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bab Gaming\"/>
    </mc:Choice>
  </mc:AlternateContent>
  <xr:revisionPtr revIDLastSave="0" documentId="13_ncr:1_{79A00A76-7A01-4287-ACF5-809ACE18106F}" xr6:coauthVersionLast="34" xr6:coauthVersionMax="34" xr10:uidLastSave="{00000000-0000-0000-0000-000000000000}"/>
  <bookViews>
    <workbookView xWindow="0" yWindow="0" windowWidth="23040" windowHeight="9660" firstSheet="2" activeTab="2" xr2:uid="{2B7116EB-DDF5-47E5-8FD1-CB6559F1B64A}"/>
  </bookViews>
  <sheets>
    <sheet name="0. Prefill details" sheetId="34" r:id="rId1"/>
    <sheet name="1A. Lead-BS" sheetId="35" r:id="rId2"/>
    <sheet name="1B. Lead-PL" sheetId="36" r:id="rId3"/>
    <sheet name=" Investment" sheetId="29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</externalReferences>
  <definedNames>
    <definedName name="\0">#REF!</definedName>
    <definedName name="\A">#REF!</definedName>
    <definedName name="\b">[1]事務所引越見積書!#REF!</definedName>
    <definedName name="\C">#REF!</definedName>
    <definedName name="\D">[2]PL!#REF!</definedName>
    <definedName name="\G">[3]PL!#REF!</definedName>
    <definedName name="\L">[2]PL!#REF!</definedName>
    <definedName name="\M">[3]PL!#REF!</definedName>
    <definedName name="\P">[2]PL!#REF!</definedName>
    <definedName name="\s">#REF!</definedName>
    <definedName name="\U">[2]PL!#REF!</definedName>
    <definedName name="\X">[2]PL!#REF!</definedName>
    <definedName name="\Z">[2]PL!#REF!</definedName>
    <definedName name="________________SCH1">#REF!</definedName>
    <definedName name="________________SCH10">#REF!</definedName>
    <definedName name="________________SCH11">#REF!</definedName>
    <definedName name="________________SCH2">#REF!</definedName>
    <definedName name="________________SCH3">#REF!</definedName>
    <definedName name="________________SCH4">#REF!</definedName>
    <definedName name="________________SCH5">#REF!</definedName>
    <definedName name="________________SCH6">#REF!</definedName>
    <definedName name="________________SCH7">#REF!</definedName>
    <definedName name="________________SCH8">#REF!</definedName>
    <definedName name="________________SCH9">#REF!</definedName>
    <definedName name="_______________SCH1">#REF!</definedName>
    <definedName name="_______________SCH10">#REF!</definedName>
    <definedName name="_______________SCH11">#REF!</definedName>
    <definedName name="_______________SCH2">#REF!</definedName>
    <definedName name="_______________SCH3">#REF!</definedName>
    <definedName name="_______________SCH4">#REF!</definedName>
    <definedName name="_______________SCH5">#REF!</definedName>
    <definedName name="_______________SCH6">#REF!</definedName>
    <definedName name="_______________SCH7">#REF!</definedName>
    <definedName name="_______________SCH8">#REF!</definedName>
    <definedName name="_______________SCH9">#REF!</definedName>
    <definedName name="______________SCH1">#REF!</definedName>
    <definedName name="______________SCH10">#REF!</definedName>
    <definedName name="______________SCH11">#REF!</definedName>
    <definedName name="______________SCH2">#REF!</definedName>
    <definedName name="______________SCH3">#REF!</definedName>
    <definedName name="______________SCH4">#REF!</definedName>
    <definedName name="______________SCH5">#REF!</definedName>
    <definedName name="______________SCH6">#REF!</definedName>
    <definedName name="______________SCH7">#REF!</definedName>
    <definedName name="______________SCH8">#REF!</definedName>
    <definedName name="______________SCH9">#REF!</definedName>
    <definedName name="_____________a65554">#REF!</definedName>
    <definedName name="_____________k8" hidden="1">{#N/A,#N/A,FALSE,"COVER1.XLS ";#N/A,#N/A,FALSE,"RACT1.XLS";#N/A,#N/A,FALSE,"RACT2.XLS";#N/A,#N/A,FALSE,"ECCMP";#N/A,#N/A,FALSE,"WELDER.XLS"}</definedName>
    <definedName name="_____________kvs1" hidden="1">{#N/A,#N/A,FALSE,"COVER1.XLS ";#N/A,#N/A,FALSE,"RACT1.XLS";#N/A,#N/A,FALSE,"RACT2.XLS";#N/A,#N/A,FALSE,"ECCMP";#N/A,#N/A,FALSE,"WELDER.XLS"}</definedName>
    <definedName name="_____________kvs2" hidden="1">{#N/A,#N/A,FALSE,"COVER1.XLS ";#N/A,#N/A,FALSE,"RACT1.XLS";#N/A,#N/A,FALSE,"RACT2.XLS";#N/A,#N/A,FALSE,"ECCMP";#N/A,#N/A,FALSE,"WELDER.XLS"}</definedName>
    <definedName name="_____________kvs5" hidden="1">{#N/A,#N/A,FALSE,"COVER.XLS";#N/A,#N/A,FALSE,"RACT1.XLS";#N/A,#N/A,FALSE,"RACT2.XLS";#N/A,#N/A,FALSE,"ECCMP";#N/A,#N/A,FALSE,"WELDER.XLS"}</definedName>
    <definedName name="_____________kvs7" hidden="1">{#N/A,#N/A,FALSE,"COVER1.XLS ";#N/A,#N/A,FALSE,"RACT1.XLS";#N/A,#N/A,FALSE,"RACT2.XLS";#N/A,#N/A,FALSE,"ECCMP";#N/A,#N/A,FALSE,"WELDER.XLS"}</definedName>
    <definedName name="_____________kvs8" hidden="1">{#N/A,#N/A,FALSE,"COVER1.XLS ";#N/A,#N/A,FALSE,"RACT1.XLS";#N/A,#N/A,FALSE,"RACT2.XLS";#N/A,#N/A,FALSE,"ECCMP";#N/A,#N/A,FALSE,"WELDER.XLS"}</definedName>
    <definedName name="_____________KVS9" hidden="1">{#N/A,#N/A,FALSE,"COVER1.XLS ";#N/A,#N/A,FALSE,"RACT1.XLS";#N/A,#N/A,FALSE,"RACT2.XLS";#N/A,#N/A,FALSE,"ECCMP";#N/A,#N/A,FALSE,"WELDER.XLS"}</definedName>
    <definedName name="_____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_q2" hidden="1">{#N/A,#N/A,FALSE,"COVER1.XLS ";#N/A,#N/A,FALSE,"RACT1.XLS";#N/A,#N/A,FALSE,"RACT2.XLS";#N/A,#N/A,FALSE,"ECCMP";#N/A,#N/A,FALSE,"WELDER.XLS"}</definedName>
    <definedName name="_____________SCH1">#REF!</definedName>
    <definedName name="_____________SCH10">#REF!</definedName>
    <definedName name="_____________SCH11">#REF!</definedName>
    <definedName name="_____________SCH2">#REF!</definedName>
    <definedName name="_____________SCH3">#REF!</definedName>
    <definedName name="_____________SCH4">#REF!</definedName>
    <definedName name="_____________SCH5">#REF!</definedName>
    <definedName name="_____________SCH6">#REF!</definedName>
    <definedName name="_____________SCH7">#REF!</definedName>
    <definedName name="_____________SCH8">#REF!</definedName>
    <definedName name="_____________SCH9">#REF!</definedName>
    <definedName name="_____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_w2" hidden="1">{#N/A,#N/A,FALSE,"17MAY";#N/A,#N/A,FALSE,"24MAY"}</definedName>
    <definedName name="____________a65554">#REF!</definedName>
    <definedName name="____________a65600">#REF!</definedName>
    <definedName name="____________a65700">#REF!</definedName>
    <definedName name="____________a65800">#REF!</definedName>
    <definedName name="____________a66000">#REF!</definedName>
    <definedName name="____________aa1" localSheetId="3" hidden="1">{#N/A,#N/A,TRUE,"Financials";#N/A,#N/A,TRUE,"Operating Statistics";#N/A,#N/A,TRUE,"Capex &amp; Depreciation";#N/A,#N/A,TRUE,"Debt"}</definedName>
    <definedName name="____________aa1" hidden="1">{#N/A,#N/A,TRUE,"Financials";#N/A,#N/A,TRUE,"Operating Statistics";#N/A,#N/A,TRUE,"Capex &amp; Depreciation";#N/A,#N/A,TRUE,"Debt"}</definedName>
    <definedName name="____________adh10">#REF!</definedName>
    <definedName name="____________adh26">#REF!</definedName>
    <definedName name="____________ads10">#REF!</definedName>
    <definedName name="____________ads26">#REF!</definedName>
    <definedName name="____________k8" hidden="1">{#N/A,#N/A,FALSE,"COVER1.XLS ";#N/A,#N/A,FALSE,"RACT1.XLS";#N/A,#N/A,FALSE,"RACT2.XLS";#N/A,#N/A,FALSE,"ECCMP";#N/A,#N/A,FALSE,"WELDER.XLS"}</definedName>
    <definedName name="____________kv2" hidden="1">{#N/A,#N/A,FALSE,"COVER1.XLS ";#N/A,#N/A,FALSE,"RACT1.XLS";#N/A,#N/A,FALSE,"RACT2.XLS";#N/A,#N/A,FALSE,"ECCMP";#N/A,#N/A,FALSE,"WELDER.XLS"}</definedName>
    <definedName name="____________kvs1" hidden="1">{#N/A,#N/A,FALSE,"COVER1.XLS ";#N/A,#N/A,FALSE,"RACT1.XLS";#N/A,#N/A,FALSE,"RACT2.XLS";#N/A,#N/A,FALSE,"ECCMP";#N/A,#N/A,FALSE,"WELDER.XLS"}</definedName>
    <definedName name="____________kvs2" hidden="1">{#N/A,#N/A,FALSE,"COVER1.XLS ";#N/A,#N/A,FALSE,"RACT1.XLS";#N/A,#N/A,FALSE,"RACT2.XLS";#N/A,#N/A,FALSE,"ECCMP";#N/A,#N/A,FALSE,"WELDER.XLS"}</definedName>
    <definedName name="____________kvs5" hidden="1">{#N/A,#N/A,FALSE,"COVER.XLS";#N/A,#N/A,FALSE,"RACT1.XLS";#N/A,#N/A,FALSE,"RACT2.XLS";#N/A,#N/A,FALSE,"ECCMP";#N/A,#N/A,FALSE,"WELDER.XLS"}</definedName>
    <definedName name="____________kvs7" hidden="1">{#N/A,#N/A,FALSE,"COVER1.XLS ";#N/A,#N/A,FALSE,"RACT1.XLS";#N/A,#N/A,FALSE,"RACT2.XLS";#N/A,#N/A,FALSE,"ECCMP";#N/A,#N/A,FALSE,"WELDER.XLS"}</definedName>
    <definedName name="____________kvs8" hidden="1">{#N/A,#N/A,FALSE,"COVER1.XLS ";#N/A,#N/A,FALSE,"RACT1.XLS";#N/A,#N/A,FALSE,"RACT2.XLS";#N/A,#N/A,FALSE,"ECCMP";#N/A,#N/A,FALSE,"WELDER.XLS"}</definedName>
    <definedName name="____________KVS9" hidden="1">{#N/A,#N/A,FALSE,"COVER1.XLS ";#N/A,#N/A,FALSE,"RACT1.XLS";#N/A,#N/A,FALSE,"RACT2.XLS";#N/A,#N/A,FALSE,"ECCMP";#N/A,#N/A,FALSE,"WELDER.XLS"}</definedName>
    <definedName name="____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PG2">#REF!</definedName>
    <definedName name="____________PG3">#REF!</definedName>
    <definedName name="____________pg4">#REF!</definedName>
    <definedName name="____________pg5">#REF!</definedName>
    <definedName name="____________PG6">#REF!</definedName>
    <definedName name="____________PG7">#REF!</definedName>
    <definedName name="____________PL1">[4]INFO!$B$13</definedName>
    <definedName name="____________q2" hidden="1">{#N/A,#N/A,FALSE,"COVER1.XLS ";#N/A,#N/A,FALSE,"RACT1.XLS";#N/A,#N/A,FALSE,"RACT2.XLS";#N/A,#N/A,FALSE,"ECCMP";#N/A,#N/A,FALSE,"WELDER.XLS"}</definedName>
    <definedName name="____________QTR1">[5]GlobalVariables!$B$4</definedName>
    <definedName name="____________QTR2">[5]GlobalVariables!$B$5</definedName>
    <definedName name="____________QTR3">[5]GlobalVariables!$B$6</definedName>
    <definedName name="____________QTR4">[5]GlobalVariables!$B$7</definedName>
    <definedName name="____________QTR5">[5]GlobalVariables!$B$8</definedName>
    <definedName name="____________QTR6">[5]GlobalVariables!$B$9</definedName>
    <definedName name="____________QTR7">[5]GlobalVariables!$B$10</definedName>
    <definedName name="____________QTR8">[5]GlobalVariables!$B$11</definedName>
    <definedName name="____________SCH1">#REF!</definedName>
    <definedName name="____________SCH10">#REF!</definedName>
    <definedName name="____________SCH11">#REF!</definedName>
    <definedName name="____________SCH2">#REF!</definedName>
    <definedName name="____________SCH3">#REF!</definedName>
    <definedName name="____________SCH4">#REF!</definedName>
    <definedName name="____________SCH5">#REF!</definedName>
    <definedName name="____________SCH6">#REF!</definedName>
    <definedName name="____________SCH7">#REF!</definedName>
    <definedName name="____________SCH8">#REF!</definedName>
    <definedName name="____________SCH9">#REF!</definedName>
    <definedName name="____________sub1">[6]Statements!$C$23</definedName>
    <definedName name="____________sub2">[6]Statements!$C$24</definedName>
    <definedName name="____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_w2" hidden="1">{#N/A,#N/A,FALSE,"17MAY";#N/A,#N/A,FALSE,"24MAY"}</definedName>
    <definedName name="___________a65554">#REF!</definedName>
    <definedName name="___________a65600">#REF!</definedName>
    <definedName name="___________a65700">#REF!</definedName>
    <definedName name="___________a65800">#REF!</definedName>
    <definedName name="___________a66000">#REF!</definedName>
    <definedName name="___________aa1" localSheetId="3" hidden="1">{#N/A,#N/A,TRUE,"Financials";#N/A,#N/A,TRUE,"Operating Statistics";#N/A,#N/A,TRUE,"Capex &amp; Depreciation";#N/A,#N/A,TRUE,"Debt"}</definedName>
    <definedName name="___________aa1" hidden="1">{#N/A,#N/A,TRUE,"Financials";#N/A,#N/A,TRUE,"Operating Statistics";#N/A,#N/A,TRUE,"Capex &amp; Depreciation";#N/A,#N/A,TRUE,"Debt"}</definedName>
    <definedName name="___________adh10">#REF!</definedName>
    <definedName name="___________adh26">#REF!</definedName>
    <definedName name="___________ads10">#REF!</definedName>
    <definedName name="___________ads26">#REF!</definedName>
    <definedName name="___________col6">#REF!</definedName>
    <definedName name="___________col7">#REF!</definedName>
    <definedName name="___________col8">#REF!</definedName>
    <definedName name="___________col9">#REF!</definedName>
    <definedName name="___________k8" hidden="1">{#N/A,#N/A,FALSE,"COVER1.XLS ";#N/A,#N/A,FALSE,"RACT1.XLS";#N/A,#N/A,FALSE,"RACT2.XLS";#N/A,#N/A,FALSE,"ECCMP";#N/A,#N/A,FALSE,"WELDER.XLS"}</definedName>
    <definedName name="___________kv2" hidden="1">{#N/A,#N/A,FALSE,"COVER1.XLS ";#N/A,#N/A,FALSE,"RACT1.XLS";#N/A,#N/A,FALSE,"RACT2.XLS";#N/A,#N/A,FALSE,"ECCMP";#N/A,#N/A,FALSE,"WELDER.XLS"}</definedName>
    <definedName name="___________kvs1" hidden="1">{#N/A,#N/A,FALSE,"COVER1.XLS ";#N/A,#N/A,FALSE,"RACT1.XLS";#N/A,#N/A,FALSE,"RACT2.XLS";#N/A,#N/A,FALSE,"ECCMP";#N/A,#N/A,FALSE,"WELDER.XLS"}</definedName>
    <definedName name="___________kvs2" hidden="1">{#N/A,#N/A,FALSE,"COVER1.XLS ";#N/A,#N/A,FALSE,"RACT1.XLS";#N/A,#N/A,FALSE,"RACT2.XLS";#N/A,#N/A,FALSE,"ECCMP";#N/A,#N/A,FALSE,"WELDER.XLS"}</definedName>
    <definedName name="___________kvs5" hidden="1">{#N/A,#N/A,FALSE,"COVER.XLS";#N/A,#N/A,FALSE,"RACT1.XLS";#N/A,#N/A,FALSE,"RACT2.XLS";#N/A,#N/A,FALSE,"ECCMP";#N/A,#N/A,FALSE,"WELDER.XLS"}</definedName>
    <definedName name="___________kvs7" hidden="1">{#N/A,#N/A,FALSE,"COVER1.XLS ";#N/A,#N/A,FALSE,"RACT1.XLS";#N/A,#N/A,FALSE,"RACT2.XLS";#N/A,#N/A,FALSE,"ECCMP";#N/A,#N/A,FALSE,"WELDER.XLS"}</definedName>
    <definedName name="___________kvs8" hidden="1">{#N/A,#N/A,FALSE,"COVER1.XLS ";#N/A,#N/A,FALSE,"RACT1.XLS";#N/A,#N/A,FALSE,"RACT2.XLS";#N/A,#N/A,FALSE,"ECCMP";#N/A,#N/A,FALSE,"WELDER.XLS"}</definedName>
    <definedName name="___________KVS9" hidden="1">{#N/A,#N/A,FALSE,"COVER1.XLS ";#N/A,#N/A,FALSE,"RACT1.XLS";#N/A,#N/A,FALSE,"RACT2.XLS";#N/A,#N/A,FALSE,"ECCMP";#N/A,#N/A,FALSE,"WELDER.XLS"}</definedName>
    <definedName name="___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MAR9091">'[7]TRIAL BALANCE'!#REF!</definedName>
    <definedName name="___________PG2">#REF!</definedName>
    <definedName name="___________PG3">#REF!</definedName>
    <definedName name="___________pg4">#REF!</definedName>
    <definedName name="___________pg5">#REF!</definedName>
    <definedName name="___________PG6">#REF!</definedName>
    <definedName name="___________PG7">#REF!</definedName>
    <definedName name="___________PL1">[4]INFO!$B$13</definedName>
    <definedName name="___________q2" hidden="1">{#N/A,#N/A,FALSE,"COVER1.XLS ";#N/A,#N/A,FALSE,"RACT1.XLS";#N/A,#N/A,FALSE,"RACT2.XLS";#N/A,#N/A,FALSE,"ECCMP";#N/A,#N/A,FALSE,"WELDER.XLS"}</definedName>
    <definedName name="___________QTR1">[5]GlobalVariables!$B$4</definedName>
    <definedName name="___________QTR2">[5]GlobalVariables!$B$5</definedName>
    <definedName name="___________QTR3">[5]GlobalVariables!$B$6</definedName>
    <definedName name="___________QTR4">[5]GlobalVariables!$B$7</definedName>
    <definedName name="___________QTR5">[5]GlobalVariables!$B$8</definedName>
    <definedName name="___________QTR6">[5]GlobalVariables!$B$9</definedName>
    <definedName name="___________QTR7">[5]GlobalVariables!$B$10</definedName>
    <definedName name="___________QTR8">[5]GlobalVariables!$B$11</definedName>
    <definedName name="___________SCH1">#REF!</definedName>
    <definedName name="___________SCH10">#REF!</definedName>
    <definedName name="___________SCH11">#REF!</definedName>
    <definedName name="___________SCH2">#REF!</definedName>
    <definedName name="___________SCH3">#REF!</definedName>
    <definedName name="___________SCH4">#REF!</definedName>
    <definedName name="___________SCH5">#REF!</definedName>
    <definedName name="___________SCH6">#REF!</definedName>
    <definedName name="___________SCH7">#REF!</definedName>
    <definedName name="___________SCH8">#REF!</definedName>
    <definedName name="___________SCH9">#REF!</definedName>
    <definedName name="___________sub1">[6]Statements!$C$23</definedName>
    <definedName name="___________sub2">[6]Statements!$C$24</definedName>
    <definedName name="___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_w2" hidden="1">{#N/A,#N/A,FALSE,"17MAY";#N/A,#N/A,FALSE,"24MAY"}</definedName>
    <definedName name="__________a65554">#REF!</definedName>
    <definedName name="__________a65600">#REF!</definedName>
    <definedName name="__________a65700">#REF!</definedName>
    <definedName name="__________a65800">#REF!</definedName>
    <definedName name="__________a66000">#REF!</definedName>
    <definedName name="__________aa1" localSheetId="3" hidden="1">{#N/A,#N/A,TRUE,"Financials";#N/A,#N/A,TRUE,"Operating Statistics";#N/A,#N/A,TRUE,"Capex &amp; Depreciation";#N/A,#N/A,TRUE,"Debt"}</definedName>
    <definedName name="__________aa1" hidden="1">{#N/A,#N/A,TRUE,"Financials";#N/A,#N/A,TRUE,"Operating Statistics";#N/A,#N/A,TRUE,"Capex &amp; Depreciation";#N/A,#N/A,TRUE,"Debt"}</definedName>
    <definedName name="__________adh10">#REF!</definedName>
    <definedName name="__________adh26">#REF!</definedName>
    <definedName name="__________ads10">#REF!</definedName>
    <definedName name="__________ads26">#REF!</definedName>
    <definedName name="__________col1">#REF!</definedName>
    <definedName name="__________col10">#REF!</definedName>
    <definedName name="__________col11">#REF!</definedName>
    <definedName name="__________col12">#REF!</definedName>
    <definedName name="__________col3">#REF!</definedName>
    <definedName name="__________col4">#REF!</definedName>
    <definedName name="__________col5">#REF!</definedName>
    <definedName name="__________col6">#REF!</definedName>
    <definedName name="__________col7">#REF!</definedName>
    <definedName name="__________col8">#REF!</definedName>
    <definedName name="__________col9">#REF!</definedName>
    <definedName name="__________k8" hidden="1">{#N/A,#N/A,FALSE,"COVER1.XLS ";#N/A,#N/A,FALSE,"RACT1.XLS";#N/A,#N/A,FALSE,"RACT2.XLS";#N/A,#N/A,FALSE,"ECCMP";#N/A,#N/A,FALSE,"WELDER.XLS"}</definedName>
    <definedName name="__________kv2" hidden="1">{#N/A,#N/A,FALSE,"COVER1.XLS ";#N/A,#N/A,FALSE,"RACT1.XLS";#N/A,#N/A,FALSE,"RACT2.XLS";#N/A,#N/A,FALSE,"ECCMP";#N/A,#N/A,FALSE,"WELDER.XLS"}</definedName>
    <definedName name="__________kvs1" hidden="1">{#N/A,#N/A,FALSE,"COVER1.XLS ";#N/A,#N/A,FALSE,"RACT1.XLS";#N/A,#N/A,FALSE,"RACT2.XLS";#N/A,#N/A,FALSE,"ECCMP";#N/A,#N/A,FALSE,"WELDER.XLS"}</definedName>
    <definedName name="__________kvs2" hidden="1">{#N/A,#N/A,FALSE,"COVER1.XLS ";#N/A,#N/A,FALSE,"RACT1.XLS";#N/A,#N/A,FALSE,"RACT2.XLS";#N/A,#N/A,FALSE,"ECCMP";#N/A,#N/A,FALSE,"WELDER.XLS"}</definedName>
    <definedName name="__________kvs5" hidden="1">{#N/A,#N/A,FALSE,"COVER.XLS";#N/A,#N/A,FALSE,"RACT1.XLS";#N/A,#N/A,FALSE,"RACT2.XLS";#N/A,#N/A,FALSE,"ECCMP";#N/A,#N/A,FALSE,"WELDER.XLS"}</definedName>
    <definedName name="__________kvs7" hidden="1">{#N/A,#N/A,FALSE,"COVER1.XLS ";#N/A,#N/A,FALSE,"RACT1.XLS";#N/A,#N/A,FALSE,"RACT2.XLS";#N/A,#N/A,FALSE,"ECCMP";#N/A,#N/A,FALSE,"WELDER.XLS"}</definedName>
    <definedName name="__________kvs8" hidden="1">{#N/A,#N/A,FALSE,"COVER1.XLS ";#N/A,#N/A,FALSE,"RACT1.XLS";#N/A,#N/A,FALSE,"RACT2.XLS";#N/A,#N/A,FALSE,"ECCMP";#N/A,#N/A,FALSE,"WELDER.XLS"}</definedName>
    <definedName name="__________KVS9" hidden="1">{#N/A,#N/A,FALSE,"COVER1.XLS ";#N/A,#N/A,FALSE,"RACT1.XLS";#N/A,#N/A,FALSE,"RACT2.XLS";#N/A,#N/A,FALSE,"ECCMP";#N/A,#N/A,FALSE,"WELDER.XLS"}</definedName>
    <definedName name="__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MAR9091">'[7]TRIAL BALANCE'!#REF!</definedName>
    <definedName name="__________PG2">#REF!</definedName>
    <definedName name="__________PG3">#REF!</definedName>
    <definedName name="__________pg4">#REF!</definedName>
    <definedName name="__________pg5">#REF!</definedName>
    <definedName name="__________PG6">#REF!</definedName>
    <definedName name="__________PG7">#REF!</definedName>
    <definedName name="__________PL1">[4]INFO!$B$13</definedName>
    <definedName name="__________q2" hidden="1">{#N/A,#N/A,FALSE,"COVER1.XLS ";#N/A,#N/A,FALSE,"RACT1.XLS";#N/A,#N/A,FALSE,"RACT2.XLS";#N/A,#N/A,FALSE,"ECCMP";#N/A,#N/A,FALSE,"WELDER.XLS"}</definedName>
    <definedName name="__________QTR1">[5]GlobalVariables!$B$4</definedName>
    <definedName name="__________QTR2">[5]GlobalVariables!$B$5</definedName>
    <definedName name="__________QTR3">[5]GlobalVariables!$B$6</definedName>
    <definedName name="__________QTR4">[5]GlobalVariables!$B$7</definedName>
    <definedName name="__________QTR5">[5]GlobalVariables!$B$8</definedName>
    <definedName name="__________QTR6">[5]GlobalVariables!$B$9</definedName>
    <definedName name="__________QTR7">[5]GlobalVariables!$B$10</definedName>
    <definedName name="__________QTR8">[5]GlobalVariables!$B$11</definedName>
    <definedName name="__________SCH1">#REF!</definedName>
    <definedName name="__________SCH10">#REF!</definedName>
    <definedName name="__________SCH11">#REF!</definedName>
    <definedName name="__________SCH2">#REF!</definedName>
    <definedName name="__________SCH3">#REF!</definedName>
    <definedName name="__________SCH4">#REF!</definedName>
    <definedName name="__________SCH5">#REF!</definedName>
    <definedName name="__________SCH6">#REF!</definedName>
    <definedName name="__________SCH7">#REF!</definedName>
    <definedName name="__________SCH8">#REF!</definedName>
    <definedName name="__________SCH9">#REF!</definedName>
    <definedName name="__________sub1">[6]Statements!$C$23</definedName>
    <definedName name="__________sub2">[6]Statements!$C$24</definedName>
    <definedName name="__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_w2" hidden="1">{#N/A,#N/A,FALSE,"17MAY";#N/A,#N/A,FALSE,"24MAY"}</definedName>
    <definedName name="_________a65600">#REF!</definedName>
    <definedName name="_________a65700">#REF!</definedName>
    <definedName name="_________a65800">#REF!</definedName>
    <definedName name="_________a66000">#REF!</definedName>
    <definedName name="_________aa1" localSheetId="3" hidden="1">{#N/A,#N/A,TRUE,"Financials";#N/A,#N/A,TRUE,"Operating Statistics";#N/A,#N/A,TRUE,"Capex &amp; Depreciation";#N/A,#N/A,TRUE,"Debt"}</definedName>
    <definedName name="_________aa1" hidden="1">{#N/A,#N/A,TRUE,"Financials";#N/A,#N/A,TRUE,"Operating Statistics";#N/A,#N/A,TRUE,"Capex &amp; Depreciation";#N/A,#N/A,TRUE,"Debt"}</definedName>
    <definedName name="_________adh10">#REF!</definedName>
    <definedName name="_________adh26">#REF!</definedName>
    <definedName name="_________ads10">#REF!</definedName>
    <definedName name="_________ads26">#REF!</definedName>
    <definedName name="_________col1">#REF!</definedName>
    <definedName name="_________col10">#REF!</definedName>
    <definedName name="_________col11">#REF!</definedName>
    <definedName name="_________col12">#REF!</definedName>
    <definedName name="_________col13">#REF!</definedName>
    <definedName name="_________col2">#REF!</definedName>
    <definedName name="_________col3">#REF!</definedName>
    <definedName name="_________col4">#REF!</definedName>
    <definedName name="_________col5">#REF!</definedName>
    <definedName name="_________col6">#REF!</definedName>
    <definedName name="_________col7">#REF!</definedName>
    <definedName name="_________col8">#REF!</definedName>
    <definedName name="_________col9">#REF!</definedName>
    <definedName name="_________k8" hidden="1">{#N/A,#N/A,FALSE,"COVER1.XLS ";#N/A,#N/A,FALSE,"RACT1.XLS";#N/A,#N/A,FALSE,"RACT2.XLS";#N/A,#N/A,FALSE,"ECCMP";#N/A,#N/A,FALSE,"WELDER.XLS"}</definedName>
    <definedName name="_________kv2" hidden="1">{#N/A,#N/A,FALSE,"COVER1.XLS ";#N/A,#N/A,FALSE,"RACT1.XLS";#N/A,#N/A,FALSE,"RACT2.XLS";#N/A,#N/A,FALSE,"ECCMP";#N/A,#N/A,FALSE,"WELDER.XLS"}</definedName>
    <definedName name="_________kvs1" hidden="1">{#N/A,#N/A,FALSE,"COVER1.XLS ";#N/A,#N/A,FALSE,"RACT1.XLS";#N/A,#N/A,FALSE,"RACT2.XLS";#N/A,#N/A,FALSE,"ECCMP";#N/A,#N/A,FALSE,"WELDER.XLS"}</definedName>
    <definedName name="_________kvs2" hidden="1">{#N/A,#N/A,FALSE,"COVER1.XLS ";#N/A,#N/A,FALSE,"RACT1.XLS";#N/A,#N/A,FALSE,"RACT2.XLS";#N/A,#N/A,FALSE,"ECCMP";#N/A,#N/A,FALSE,"WELDER.XLS"}</definedName>
    <definedName name="_________kvs5" hidden="1">{#N/A,#N/A,FALSE,"COVER.XLS";#N/A,#N/A,FALSE,"RACT1.XLS";#N/A,#N/A,FALSE,"RACT2.XLS";#N/A,#N/A,FALSE,"ECCMP";#N/A,#N/A,FALSE,"WELDER.XLS"}</definedName>
    <definedName name="_________kvs7" hidden="1">{#N/A,#N/A,FALSE,"COVER1.XLS ";#N/A,#N/A,FALSE,"RACT1.XLS";#N/A,#N/A,FALSE,"RACT2.XLS";#N/A,#N/A,FALSE,"ECCMP";#N/A,#N/A,FALSE,"WELDER.XLS"}</definedName>
    <definedName name="_________kvs8" hidden="1">{#N/A,#N/A,FALSE,"COVER1.XLS ";#N/A,#N/A,FALSE,"RACT1.XLS";#N/A,#N/A,FALSE,"RACT2.XLS";#N/A,#N/A,FALSE,"ECCMP";#N/A,#N/A,FALSE,"WELDER.XLS"}</definedName>
    <definedName name="_________KVS9" hidden="1">{#N/A,#N/A,FALSE,"COVER1.XLS ";#N/A,#N/A,FALSE,"RACT1.XLS";#N/A,#N/A,FALSE,"RACT2.XLS";#N/A,#N/A,FALSE,"ECCMP";#N/A,#N/A,FALSE,"WELDER.XLS"}</definedName>
    <definedName name="_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MAR9091">'[7]TRIAL BALANCE'!#REF!</definedName>
    <definedName name="_________PG2">#REF!</definedName>
    <definedName name="_________PG3">#REF!</definedName>
    <definedName name="_________pg4">#REF!</definedName>
    <definedName name="_________pg5">#REF!</definedName>
    <definedName name="_________PG6">#REF!</definedName>
    <definedName name="_________PG7">#REF!</definedName>
    <definedName name="_________PL1">[4]INFO!$B$13</definedName>
    <definedName name="_________q2" hidden="1">{#N/A,#N/A,FALSE,"COVER1.XLS ";#N/A,#N/A,FALSE,"RACT1.XLS";#N/A,#N/A,FALSE,"RACT2.XLS";#N/A,#N/A,FALSE,"ECCMP";#N/A,#N/A,FALSE,"WELDER.XLS"}</definedName>
    <definedName name="_________QTR1">[5]GlobalVariables!$B$4</definedName>
    <definedName name="_________QTR2">[5]GlobalVariables!$B$5</definedName>
    <definedName name="_________QTR3">[5]GlobalVariables!$B$6</definedName>
    <definedName name="_________QTR4">[5]GlobalVariables!$B$7</definedName>
    <definedName name="_________QTR5">[5]GlobalVariables!$B$8</definedName>
    <definedName name="_________QTR6">[5]GlobalVariables!$B$9</definedName>
    <definedName name="_________QTR7">[5]GlobalVariables!$B$10</definedName>
    <definedName name="_________QTR8">[5]GlobalVariables!$B$11</definedName>
    <definedName name="_________SCH1">#REF!</definedName>
    <definedName name="_________SCH10">#REF!</definedName>
    <definedName name="_________SCH11">#REF!</definedName>
    <definedName name="_________SCH2">#REF!</definedName>
    <definedName name="_________SCH3">#REF!</definedName>
    <definedName name="_________SCH4">#REF!</definedName>
    <definedName name="_________SCH5">#REF!</definedName>
    <definedName name="_________SCH6">#REF!</definedName>
    <definedName name="_________SCH7">#REF!</definedName>
    <definedName name="_________SCH8">#REF!</definedName>
    <definedName name="_________SCH9">#REF!</definedName>
    <definedName name="_________sub1">[6]Statements!$C$23</definedName>
    <definedName name="_________sub2">[6]Statements!$C$24</definedName>
    <definedName name="_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_w2" hidden="1">{#N/A,#N/A,FALSE,"17MAY";#N/A,#N/A,FALSE,"24MAY"}</definedName>
    <definedName name="________a65554">#REF!</definedName>
    <definedName name="________a65600">#REF!</definedName>
    <definedName name="________a65700">#REF!</definedName>
    <definedName name="________a65800">#REF!</definedName>
    <definedName name="________a66000">#REF!</definedName>
    <definedName name="________aa1" localSheetId="3" hidden="1">{#N/A,#N/A,TRUE,"Financials";#N/A,#N/A,TRUE,"Operating Statistics";#N/A,#N/A,TRUE,"Capex &amp; Depreciation";#N/A,#N/A,TRUE,"Debt"}</definedName>
    <definedName name="________aa1" hidden="1">{#N/A,#N/A,TRUE,"Financials";#N/A,#N/A,TRUE,"Operating Statistics";#N/A,#N/A,TRUE,"Capex &amp; Depreciation";#N/A,#N/A,TRUE,"Debt"}</definedName>
    <definedName name="________adh10">#REF!</definedName>
    <definedName name="________adh26">#REF!</definedName>
    <definedName name="________ads10">#REF!</definedName>
    <definedName name="________ads26">#REF!</definedName>
    <definedName name="________col1">#REF!</definedName>
    <definedName name="________col10">#REF!</definedName>
    <definedName name="________col11">#REF!</definedName>
    <definedName name="________col12">#REF!</definedName>
    <definedName name="________col13">#REF!</definedName>
    <definedName name="________col2">#REF!</definedName>
    <definedName name="________col3">#REF!</definedName>
    <definedName name="________col4">#REF!</definedName>
    <definedName name="________col5">#REF!</definedName>
    <definedName name="________col6">#REF!</definedName>
    <definedName name="________col7">#REF!</definedName>
    <definedName name="________col8">#REF!</definedName>
    <definedName name="________col9">#REF!</definedName>
    <definedName name="________k8" hidden="1">{#N/A,#N/A,FALSE,"COVER1.XLS ";#N/A,#N/A,FALSE,"RACT1.XLS";#N/A,#N/A,FALSE,"RACT2.XLS";#N/A,#N/A,FALSE,"ECCMP";#N/A,#N/A,FALSE,"WELDER.XLS"}</definedName>
    <definedName name="________kv2" hidden="1">{#N/A,#N/A,FALSE,"COVER1.XLS ";#N/A,#N/A,FALSE,"RACT1.XLS";#N/A,#N/A,FALSE,"RACT2.XLS";#N/A,#N/A,FALSE,"ECCMP";#N/A,#N/A,FALSE,"WELDER.XLS"}</definedName>
    <definedName name="________kvs1" hidden="1">{#N/A,#N/A,FALSE,"COVER1.XLS ";#N/A,#N/A,FALSE,"RACT1.XLS";#N/A,#N/A,FALSE,"RACT2.XLS";#N/A,#N/A,FALSE,"ECCMP";#N/A,#N/A,FALSE,"WELDER.XLS"}</definedName>
    <definedName name="________kvs2" hidden="1">{#N/A,#N/A,FALSE,"COVER1.XLS ";#N/A,#N/A,FALSE,"RACT1.XLS";#N/A,#N/A,FALSE,"RACT2.XLS";#N/A,#N/A,FALSE,"ECCMP";#N/A,#N/A,FALSE,"WELDER.XLS"}</definedName>
    <definedName name="________kvs5" hidden="1">{#N/A,#N/A,FALSE,"COVER.XLS";#N/A,#N/A,FALSE,"RACT1.XLS";#N/A,#N/A,FALSE,"RACT2.XLS";#N/A,#N/A,FALSE,"ECCMP";#N/A,#N/A,FALSE,"WELDER.XLS"}</definedName>
    <definedName name="________kvs7" hidden="1">{#N/A,#N/A,FALSE,"COVER1.XLS ";#N/A,#N/A,FALSE,"RACT1.XLS";#N/A,#N/A,FALSE,"RACT2.XLS";#N/A,#N/A,FALSE,"ECCMP";#N/A,#N/A,FALSE,"WELDER.XLS"}</definedName>
    <definedName name="________kvs8" hidden="1">{#N/A,#N/A,FALSE,"COVER1.XLS ";#N/A,#N/A,FALSE,"RACT1.XLS";#N/A,#N/A,FALSE,"RACT2.XLS";#N/A,#N/A,FALSE,"ECCMP";#N/A,#N/A,FALSE,"WELDER.XLS"}</definedName>
    <definedName name="________KVS9" hidden="1">{#N/A,#N/A,FALSE,"COVER1.XLS ";#N/A,#N/A,FALSE,"RACT1.XLS";#N/A,#N/A,FALSE,"RACT2.XLS";#N/A,#N/A,FALSE,"ECCMP";#N/A,#N/A,FALSE,"WELDER.XLS"}</definedName>
    <definedName name="_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MAR9091">'[7]TRIAL BALANCE'!#REF!</definedName>
    <definedName name="________PG2">#REF!</definedName>
    <definedName name="________PG3">#REF!</definedName>
    <definedName name="________pg4">#REF!</definedName>
    <definedName name="________pg5">#REF!</definedName>
    <definedName name="________PG6">#REF!</definedName>
    <definedName name="________PG7">#REF!</definedName>
    <definedName name="________PL1">[4]INFO!$B$13</definedName>
    <definedName name="________q2" hidden="1">{#N/A,#N/A,FALSE,"COVER1.XLS ";#N/A,#N/A,FALSE,"RACT1.XLS";#N/A,#N/A,FALSE,"RACT2.XLS";#N/A,#N/A,FALSE,"ECCMP";#N/A,#N/A,FALSE,"WELDER.XLS"}</definedName>
    <definedName name="________QTR1">[5]GlobalVariables!$B$4</definedName>
    <definedName name="________QTR2">[5]GlobalVariables!$B$5</definedName>
    <definedName name="________QTR3">[5]GlobalVariables!$B$6</definedName>
    <definedName name="________QTR4">[5]GlobalVariables!$B$7</definedName>
    <definedName name="________QTR5">[5]GlobalVariables!$B$8</definedName>
    <definedName name="________QTR6">[5]GlobalVariables!$B$9</definedName>
    <definedName name="________QTR7">[5]GlobalVariables!$B$10</definedName>
    <definedName name="________QTR8">[5]GlobalVariables!$B$11</definedName>
    <definedName name="________SCH1">#REF!</definedName>
    <definedName name="________SCH10">#REF!</definedName>
    <definedName name="________SCH11">#REF!</definedName>
    <definedName name="________SCH2">#REF!</definedName>
    <definedName name="________SCH3">#REF!</definedName>
    <definedName name="________SCH4">#REF!</definedName>
    <definedName name="________SCH5">#REF!</definedName>
    <definedName name="________SCH6">#REF!</definedName>
    <definedName name="________SCH7">#REF!</definedName>
    <definedName name="________SCH8">#REF!</definedName>
    <definedName name="________SCH9">#REF!</definedName>
    <definedName name="________sub1">[6]Statements!$C$23</definedName>
    <definedName name="________sub2">[6]Statements!$C$24</definedName>
    <definedName name="_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_w2" hidden="1">{#N/A,#N/A,FALSE,"17MAY";#N/A,#N/A,FALSE,"24MAY"}</definedName>
    <definedName name="_______a65554">#REF!</definedName>
    <definedName name="_______a65600">#REF!</definedName>
    <definedName name="_______a65700">#REF!</definedName>
    <definedName name="_______a65800">#REF!</definedName>
    <definedName name="_______a66000">#REF!</definedName>
    <definedName name="_______aa1" localSheetId="3" hidden="1">{#N/A,#N/A,TRUE,"Financials";#N/A,#N/A,TRUE,"Operating Statistics";#N/A,#N/A,TRUE,"Capex &amp; Depreciation";#N/A,#N/A,TRUE,"Debt"}</definedName>
    <definedName name="_______aa1" hidden="1">{#N/A,#N/A,TRUE,"Financials";#N/A,#N/A,TRUE,"Operating Statistics";#N/A,#N/A,TRUE,"Capex &amp; Depreciation";#N/A,#N/A,TRUE,"Debt"}</definedName>
    <definedName name="_______adh10">#REF!</definedName>
    <definedName name="_______adh26">#REF!</definedName>
    <definedName name="_______ads10">#REF!</definedName>
    <definedName name="_______ads26">#REF!</definedName>
    <definedName name="_______k8" hidden="1">{#N/A,#N/A,FALSE,"COVER1.XLS ";#N/A,#N/A,FALSE,"RACT1.XLS";#N/A,#N/A,FALSE,"RACT2.XLS";#N/A,#N/A,FALSE,"ECCMP";#N/A,#N/A,FALSE,"WELDER.XLS"}</definedName>
    <definedName name="_______kv2" hidden="1">{#N/A,#N/A,FALSE,"COVER1.XLS ";#N/A,#N/A,FALSE,"RACT1.XLS";#N/A,#N/A,FALSE,"RACT2.XLS";#N/A,#N/A,FALSE,"ECCMP";#N/A,#N/A,FALSE,"WELDER.XLS"}</definedName>
    <definedName name="_______kvs1" hidden="1">{#N/A,#N/A,FALSE,"COVER1.XLS ";#N/A,#N/A,FALSE,"RACT1.XLS";#N/A,#N/A,FALSE,"RACT2.XLS";#N/A,#N/A,FALSE,"ECCMP";#N/A,#N/A,FALSE,"WELDER.XLS"}</definedName>
    <definedName name="_______kvs2" hidden="1">{#N/A,#N/A,FALSE,"COVER1.XLS ";#N/A,#N/A,FALSE,"RACT1.XLS";#N/A,#N/A,FALSE,"RACT2.XLS";#N/A,#N/A,FALSE,"ECCMP";#N/A,#N/A,FALSE,"WELDER.XLS"}</definedName>
    <definedName name="_______kvs5" hidden="1">{#N/A,#N/A,FALSE,"COVER.XLS";#N/A,#N/A,FALSE,"RACT1.XLS";#N/A,#N/A,FALSE,"RACT2.XLS";#N/A,#N/A,FALSE,"ECCMP";#N/A,#N/A,FALSE,"WELDER.XLS"}</definedName>
    <definedName name="_______kvs7" hidden="1">{#N/A,#N/A,FALSE,"COVER1.XLS ";#N/A,#N/A,FALSE,"RACT1.XLS";#N/A,#N/A,FALSE,"RACT2.XLS";#N/A,#N/A,FALSE,"ECCMP";#N/A,#N/A,FALSE,"WELDER.XLS"}</definedName>
    <definedName name="_______kvs8" hidden="1">{#N/A,#N/A,FALSE,"COVER1.XLS ";#N/A,#N/A,FALSE,"RACT1.XLS";#N/A,#N/A,FALSE,"RACT2.XLS";#N/A,#N/A,FALSE,"ECCMP";#N/A,#N/A,FALSE,"WELDER.XLS"}</definedName>
    <definedName name="_______KVS9" hidden="1">{#N/A,#N/A,FALSE,"COVER1.XLS ";#N/A,#N/A,FALSE,"RACT1.XLS";#N/A,#N/A,FALSE,"RACT2.XLS";#N/A,#N/A,FALSE,"ECCMP";#N/A,#N/A,FALSE,"WELDER.XLS"}</definedName>
    <definedName name="_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PG2">#REF!</definedName>
    <definedName name="_______PG3">#REF!</definedName>
    <definedName name="_______pg4">#REF!</definedName>
    <definedName name="_______pg5">#REF!</definedName>
    <definedName name="_______PG6">#REF!</definedName>
    <definedName name="_______PG7">#REF!</definedName>
    <definedName name="_______PL1">[4]INFO!$B$13</definedName>
    <definedName name="_______q2" hidden="1">{#N/A,#N/A,FALSE,"COVER1.XLS ";#N/A,#N/A,FALSE,"RACT1.XLS";#N/A,#N/A,FALSE,"RACT2.XLS";#N/A,#N/A,FALSE,"ECCMP";#N/A,#N/A,FALSE,"WELDER.XLS"}</definedName>
    <definedName name="_______QTR1">[5]GlobalVariables!$B$4</definedName>
    <definedName name="_______QTR2">[5]GlobalVariables!$B$5</definedName>
    <definedName name="_______QTR3">[5]GlobalVariables!$B$6</definedName>
    <definedName name="_______QTR4">[5]GlobalVariables!$B$7</definedName>
    <definedName name="_______QTR5">[5]GlobalVariables!$B$8</definedName>
    <definedName name="_______QTR6">[5]GlobalVariables!$B$9</definedName>
    <definedName name="_______QTR7">[5]GlobalVariables!$B$10</definedName>
    <definedName name="_______QTR8">[5]GlobalVariables!$B$11</definedName>
    <definedName name="_______SCH1">#REF!</definedName>
    <definedName name="_______SCH10">#REF!</definedName>
    <definedName name="_______SCH11">#REF!</definedName>
    <definedName name="_______SCH2">#REF!</definedName>
    <definedName name="_______SCH3">#REF!</definedName>
    <definedName name="_______SCH4">#REF!</definedName>
    <definedName name="_______SCH5">#REF!</definedName>
    <definedName name="_______SCH6">#REF!</definedName>
    <definedName name="_______SCH7">#REF!</definedName>
    <definedName name="_______SCH8">#REF!</definedName>
    <definedName name="_______SCH9">#REF!</definedName>
    <definedName name="_______sub1">[6]Statements!$C$23</definedName>
    <definedName name="_______sub2">[6]Statements!$C$24</definedName>
    <definedName name="_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_w2" hidden="1">{#N/A,#N/A,FALSE,"17MAY";#N/A,#N/A,FALSE,"24MAY"}</definedName>
    <definedName name="______a65554">#REF!</definedName>
    <definedName name="______a65600">#REF!</definedName>
    <definedName name="______a65700">#REF!</definedName>
    <definedName name="______a65800">#REF!</definedName>
    <definedName name="______a66000">#REF!</definedName>
    <definedName name="______aa1" localSheetId="3" hidden="1">{#N/A,#N/A,TRUE,"Financials";#N/A,#N/A,TRUE,"Operating Statistics";#N/A,#N/A,TRUE,"Capex &amp; Depreciation";#N/A,#N/A,TRUE,"Debt"}</definedName>
    <definedName name="______aa1" hidden="1">{#N/A,#N/A,TRUE,"Financials";#N/A,#N/A,TRUE,"Operating Statistics";#N/A,#N/A,TRUE,"Capex &amp; Depreciation";#N/A,#N/A,TRUE,"Debt"}</definedName>
    <definedName name="______adh10">#REF!</definedName>
    <definedName name="______adh26">#REF!</definedName>
    <definedName name="______ads10">#REF!</definedName>
    <definedName name="______ads26">#REF!</definedName>
    <definedName name="______col8">#REF!</definedName>
    <definedName name="______col9">#REF!</definedName>
    <definedName name="______k8" hidden="1">{#N/A,#N/A,FALSE,"COVER1.XLS ";#N/A,#N/A,FALSE,"RACT1.XLS";#N/A,#N/A,FALSE,"RACT2.XLS";#N/A,#N/A,FALSE,"ECCMP";#N/A,#N/A,FALSE,"WELDER.XLS"}</definedName>
    <definedName name="______kv2" hidden="1">{#N/A,#N/A,FALSE,"COVER1.XLS ";#N/A,#N/A,FALSE,"RACT1.XLS";#N/A,#N/A,FALSE,"RACT2.XLS";#N/A,#N/A,FALSE,"ECCMP";#N/A,#N/A,FALSE,"WELDER.XLS"}</definedName>
    <definedName name="______kvs1" hidden="1">{#N/A,#N/A,FALSE,"COVER1.XLS ";#N/A,#N/A,FALSE,"RACT1.XLS";#N/A,#N/A,FALSE,"RACT2.XLS";#N/A,#N/A,FALSE,"ECCMP";#N/A,#N/A,FALSE,"WELDER.XLS"}</definedName>
    <definedName name="______kvs2" hidden="1">{#N/A,#N/A,FALSE,"COVER1.XLS ";#N/A,#N/A,FALSE,"RACT1.XLS";#N/A,#N/A,FALSE,"RACT2.XLS";#N/A,#N/A,FALSE,"ECCMP";#N/A,#N/A,FALSE,"WELDER.XLS"}</definedName>
    <definedName name="______kvs5" hidden="1">{#N/A,#N/A,FALSE,"COVER.XLS";#N/A,#N/A,FALSE,"RACT1.XLS";#N/A,#N/A,FALSE,"RACT2.XLS";#N/A,#N/A,FALSE,"ECCMP";#N/A,#N/A,FALSE,"WELDER.XLS"}</definedName>
    <definedName name="______kvs7" hidden="1">{#N/A,#N/A,FALSE,"COVER1.XLS ";#N/A,#N/A,FALSE,"RACT1.XLS";#N/A,#N/A,FALSE,"RACT2.XLS";#N/A,#N/A,FALSE,"ECCMP";#N/A,#N/A,FALSE,"WELDER.XLS"}</definedName>
    <definedName name="______kvs8" hidden="1">{#N/A,#N/A,FALSE,"COVER1.XLS ";#N/A,#N/A,FALSE,"RACT1.XLS";#N/A,#N/A,FALSE,"RACT2.XLS";#N/A,#N/A,FALSE,"ECCMP";#N/A,#N/A,FALSE,"WELDER.XLS"}</definedName>
    <definedName name="______KVS9" hidden="1">{#N/A,#N/A,FALSE,"COVER1.XLS ";#N/A,#N/A,FALSE,"RACT1.XLS";#N/A,#N/A,FALSE,"RACT2.XLS";#N/A,#N/A,FALSE,"ECCMP";#N/A,#N/A,FALSE,"WELDER.XLS"}</definedName>
    <definedName name="_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MAR9091">'[7]TRIAL BALANCE'!#REF!</definedName>
    <definedName name="______PG2">#REF!</definedName>
    <definedName name="______PG3">#REF!</definedName>
    <definedName name="______pg4">#REF!</definedName>
    <definedName name="______pg5">#REF!</definedName>
    <definedName name="______PG6">#REF!</definedName>
    <definedName name="______PG7">#REF!</definedName>
    <definedName name="______PL1">[4]INFO!$B$13</definedName>
    <definedName name="______q2" hidden="1">{#N/A,#N/A,FALSE,"COVER1.XLS ";#N/A,#N/A,FALSE,"RACT1.XLS";#N/A,#N/A,FALSE,"RACT2.XLS";#N/A,#N/A,FALSE,"ECCMP";#N/A,#N/A,FALSE,"WELDER.XLS"}</definedName>
    <definedName name="______QTR1">[5]GlobalVariables!$B$4</definedName>
    <definedName name="______QTR2">[5]GlobalVariables!$B$5</definedName>
    <definedName name="______QTR3">[5]GlobalVariables!$B$6</definedName>
    <definedName name="______QTR4">[5]GlobalVariables!$B$7</definedName>
    <definedName name="______QTR5">[5]GlobalVariables!$B$8</definedName>
    <definedName name="______QTR6">[5]GlobalVariables!$B$9</definedName>
    <definedName name="______QTR7">[5]GlobalVariables!$B$10</definedName>
    <definedName name="______QTR8">[5]GlobalVariables!$B$11</definedName>
    <definedName name="______SCH1">#REF!</definedName>
    <definedName name="______SCH10">#REF!</definedName>
    <definedName name="______SCH11">#REF!</definedName>
    <definedName name="______SCH2">#REF!</definedName>
    <definedName name="______SCH3">#REF!</definedName>
    <definedName name="______SCH4">#REF!</definedName>
    <definedName name="______SCH5">#REF!</definedName>
    <definedName name="______SCH6">#REF!</definedName>
    <definedName name="______SCH7">#REF!</definedName>
    <definedName name="______SCH8">#REF!</definedName>
    <definedName name="______SCH9">#REF!</definedName>
    <definedName name="______sub1">[6]Statements!$C$23</definedName>
    <definedName name="______sub2">[6]Statements!$C$24</definedName>
    <definedName name="_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_UM94">#REF!</definedName>
    <definedName name="______UM95">#REF!</definedName>
    <definedName name="______w2" hidden="1">{#N/A,#N/A,FALSE,"17MAY";#N/A,#N/A,FALSE,"24MAY"}</definedName>
    <definedName name="_____a65554">#REF!</definedName>
    <definedName name="_____a65600">#REF!</definedName>
    <definedName name="_____a65700">#REF!</definedName>
    <definedName name="_____a65800">#REF!</definedName>
    <definedName name="_____a66000">#REF!</definedName>
    <definedName name="_____aa1" localSheetId="3" hidden="1">{#N/A,#N/A,TRUE,"Financials";#N/A,#N/A,TRUE,"Operating Statistics";#N/A,#N/A,TRUE,"Capex &amp; Depreciation";#N/A,#N/A,TRUE,"Debt"}</definedName>
    <definedName name="_____aa1" hidden="1">{#N/A,#N/A,TRUE,"Financials";#N/A,#N/A,TRUE,"Operating Statistics";#N/A,#N/A,TRUE,"Capex &amp; Depreciation";#N/A,#N/A,TRUE,"Debt"}</definedName>
    <definedName name="_____adh10">#REF!</definedName>
    <definedName name="_____adh26">#REF!</definedName>
    <definedName name="_____ads10">#REF!</definedName>
    <definedName name="_____ads26">#REF!</definedName>
    <definedName name="_____col1">#REF!</definedName>
    <definedName name="_____col10">#REF!</definedName>
    <definedName name="_____col11">#REF!</definedName>
    <definedName name="_____col12">#REF!</definedName>
    <definedName name="_____col13">#REF!</definedName>
    <definedName name="_____col2">#REF!</definedName>
    <definedName name="_____col3">#REF!</definedName>
    <definedName name="_____col4">#REF!</definedName>
    <definedName name="_____col5">#REF!</definedName>
    <definedName name="_____col6">#REF!</definedName>
    <definedName name="_____col7">#REF!</definedName>
    <definedName name="_____col8">#REF!</definedName>
    <definedName name="_____col9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emp1">#REF!</definedName>
    <definedName name="_____emp2">#REF!</definedName>
    <definedName name="_____IND1">#REF!</definedName>
    <definedName name="_____IND2">#REF!</definedName>
    <definedName name="_____IND3">#REF!</definedName>
    <definedName name="_____Int9697">#REF!</definedName>
    <definedName name="_____Int9798">#REF!</definedName>
    <definedName name="_____Int9899">#REF!</definedName>
    <definedName name="_____Int992000">#REF!</definedName>
    <definedName name="_____k8" hidden="1">{#N/A,#N/A,FALSE,"COVER1.XLS ";#N/A,#N/A,FALSE,"RACT1.XLS";#N/A,#N/A,FALSE,"RACT2.XLS";#N/A,#N/A,FALSE,"ECCMP";#N/A,#N/A,FALSE,"WELDER.XLS"}</definedName>
    <definedName name="_____kv2" hidden="1">{#N/A,#N/A,FALSE,"COVER1.XLS ";#N/A,#N/A,FALSE,"RACT1.XLS";#N/A,#N/A,FALSE,"RACT2.XLS";#N/A,#N/A,FALSE,"ECCMP";#N/A,#N/A,FALSE,"WELDER.XLS"}</definedName>
    <definedName name="_____kvs1" hidden="1">{#N/A,#N/A,FALSE,"COVER1.XLS ";#N/A,#N/A,FALSE,"RACT1.XLS";#N/A,#N/A,FALSE,"RACT2.XLS";#N/A,#N/A,FALSE,"ECCMP";#N/A,#N/A,FALSE,"WELDER.XLS"}</definedName>
    <definedName name="_____kvs2" hidden="1">{#N/A,#N/A,FALSE,"COVER1.XLS ";#N/A,#N/A,FALSE,"RACT1.XLS";#N/A,#N/A,FALSE,"RACT2.XLS";#N/A,#N/A,FALSE,"ECCMP";#N/A,#N/A,FALSE,"WELDER.XLS"}</definedName>
    <definedName name="_____kvs5" hidden="1">{#N/A,#N/A,FALSE,"COVER.XLS";#N/A,#N/A,FALSE,"RACT1.XLS";#N/A,#N/A,FALSE,"RACT2.XLS";#N/A,#N/A,FALSE,"ECCMP";#N/A,#N/A,FALSE,"WELDER.XLS"}</definedName>
    <definedName name="_____kvs7" hidden="1">{#N/A,#N/A,FALSE,"COVER1.XLS ";#N/A,#N/A,FALSE,"RACT1.XLS";#N/A,#N/A,FALSE,"RACT2.XLS";#N/A,#N/A,FALSE,"ECCMP";#N/A,#N/A,FALSE,"WELDER.XLS"}</definedName>
    <definedName name="_____kvs8" hidden="1">{#N/A,#N/A,FALSE,"COVER1.XLS ";#N/A,#N/A,FALSE,"RACT1.XLS";#N/A,#N/A,FALSE,"RACT2.XLS";#N/A,#N/A,FALSE,"ECCMP";#N/A,#N/A,FALSE,"WELDER.XLS"}</definedName>
    <definedName name="_____KVS9" hidden="1">{#N/A,#N/A,FALSE,"COVER1.XLS ";#N/A,#N/A,FALSE,"RACT1.XLS";#N/A,#N/A,FALSE,"RACT2.XLS";#N/A,#N/A,FALSE,"ECCMP";#N/A,#N/A,FALSE,"WELDER.XLS"}</definedName>
    <definedName name="_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MAR9091">'[7]TRIAL BALANCE'!#REF!</definedName>
    <definedName name="_____PG2">#REF!</definedName>
    <definedName name="_____PG3">#REF!</definedName>
    <definedName name="_____pg4">#REF!</definedName>
    <definedName name="_____pg5">#REF!</definedName>
    <definedName name="_____PG6">#REF!</definedName>
    <definedName name="_____PG7">#REF!</definedName>
    <definedName name="_____PL1">[4]INFO!$B$13</definedName>
    <definedName name="_____q2" hidden="1">{#N/A,#N/A,FALSE,"COVER1.XLS ";#N/A,#N/A,FALSE,"RACT1.XLS";#N/A,#N/A,FALSE,"RACT2.XLS";#N/A,#N/A,FALSE,"ECCMP";#N/A,#N/A,FALSE,"WELDER.XLS"}</definedName>
    <definedName name="_____QTR1">[5]GlobalVariables!$B$4</definedName>
    <definedName name="_____QTR2">[5]GlobalVariables!$B$5</definedName>
    <definedName name="_____QTR3">[5]GlobalVariables!$B$6</definedName>
    <definedName name="_____QTR4">[5]GlobalVariables!$B$7</definedName>
    <definedName name="_____QTR5">[5]GlobalVariables!$B$8</definedName>
    <definedName name="_____QTR6">[5]GlobalVariables!$B$9</definedName>
    <definedName name="_____QTR7">[5]GlobalVariables!$B$10</definedName>
    <definedName name="_____QTR8">[5]GlobalVariables!$B$11</definedName>
    <definedName name="_____SCH1">#REF!</definedName>
    <definedName name="_____SCH10">#REF!</definedName>
    <definedName name="_____SCH11">#REF!</definedName>
    <definedName name="_____SCH2">#REF!</definedName>
    <definedName name="_____SCH3">#REF!</definedName>
    <definedName name="_____SCH4">#REF!</definedName>
    <definedName name="_____SCH5">#REF!</definedName>
    <definedName name="_____SCH6">#REF!</definedName>
    <definedName name="_____SCH7">#REF!</definedName>
    <definedName name="_____SCH8">#REF!</definedName>
    <definedName name="_____SCH9">#REF!</definedName>
    <definedName name="_____sub1">[6]Statements!$C$23</definedName>
    <definedName name="_____sub2">[6]Statements!$C$24</definedName>
    <definedName name="_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_w2" hidden="1">{#N/A,#N/A,FALSE,"17MAY";#N/A,#N/A,FALSE,"24MAY"}</definedName>
    <definedName name="____a65554">#REF!</definedName>
    <definedName name="____a65600">#REF!</definedName>
    <definedName name="____a65700">#REF!</definedName>
    <definedName name="____a65800">#REF!</definedName>
    <definedName name="____a66000">#REF!</definedName>
    <definedName name="____aa1" localSheetId="3" hidden="1">{#N/A,#N/A,TRUE,"Financials";#N/A,#N/A,TRUE,"Operating Statistics";#N/A,#N/A,TRUE,"Capex &amp; Depreciation";#N/A,#N/A,TRUE,"Debt"}</definedName>
    <definedName name="____aa1" hidden="1">{#N/A,#N/A,TRUE,"Financials";#N/A,#N/A,TRUE,"Operating Statistics";#N/A,#N/A,TRUE,"Capex &amp; Depreciation";#N/A,#N/A,TRUE,"Debt"}</definedName>
    <definedName name="____adh10">#REF!</definedName>
    <definedName name="____adh26">#REF!</definedName>
    <definedName name="____ads10">#REF!</definedName>
    <definedName name="____ads26">#REF!</definedName>
    <definedName name="____col1">#REF!</definedName>
    <definedName name="____col10">#REF!</definedName>
    <definedName name="____col11">#REF!</definedName>
    <definedName name="____col12">#REF!</definedName>
    <definedName name="____col13">#REF!</definedName>
    <definedName name="____col2">#REF!</definedName>
    <definedName name="____col3">#REF!</definedName>
    <definedName name="____col4">#REF!</definedName>
    <definedName name="____col5">#REF!</definedName>
    <definedName name="____col6">#REF!</definedName>
    <definedName name="____col7">#REF!</definedName>
    <definedName name="____col8">#REF!</definedName>
    <definedName name="____col9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emp1">#REF!</definedName>
    <definedName name="____emp2">#REF!</definedName>
    <definedName name="____IND1">#REF!</definedName>
    <definedName name="____IND2">#REF!</definedName>
    <definedName name="____IND3">#REF!</definedName>
    <definedName name="____Int9697">#REF!</definedName>
    <definedName name="____Int9798">#REF!</definedName>
    <definedName name="____Int9899">#REF!</definedName>
    <definedName name="____Int992000">#REF!</definedName>
    <definedName name="____k8" hidden="1">{#N/A,#N/A,FALSE,"COVER1.XLS ";#N/A,#N/A,FALSE,"RACT1.XLS";#N/A,#N/A,FALSE,"RACT2.XLS";#N/A,#N/A,FALSE,"ECCMP";#N/A,#N/A,FALSE,"WELDER.XLS"}</definedName>
    <definedName name="____kv2" hidden="1">{#N/A,#N/A,FALSE,"COVER1.XLS ";#N/A,#N/A,FALSE,"RACT1.XLS";#N/A,#N/A,FALSE,"RACT2.XLS";#N/A,#N/A,FALSE,"ECCMP";#N/A,#N/A,FALSE,"WELDER.XLS"}</definedName>
    <definedName name="____kvs1" hidden="1">{#N/A,#N/A,FALSE,"COVER1.XLS ";#N/A,#N/A,FALSE,"RACT1.XLS";#N/A,#N/A,FALSE,"RACT2.XLS";#N/A,#N/A,FALSE,"ECCMP";#N/A,#N/A,FALSE,"WELDER.XLS"}</definedName>
    <definedName name="____kvs2" hidden="1">{#N/A,#N/A,FALSE,"COVER1.XLS ";#N/A,#N/A,FALSE,"RACT1.XLS";#N/A,#N/A,FALSE,"RACT2.XLS";#N/A,#N/A,FALSE,"ECCMP";#N/A,#N/A,FALSE,"WELDER.XLS"}</definedName>
    <definedName name="____kvs5" hidden="1">{#N/A,#N/A,FALSE,"COVER.XLS";#N/A,#N/A,FALSE,"RACT1.XLS";#N/A,#N/A,FALSE,"RACT2.XLS";#N/A,#N/A,FALSE,"ECCMP";#N/A,#N/A,FALSE,"WELDER.XLS"}</definedName>
    <definedName name="____kvs7" hidden="1">{#N/A,#N/A,FALSE,"COVER1.XLS ";#N/A,#N/A,FALSE,"RACT1.XLS";#N/A,#N/A,FALSE,"RACT2.XLS";#N/A,#N/A,FALSE,"ECCMP";#N/A,#N/A,FALSE,"WELDER.XLS"}</definedName>
    <definedName name="____kvs8" hidden="1">{#N/A,#N/A,FALSE,"COVER1.XLS ";#N/A,#N/A,FALSE,"RACT1.XLS";#N/A,#N/A,FALSE,"RACT2.XLS";#N/A,#N/A,FALSE,"ECCMP";#N/A,#N/A,FALSE,"WELDER.XLS"}</definedName>
    <definedName name="____KVS9" hidden="1">{#N/A,#N/A,FALSE,"COVER1.XLS ";#N/A,#N/A,FALSE,"RACT1.XLS";#N/A,#N/A,FALSE,"RACT2.XLS";#N/A,#N/A,FALSE,"ECCMP";#N/A,#N/A,FALSE,"WELDER.XLS"}</definedName>
    <definedName name="_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MAR9091">'[7]TRIAL BALANCE'!#REF!</definedName>
    <definedName name="____PG2">#REF!</definedName>
    <definedName name="____PG3">#REF!</definedName>
    <definedName name="____pg4">#REF!</definedName>
    <definedName name="____pg5">#REF!</definedName>
    <definedName name="____PG6">#REF!</definedName>
    <definedName name="____PG7">#REF!</definedName>
    <definedName name="____PL1">[4]INFO!$B$13</definedName>
    <definedName name="____q2" hidden="1">{#N/A,#N/A,FALSE,"COVER1.XLS ";#N/A,#N/A,FALSE,"RACT1.XLS";#N/A,#N/A,FALSE,"RACT2.XLS";#N/A,#N/A,FALSE,"ECCMP";#N/A,#N/A,FALSE,"WELDER.XLS"}</definedName>
    <definedName name="____QTR1">[5]GlobalVariables!$B$4</definedName>
    <definedName name="____QTR2">[5]GlobalVariables!$B$5</definedName>
    <definedName name="____QTR3">[5]GlobalVariables!$B$6</definedName>
    <definedName name="____QTR4">[5]GlobalVariables!$B$7</definedName>
    <definedName name="____QTR5">[5]GlobalVariables!$B$8</definedName>
    <definedName name="____QTR6">[5]GlobalVariables!$B$9</definedName>
    <definedName name="____QTR7">[5]GlobalVariables!$B$10</definedName>
    <definedName name="____QTR8">[5]GlobalVariables!$B$11</definedName>
    <definedName name="____SCH1">#REF!</definedName>
    <definedName name="____SCH10">#REF!</definedName>
    <definedName name="____SCH11">#REF!</definedName>
    <definedName name="____SCH2">#REF!</definedName>
    <definedName name="____SCH3">#REF!</definedName>
    <definedName name="____SCH4">#REF!</definedName>
    <definedName name="____SCH5">#REF!</definedName>
    <definedName name="____SCH6">#REF!</definedName>
    <definedName name="____SCH7">#REF!</definedName>
    <definedName name="____SCH8">#REF!</definedName>
    <definedName name="____SCH9">#REF!</definedName>
    <definedName name="____sub1">[6]Statements!$C$23</definedName>
    <definedName name="____sub2">[6]Statements!$C$24</definedName>
    <definedName name="_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UM94">#REF!</definedName>
    <definedName name="____UM95">#REF!</definedName>
    <definedName name="____w2" hidden="1">{#N/A,#N/A,FALSE,"17MAY";#N/A,#N/A,FALSE,"24MAY"}</definedName>
    <definedName name="___a65554">#REF!</definedName>
    <definedName name="___a65600">#REF!</definedName>
    <definedName name="___a65700">#REF!</definedName>
    <definedName name="___a65800">#REF!</definedName>
    <definedName name="___a66000">#REF!</definedName>
    <definedName name="___A7">#REF!</definedName>
    <definedName name="___aa1" localSheetId="3" hidden="1">{#N/A,#N/A,TRUE,"Financials";#N/A,#N/A,TRUE,"Operating Statistics";#N/A,#N/A,TRUE,"Capex &amp; Depreciation";#N/A,#N/A,TRUE,"Debt"}</definedName>
    <definedName name="___aa1" hidden="1">{#N/A,#N/A,TRUE,"Financials";#N/A,#N/A,TRUE,"Operating Statistics";#N/A,#N/A,TRUE,"Capex &amp; Depreciation";#N/A,#N/A,TRUE,"Debt"}</definedName>
    <definedName name="___adh10">#REF!</definedName>
    <definedName name="___adh26">#REF!</definedName>
    <definedName name="___ads10">#REF!</definedName>
    <definedName name="___ads26">#REF!</definedName>
    <definedName name="___col5">#REF!</definedName>
    <definedName name="___col6">#REF!</definedName>
    <definedName name="___col7">#REF!</definedName>
    <definedName name="___col8">#REF!</definedName>
    <definedName name="___col9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emp1">#REF!</definedName>
    <definedName name="___emp2">#REF!</definedName>
    <definedName name="___IND1">#REF!</definedName>
    <definedName name="___IND2">#REF!</definedName>
    <definedName name="___IND3">#REF!</definedName>
    <definedName name="___INDEX_SHEET___ASAP_Utilities">#REF!</definedName>
    <definedName name="___Int9697">#REF!</definedName>
    <definedName name="___Int9798">#REF!</definedName>
    <definedName name="___Int9899">#REF!</definedName>
    <definedName name="___Int992000">#REF!</definedName>
    <definedName name="___k8" hidden="1">{#N/A,#N/A,FALSE,"COVER1.XLS ";#N/A,#N/A,FALSE,"RACT1.XLS";#N/A,#N/A,FALSE,"RACT2.XLS";#N/A,#N/A,FALSE,"ECCMP";#N/A,#N/A,FALSE,"WELDER.XLS"}</definedName>
    <definedName name="___kv2" hidden="1">{#N/A,#N/A,FALSE,"COVER1.XLS ";#N/A,#N/A,FALSE,"RACT1.XLS";#N/A,#N/A,FALSE,"RACT2.XLS";#N/A,#N/A,FALSE,"ECCMP";#N/A,#N/A,FALSE,"WELDER.XLS"}</definedName>
    <definedName name="___kvs1" hidden="1">{#N/A,#N/A,FALSE,"COVER1.XLS ";#N/A,#N/A,FALSE,"RACT1.XLS";#N/A,#N/A,FALSE,"RACT2.XLS";#N/A,#N/A,FALSE,"ECCMP";#N/A,#N/A,FALSE,"WELDER.XLS"}</definedName>
    <definedName name="___kvs2" hidden="1">{#N/A,#N/A,FALSE,"COVER1.XLS ";#N/A,#N/A,FALSE,"RACT1.XLS";#N/A,#N/A,FALSE,"RACT2.XLS";#N/A,#N/A,FALSE,"ECCMP";#N/A,#N/A,FALSE,"WELDER.XLS"}</definedName>
    <definedName name="___kvs5" hidden="1">{#N/A,#N/A,FALSE,"COVER.XLS";#N/A,#N/A,FALSE,"RACT1.XLS";#N/A,#N/A,FALSE,"RACT2.XLS";#N/A,#N/A,FALSE,"ECCMP";#N/A,#N/A,FALSE,"WELDER.XLS"}</definedName>
    <definedName name="___kvs7" hidden="1">{#N/A,#N/A,FALSE,"COVER1.XLS ";#N/A,#N/A,FALSE,"RACT1.XLS";#N/A,#N/A,FALSE,"RACT2.XLS";#N/A,#N/A,FALSE,"ECCMP";#N/A,#N/A,FALSE,"WELDER.XLS"}</definedName>
    <definedName name="___kvs8" hidden="1">{#N/A,#N/A,FALSE,"COVER1.XLS ";#N/A,#N/A,FALSE,"RACT1.XLS";#N/A,#N/A,FALSE,"RACT2.XLS";#N/A,#N/A,FALSE,"ECCMP";#N/A,#N/A,FALSE,"WELDER.XLS"}</definedName>
    <definedName name="___KVS9" hidden="1">{#N/A,#N/A,FALSE,"COVER1.XLS ";#N/A,#N/A,FALSE,"RACT1.XLS";#N/A,#N/A,FALSE,"RACT2.XLS";#N/A,#N/A,FALSE,"ECCMP";#N/A,#N/A,FALSE,"WELDER.XLS"}</definedName>
    <definedName name="_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L1">[4]INFO!$B$13</definedName>
    <definedName name="___q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q2" hidden="1">{#N/A,#N/A,FALSE,"COVER1.XLS ";#N/A,#N/A,FALSE,"RACT1.XLS";#N/A,#N/A,FALSE,"RACT2.XLS";#N/A,#N/A,FALSE,"ECCMP";#N/A,#N/A,FALSE,"WELDER.XLS"}</definedName>
    <definedName name="___qa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__QTR1">[8]GlobalVariables!$B$4</definedName>
    <definedName name="___QTR2">[8]GlobalVariables!$B$5</definedName>
    <definedName name="___QTR3">[8]GlobalVariables!$B$6</definedName>
    <definedName name="___QTR4">[8]GlobalVariables!$B$7</definedName>
    <definedName name="___QTR5">[8]GlobalVariables!$B$8</definedName>
    <definedName name="___QTR6">[8]GlobalVariables!$B$9</definedName>
    <definedName name="___QTR7">[8]GlobalVariables!$B$10</definedName>
    <definedName name="___QTR8">[8]GlobalVariables!$B$11</definedName>
    <definedName name="___SCH1">#REF!</definedName>
    <definedName name="___SCH10">#REF!</definedName>
    <definedName name="___SCH11">#REF!</definedName>
    <definedName name="___SCH2">#REF!</definedName>
    <definedName name="___SCH3">#REF!</definedName>
    <definedName name="___SCH4">#REF!</definedName>
    <definedName name="___SCH5">#REF!</definedName>
    <definedName name="___SCH6">#REF!</definedName>
    <definedName name="___SCH7">#REF!</definedName>
    <definedName name="___SCH8">#REF!</definedName>
    <definedName name="___SCH9">#REF!</definedName>
    <definedName name="___sub1">[9]Statements!$C$23</definedName>
    <definedName name="___sub2">[9]Statements!$C$24</definedName>
    <definedName name="_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thinkcell11wvTEL6W0W2zDrq5o.quA" localSheetId="3" hidden="1">#REF!</definedName>
    <definedName name="___thinkcell11wvTEL6W0W2zDrq5o.quA" hidden="1">#REF!</definedName>
    <definedName name="_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w2" hidden="1">{#N/A,#N/A,FALSE,"17MAY";#N/A,#N/A,FALSE,"24MAY"}</definedName>
    <definedName name="__123Graph_A" hidden="1">'[10]TRIAL BALANCE'!#REF!</definedName>
    <definedName name="__123Graph_B" hidden="1">'[10]TRIAL BALANCE'!#REF!</definedName>
    <definedName name="__123Graph_BCurrent" hidden="1">'[11]1201'!#REF!</definedName>
    <definedName name="__123Graph_C" hidden="1">[12]PL!#REF!</definedName>
    <definedName name="__123Graph_D" localSheetId="3" hidden="1">[13]Shivaji!#REF!</definedName>
    <definedName name="__123Graph_D" hidden="1">[13]Shivaji!#REF!</definedName>
    <definedName name="__123Graph_DCurrent" hidden="1">'[11]1201'!#REF!</definedName>
    <definedName name="__123Graph_E" hidden="1">[14]APSXL4!#REF!</definedName>
    <definedName name="__123Graph_F" hidden="1">[14]APSXL4!#REF!</definedName>
    <definedName name="__123Graph_FCurrent" hidden="1">'[11]1201'!#REF!</definedName>
    <definedName name="__123Graph_X" hidden="1">'[10]TRIAL BALANCE'!#REF!</definedName>
    <definedName name="__123Graph_XCurrent" hidden="1">'[11]1201'!#REF!</definedName>
    <definedName name="__a65554">#REF!</definedName>
    <definedName name="__a65600">#REF!</definedName>
    <definedName name="__a65700">#REF!</definedName>
    <definedName name="__a65800">#REF!</definedName>
    <definedName name="__a66000">#REF!</definedName>
    <definedName name="__A7">#REF!</definedName>
    <definedName name="__aa1" localSheetId="3" hidden="1">{#N/A,#N/A,TRUE,"Financials";#N/A,#N/A,TRUE,"Operating Statistics";#N/A,#N/A,TRUE,"Capex &amp; Depreciation";#N/A,#N/A,TRUE,"Debt"}</definedName>
    <definedName name="__aa1" hidden="1">{#N/A,#N/A,TRUE,"Financials";#N/A,#N/A,TRUE,"Operating Statistics";#N/A,#N/A,TRUE,"Capex &amp; Depreciation";#N/A,#N/A,TRUE,"Debt"}</definedName>
    <definedName name="__adh10">#REF!</definedName>
    <definedName name="__adh26">#REF!</definedName>
    <definedName name="__ads10">#REF!</definedName>
    <definedName name="__ads26">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2">#REF!</definedName>
    <definedName name="__col3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DAT1">#REF!</definedName>
    <definedName name="__DAT2">[15]Sheet1!#REF!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[15]Sheet1!#REF!</definedName>
    <definedName name="__FDS_HYPERLINK_TOGGLE_STATE__" hidden="1">"ON"</definedName>
    <definedName name="__k8" hidden="1">{#N/A,#N/A,FALSE,"COVER1.XLS ";#N/A,#N/A,FALSE,"RACT1.XLS";#N/A,#N/A,FALSE,"RACT2.XLS";#N/A,#N/A,FALSE,"ECCMP";#N/A,#N/A,FALSE,"WELDER.XLS"}</definedName>
    <definedName name="__kv2" hidden="1">{#N/A,#N/A,FALSE,"COVER1.XLS ";#N/A,#N/A,FALSE,"RACT1.XLS";#N/A,#N/A,FALSE,"RACT2.XLS";#N/A,#N/A,FALSE,"ECCMP";#N/A,#N/A,FALSE,"WELDER.XLS"}</definedName>
    <definedName name="__kvs1" hidden="1">{#N/A,#N/A,FALSE,"COVER1.XLS ";#N/A,#N/A,FALSE,"RACT1.XLS";#N/A,#N/A,FALSE,"RACT2.XLS";#N/A,#N/A,FALSE,"ECCMP";#N/A,#N/A,FALSE,"WELDER.XLS"}</definedName>
    <definedName name="__kvs2" hidden="1">{#N/A,#N/A,FALSE,"COVER1.XLS ";#N/A,#N/A,FALSE,"RACT1.XLS";#N/A,#N/A,FALSE,"RACT2.XLS";#N/A,#N/A,FALSE,"ECCMP";#N/A,#N/A,FALSE,"WELDER.XLS"}</definedName>
    <definedName name="__kvs5" hidden="1">{#N/A,#N/A,FALSE,"COVER.XLS";#N/A,#N/A,FALSE,"RACT1.XLS";#N/A,#N/A,FALSE,"RACT2.XLS";#N/A,#N/A,FALSE,"ECCMP";#N/A,#N/A,FALSE,"WELDER.XLS"}</definedName>
    <definedName name="__kvs7" hidden="1">{#N/A,#N/A,FALSE,"COVER1.XLS ";#N/A,#N/A,FALSE,"RACT1.XLS";#N/A,#N/A,FALSE,"RACT2.XLS";#N/A,#N/A,FALSE,"ECCMP";#N/A,#N/A,FALSE,"WELDER.XLS"}</definedName>
    <definedName name="__kvs8" hidden="1">{#N/A,#N/A,FALSE,"COVER1.XLS ";#N/A,#N/A,FALSE,"RACT1.XLS";#N/A,#N/A,FALSE,"RACT2.XLS";#N/A,#N/A,FALSE,"ECCMP";#N/A,#N/A,FALSE,"WELDER.XLS"}</definedName>
    <definedName name="__KVS9" hidden="1">{#N/A,#N/A,FALSE,"COVER1.XLS ";#N/A,#N/A,FALSE,"RACT1.XLS";#N/A,#N/A,FALSE,"RACT2.XLS";#N/A,#N/A,FALSE,"ECCMP";#N/A,#N/A,FALSE,"WELDER.XLS"}</definedName>
    <definedName name="_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MAR9091">'[7]TRIAL BALANCE'!#REF!</definedName>
    <definedName name="__PG2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L1">[4]INFO!$B$13</definedName>
    <definedName name="__pr10">[16]MPC!#REF!</definedName>
    <definedName name="__PRO3">[17]PROJV!#REF!</definedName>
    <definedName name="__PRO4">[17]PROJV!#REF!</definedName>
    <definedName name="__PRO5">[17]PROJV!#REF!</definedName>
    <definedName name="__q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q2" hidden="1">{#N/A,#N/A,FALSE,"COVER1.XLS ";#N/A,#N/A,FALSE,"RACT1.XLS";#N/A,#N/A,FALSE,"RACT2.XLS";#N/A,#N/A,FALSE,"ECCMP";#N/A,#N/A,FALSE,"WELDER.XLS"}</definedName>
    <definedName name="__qa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_QTR1">[5]GlobalVariables!$B$4</definedName>
    <definedName name="__QTR2">[5]GlobalVariables!$B$5</definedName>
    <definedName name="__QTR3">[5]GlobalVariables!$B$6</definedName>
    <definedName name="__QTR4">[5]GlobalVariables!$B$7</definedName>
    <definedName name="__QTR5">[5]GlobalVariables!$B$8</definedName>
    <definedName name="__QTR6">[5]GlobalVariables!$B$9</definedName>
    <definedName name="__QTR7">[5]GlobalVariables!$B$10</definedName>
    <definedName name="__QTR8">[5]GlobalVariables!$B$11</definedName>
    <definedName name="__re1" hidden="1">{"'Sheet1'!$B$1:$B$2"}</definedName>
    <definedName name="__rev02">#REF!</definedName>
    <definedName name="__rev03">#REF!</definedName>
    <definedName name="__rev04">#REF!</definedName>
    <definedName name="__SCH1">#REF!</definedName>
    <definedName name="__SCH10">#REF!</definedName>
    <definedName name="__SCH11">#REF!</definedName>
    <definedName name="__SCH2">#REF!</definedName>
    <definedName name="__SCH3">#REF!</definedName>
    <definedName name="__SCH4">#REF!</definedName>
    <definedName name="__SCH5">#REF!</definedName>
    <definedName name="__SCH6">#REF!</definedName>
    <definedName name="__SCH7">#REF!</definedName>
    <definedName name="__SCH8">#REF!</definedName>
    <definedName name="__SCH9">#REF!</definedName>
    <definedName name="__sub1">[6]Statements!$C$23</definedName>
    <definedName name="__sub2">[6]Statements!$C$24</definedName>
    <definedName name="_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UM94">#REF!</definedName>
    <definedName name="__UM95">#REF!</definedName>
    <definedName name="__w2" hidden="1">{#N/A,#N/A,FALSE,"17MAY";#N/A,#N/A,FALSE,"24MAY"}</definedName>
    <definedName name="_1">#REF!</definedName>
    <definedName name="_1_0QUARTERWISE_PERFORMA">[18]debtors!#REF!</definedName>
    <definedName name="_10AB">#REF!</definedName>
    <definedName name="_10AC">#REF!</definedName>
    <definedName name="_10AD">#REF!</definedName>
    <definedName name="_10AE">#REF!</definedName>
    <definedName name="_10INDUSTRY_MATERIAL_BALANCE___PROJECTI">#REF!</definedName>
    <definedName name="_11”_0PE_1996">[18]debtors!#REF!</definedName>
    <definedName name="_1112610000">#REF!</definedName>
    <definedName name="_1112700000">'[19]I GAAP Formatted TB'!$C$79</definedName>
    <definedName name="_1112960000">#REF!</definedName>
    <definedName name="_1112961000">#REF!</definedName>
    <definedName name="_1112962000">#REF!</definedName>
    <definedName name="_1121100000">#REF!</definedName>
    <definedName name="_1131110000">#REF!</definedName>
    <definedName name="_1131410000">#REF!</definedName>
    <definedName name="_1131420000">#REF!</definedName>
    <definedName name="_1132230000">#REF!</definedName>
    <definedName name="_1132281000">#REF!</definedName>
    <definedName name="_1132282000">#REF!</definedName>
    <definedName name="_1142000000">#REF!</definedName>
    <definedName name="_1151210000">#REF!</definedName>
    <definedName name="_1151220000">#REF!</definedName>
    <definedName name="_1151310000">#REF!</definedName>
    <definedName name="_1151320000">#REF!</definedName>
    <definedName name="_1151500000">#REF!</definedName>
    <definedName name="_1152100000">#REF!</definedName>
    <definedName name="_1152110000">#REF!</definedName>
    <definedName name="_1152200000">#REF!</definedName>
    <definedName name="_1152300000">#REF!</definedName>
    <definedName name="_1152400000">#REF!</definedName>
    <definedName name="_12”__PE_1996">[18]debtors!#REF!</definedName>
    <definedName name="_1211000000">#REF!</definedName>
    <definedName name="_1212000000">#REF!</definedName>
    <definedName name="_1213100000">#REF!</definedName>
    <definedName name="_1221100000">#REF!</definedName>
    <definedName name="_1231110000">#REF!</definedName>
    <definedName name="_1231120000">#REF!</definedName>
    <definedName name="_1231130000">#REF!</definedName>
    <definedName name="_1231131000">#REF!</definedName>
    <definedName name="_1231132000">#REF!</definedName>
    <definedName name="_1231140000">#REF!</definedName>
    <definedName name="_1231141000">#REF!</definedName>
    <definedName name="_1231142000">#REF!</definedName>
    <definedName name="_1231700000">#REF!</definedName>
    <definedName name="_1242510000">#REF!</definedName>
    <definedName name="_1243210000">#REF!</definedName>
    <definedName name="_1243220000">#REF!</definedName>
    <definedName name="_1243230000">#REF!</definedName>
    <definedName name="_1243240000">#REF!</definedName>
    <definedName name="_1243400000">#REF!</definedName>
    <definedName name="_1244100000">#REF!</definedName>
    <definedName name="_1244211000">#REF!</definedName>
    <definedName name="_1244212000">#REF!</definedName>
    <definedName name="_1244320000">#REF!</definedName>
    <definedName name="_1244410000">#REF!</definedName>
    <definedName name="_1244411000">'[19]I GAAP Formatted TB'!$C$40</definedName>
    <definedName name="_1245224000">#REF!</definedName>
    <definedName name="_1245231000">#REF!</definedName>
    <definedName name="_1245232000">#REF!</definedName>
    <definedName name="_1245300000">#REF!</definedName>
    <definedName name="_1245400000">#REF!</definedName>
    <definedName name="_1245410000">#REF!</definedName>
    <definedName name="_1245500000">#REF!</definedName>
    <definedName name="_1245600000">#REF!</definedName>
    <definedName name="_1245800000">#REF!</definedName>
    <definedName name="_1251200000">#REF!</definedName>
    <definedName name="_1251510000">#REF!</definedName>
    <definedName name="_1251520000">#REF!</definedName>
    <definedName name="_12A">#REF!</definedName>
    <definedName name="_12B">#REF!</definedName>
    <definedName name="_13§_0Business___Market_Spr">#REF!</definedName>
    <definedName name="_1311110000">#REF!</definedName>
    <definedName name="_1311111000">#REF!</definedName>
    <definedName name="_1311112000">#REF!</definedName>
    <definedName name="_1311113000">#REF!</definedName>
    <definedName name="_1311120000">#REF!</definedName>
    <definedName name="_1311160000">#REF!</definedName>
    <definedName name="_1311171000">#REF!</definedName>
    <definedName name="_1311172000">#REF!</definedName>
    <definedName name="_1311311000">#REF!</definedName>
    <definedName name="_1311312000">#REF!</definedName>
    <definedName name="_1311380000">#REF!</definedName>
    <definedName name="_1311411000">#REF!</definedName>
    <definedName name="_1311412000">#REF!</definedName>
    <definedName name="_1311500000">#REF!</definedName>
    <definedName name="_133_??980003236" hidden="1">#REF!</definedName>
    <definedName name="_13A">#REF!</definedName>
    <definedName name="_14§__Business___Market_Spr">#REF!</definedName>
    <definedName name="_1411111000">#REF!</definedName>
    <definedName name="_1411112000">#REF!</definedName>
    <definedName name="_1411112100">#REF!</definedName>
    <definedName name="_1411113000">#REF!</definedName>
    <definedName name="_1411114000">#REF!</definedName>
    <definedName name="_1411115000">#REF!</definedName>
    <definedName name="_1411120000">#REF!</definedName>
    <definedName name="_1411200000">#REF!</definedName>
    <definedName name="_1411210000">#REF!</definedName>
    <definedName name="_1412100000">#REF!</definedName>
    <definedName name="_1412210000">#REF!</definedName>
    <definedName name="_1412220000">#REF!</definedName>
    <definedName name="_1412300000">#REF!</definedName>
    <definedName name="_1412410000">#REF!</definedName>
    <definedName name="_1413110000">#REF!</definedName>
    <definedName name="_1413120000">#REF!</definedName>
    <definedName name="_1413121000">#REF!</definedName>
    <definedName name="_1413200000">#REF!</definedName>
    <definedName name="_1413300000">#REF!</definedName>
    <definedName name="_1413310000">#REF!</definedName>
    <definedName name="_1413400000">#REF!</definedName>
    <definedName name="_1413410000">'[19]I GAAP Formatted TB'!$C$167</definedName>
    <definedName name="_1414140000">#REF!</definedName>
    <definedName name="_1414151000">#REF!</definedName>
    <definedName name="_1414160000">#REF!</definedName>
    <definedName name="_1414170000">#REF!</definedName>
    <definedName name="_1414181000">#REF!</definedName>
    <definedName name="_1414211000">#REF!</definedName>
    <definedName name="_1414212000">#REF!</definedName>
    <definedName name="_1414213000">#REF!</definedName>
    <definedName name="_1414220000">#REF!</definedName>
    <definedName name="_1414231000">#REF!</definedName>
    <definedName name="_1414232000">#REF!</definedName>
    <definedName name="_1414240000">#REF!</definedName>
    <definedName name="_1414251000">#REF!</definedName>
    <definedName name="_1414252000">#REF!</definedName>
    <definedName name="_1414410000">#REF!</definedName>
    <definedName name="_1414420000">#REF!</definedName>
    <definedName name="_14144420000">'[19]I GAAP Formatted TB'!$C$230</definedName>
    <definedName name="_1414912000">#REF!</definedName>
    <definedName name="_1414913000">#REF!</definedName>
    <definedName name="_1414950000">#REF!</definedName>
    <definedName name="_1417111000">#REF!</definedName>
    <definedName name="_1417120000">#REF!</definedName>
    <definedName name="_1417145000">#REF!</definedName>
    <definedName name="_1418210000">#REF!</definedName>
    <definedName name="_1418220000">#REF!</definedName>
    <definedName name="_1418230000">#REF!</definedName>
    <definedName name="_1418240000">#REF!</definedName>
    <definedName name="_1418250000">#REF!</definedName>
    <definedName name="_1418260000">#REF!</definedName>
    <definedName name="_1418270000">#REF!</definedName>
    <definedName name="_1418280000">#REF!</definedName>
    <definedName name="_1419000000">#REF!</definedName>
    <definedName name="_1421110000">#REF!</definedName>
    <definedName name="_1421120000">#REF!</definedName>
    <definedName name="_1421130000">#REF!</definedName>
    <definedName name="_1421200000">#REF!</definedName>
    <definedName name="_1422110000">#REF!</definedName>
    <definedName name="_1422120000">#REF!</definedName>
    <definedName name="_1422130000">#REF!</definedName>
    <definedName name="_1422140000">#REF!</definedName>
    <definedName name="_1422200000">#REF!</definedName>
    <definedName name="_15…_0PRICE_FORECAST___1995">#REF!</definedName>
    <definedName name="_16…__PRICE_FORECAST___1995">#REF!</definedName>
    <definedName name="_17_0_0PE___Q1_REV">#REF!</definedName>
    <definedName name="_18_0INDUSTRY_MATERIAL_BALA">[18]debtors!#REF!</definedName>
    <definedName name="_19_0__PE___Q1_REV">#REF!</definedName>
    <definedName name="_1A">#REF!</definedName>
    <definedName name="_1Excel_BuiltIn__FilterDatabase_2">#REF!</definedName>
    <definedName name="_2">#REF!</definedName>
    <definedName name="_20_0PE_REV">[18]debtors!#REF!</definedName>
    <definedName name="_21_0RE">[18]debtors!#REF!</definedName>
    <definedName name="_22_6_0PE_BUSINESS___PAST___FUT">#REF!</definedName>
    <definedName name="_23_6__PE_BUSINESS___PAST___FUT">#REF!</definedName>
    <definedName name="_24_7_0End_Use_Analysis___Sectoral_Gro">#REF!</definedName>
    <definedName name="_25_7__End_Use_Analysis___Sectoral_Gro">#REF!</definedName>
    <definedName name="_26A_0PE___OUTLOOK_TO_2">#REF!</definedName>
    <definedName name="_27A__PE___OUTLOOK_TO_2">#REF!</definedName>
    <definedName name="_28g_0TARIFF_ARBITRAGE_ANALYSIS_1996__">[18]debtors!#REF!</definedName>
    <definedName name="_29g__TARIFF_ARBITRAGE_ANALYSIS_1996__">[18]debtors!#REF!</definedName>
    <definedName name="_2A">#REF!</definedName>
    <definedName name="_2QUARTERWISE_PERFORMA">[18]debtors!#REF!</definedName>
    <definedName name="_3">#REF!</definedName>
    <definedName name="_3_0Quarterwise_Export_P">#REF!</definedName>
    <definedName name="_30i_0PE___RIL_MARKET_PRESE">[18]debtors!#REF!</definedName>
    <definedName name="_31INDUSTRY_MATERIAL_BALA">[18]debtors!#REF!</definedName>
    <definedName name="_32_??????" hidden="1">#REF!</definedName>
    <definedName name="_32i__PE___RIL_MARKET_PRESE">[18]debtors!#REF!</definedName>
    <definedName name="_33ø_0PE_CUSTOMER_SPR">#REF!</definedName>
    <definedName name="_34ø__PE_CUSTOMER_SPR">#REF!</definedName>
    <definedName name="_35PE_REV">[18]debtors!#REF!</definedName>
    <definedName name="_36r_0PROFITABILITY_APR_DEC__1996__">[18]debtors!#REF!</definedName>
    <definedName name="_37RE">[18]debtors!#REF!</definedName>
    <definedName name="_38r__PROFITABILITY_APR_DEC__1996__">[18]debtors!#REF!</definedName>
    <definedName name="_39Š_0QUARTERLY_PERFORMA">[18]debtors!#REF!</definedName>
    <definedName name="_3A">#REF!</definedName>
    <definedName name="_40Š__QUARTERLY_PERFORMA">[18]debtors!#REF!</definedName>
    <definedName name="_41W_0QUARTERWISE_COMPARI">[18]debtors!#REF!</definedName>
    <definedName name="_42W__QUARTERWISE_COMPARI">[18]debtors!#REF!</definedName>
    <definedName name="_4A">#REF!</definedName>
    <definedName name="_4Quarterwise_Export_P">#REF!</definedName>
    <definedName name="_5_0Quarterwise_Collection_P">#REF!</definedName>
    <definedName name="_66_CITIES">#REF!</definedName>
    <definedName name="_6A">#REF!</definedName>
    <definedName name="_6Quarterwise_Collection_P">#REF!</definedName>
    <definedName name="_7_0PROFITABILITY__Q3_1996__">[18]debtors!#REF!</definedName>
    <definedName name="_7A">#REF!</definedName>
    <definedName name="_8A">#REF!</definedName>
    <definedName name="_8PROFITABILITY__Q3_1996__">[18]debtors!#REF!</definedName>
    <definedName name="_9_0INDUSTRY_MATERIAL_BALANCE___PROJECTI">#REF!</definedName>
    <definedName name="_9A">#REF!</definedName>
    <definedName name="_a65554">#REF!</definedName>
    <definedName name="_a65600">#REF!</definedName>
    <definedName name="_a65700">#REF!</definedName>
    <definedName name="_a65800">#REF!</definedName>
    <definedName name="_a66000">#REF!</definedName>
    <definedName name="_A7">#REF!</definedName>
    <definedName name="_aa1" localSheetId="3" hidden="1">{#N/A,#N/A,TRUE,"Financials";#N/A,#N/A,TRUE,"Operating Statistics";#N/A,#N/A,TRUE,"Capex &amp; Depreciation";#N/A,#N/A,TRUE,"Debt"}</definedName>
    <definedName name="_aa1" hidden="1">{#N/A,#N/A,TRUE,"Financials";#N/A,#N/A,TRUE,"Operating Statistics";#N/A,#N/A,TRUE,"Capex &amp; Depreciation";#N/A,#N/A,TRUE,"Debt"}</definedName>
    <definedName name="_adh10">#REF!</definedName>
    <definedName name="_adh26">#REF!</definedName>
    <definedName name="_ads10">#REF!</definedName>
    <definedName name="_ads26">#REF!</definedName>
    <definedName name="_bdm.1548A132B46F4C60B8E729C4551DF117.edm" hidden="1">#N/A</definedName>
    <definedName name="_bdm.15BCD9489AD748028D57019E3C0A66F7.edm" hidden="1">#N/A</definedName>
    <definedName name="_bdm.192E1A69B51247D9914DF8B21161D19C.edm" hidden="1">#N/A</definedName>
    <definedName name="_bdm.24BD2FD9E425417286248BF927A96720.edm" hidden="1">#N/A</definedName>
    <definedName name="_bdm.26553D234A2F4E3D8E53B2192BC0A315.edm" hidden="1">#N/A</definedName>
    <definedName name="_bdm.33A03B62988A41C39A3ED3AE27C84906.edm" hidden="1">#N/A</definedName>
    <definedName name="_bdm.84B00B6FA1B249B294FCD8F89E13079B.edm" hidden="1">#N/A</definedName>
    <definedName name="_bdm.9560A33D287847109A077533FE570E73.edm" hidden="1">#N/A</definedName>
    <definedName name="_bdm.95F445F17CFE4E66883B738BF6636433.edm" hidden="1">#N/A</definedName>
    <definedName name="_bdm.A2E42FEC9E174E2397DAA1281664C0E5.edm" hidden="1">#N/A</definedName>
    <definedName name="_bdm.B114A6131A5F49C1A7A5F91639356266.edm" hidden="1">#N/A</definedName>
    <definedName name="_bdm.BE209056026942F4AE4180B6E4138E6B.edm" hidden="1">#N/A</definedName>
    <definedName name="_bdm.CA7C0830173C4BED942E509D900BD0CE.edm" hidden="1">#N/A</definedName>
    <definedName name="_bdm.D8450A1B7ADA43A6B01241520EBB1C80.edm" hidden="1">#N/A</definedName>
    <definedName name="_bdm.DC897DFCCAB040F0A0613423FABA10C2.edm" hidden="1">#N/A</definedName>
    <definedName name="_bdm.DFA99D928C514173ACC7302690466393.edm" hidden="1">#N/A</definedName>
    <definedName name="_bdm.E29E946DE9AD43058E12CD132AFEDAA9.edm" hidden="1">#N/A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[20]Sheet1!#REF!</definedName>
    <definedName name="_DAT26">[20]Sheet1!#REF!</definedName>
    <definedName name="_DAT27">[20]Sheet1!#REF!</definedName>
    <definedName name="_DAT28">[20]Sheet1!#REF!</definedName>
    <definedName name="_DAT29">[20]Sheet1!#REF!</definedName>
    <definedName name="_DAT3">#REF!</definedName>
    <definedName name="_DAT30">[20]Sheet1!#REF!</definedName>
    <definedName name="_DAT31">[20]Sheet1!#REF!</definedName>
    <definedName name="_DAT32">[20]Sheet1!#REF!</definedName>
    <definedName name="_DAT33">[20]Sheet1!#REF!</definedName>
    <definedName name="_DAT34">[20]Sheet1!#REF!</definedName>
    <definedName name="_DAT35">[20]Sheet1!#REF!</definedName>
    <definedName name="_DAT36">[20]Sheet1!#REF!</definedName>
    <definedName name="_DAT37">[20]Sheet1!#REF!</definedName>
    <definedName name="_DAT38">[20]Sheet1!#REF!</definedName>
    <definedName name="_DAT39">[20]Sheet1!#REF!</definedName>
    <definedName name="_DAT4">#REF!</definedName>
    <definedName name="_DAT40">[20]Sheet1!#REF!</definedName>
    <definedName name="_DAT41">[20]Sheet1!#REF!</definedName>
    <definedName name="_DAT42">[20]Sheet1!#REF!</definedName>
    <definedName name="_DAT43">[20]Sheet1!#REF!</definedName>
    <definedName name="_DAT44">[20]Sheet1!#REF!</definedName>
    <definedName name="_DAT45">[20]Sheet1!#REF!</definedName>
    <definedName name="_DAT46">[20]Sheet1!#REF!</definedName>
    <definedName name="_DAT47">[20]Sheet1!#REF!</definedName>
    <definedName name="_DAT48">[20]Sheet1!#REF!</definedName>
    <definedName name="_DAT49">[20]Sheet1!#REF!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Bin" hidden="1">#REF!</definedName>
    <definedName name="_Dist_Values" hidden="1">#REF!</definedName>
    <definedName name="_emp1">#REF!</definedName>
    <definedName name="_emp2">#REF!</definedName>
    <definedName name="_EXP11">[21]LLDPRLOC!#REF!</definedName>
    <definedName name="_exp12">[22]LLDPRLOC!#REF!</definedName>
    <definedName name="_Fill" localSheetId="3" hidden="1">'[23]#REF'!$A$10:$A$57</definedName>
    <definedName name="_Fill" hidden="1">'[23]#REF'!$A$10:$A$57</definedName>
    <definedName name="_xlnm._FilterDatabase">#REF!</definedName>
    <definedName name="_Hlk127769425_5">'[24]Balance Sheet _ VIPL'!#REF!</definedName>
    <definedName name="_IND1">#REF!</definedName>
    <definedName name="_IND2">#REF!</definedName>
    <definedName name="_IND3">#REF!</definedName>
    <definedName name="_Int9697">#REF!</definedName>
    <definedName name="_Int9798">#REF!</definedName>
    <definedName name="_Int9899">#REF!</definedName>
    <definedName name="_Int992000">#REF!</definedName>
    <definedName name="_k8" hidden="1">{#N/A,#N/A,FALSE,"COVER1.XLS ";#N/A,#N/A,FALSE,"RACT1.XLS";#N/A,#N/A,FALSE,"RACT2.XLS";#N/A,#N/A,FALSE,"ECCMP";#N/A,#N/A,FALSE,"WELDER.XLS"}</definedName>
    <definedName name="_Key1" localSheetId="3" hidden="1">'[25]Cash Flow Working'!#REF!</definedName>
    <definedName name="_Key1" hidden="1">'[25]Cash Flow Working'!#REF!</definedName>
    <definedName name="_Key2" localSheetId="3" hidden="1">#REF!</definedName>
    <definedName name="_Key2" hidden="1">#REF!</definedName>
    <definedName name="_kv2" hidden="1">{#N/A,#N/A,FALSE,"COVER1.XLS ";#N/A,#N/A,FALSE,"RACT1.XLS";#N/A,#N/A,FALSE,"RACT2.XLS";#N/A,#N/A,FALSE,"ECCMP";#N/A,#N/A,FALSE,"WELDER.XLS"}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7" hidden="1">{#N/A,#N/A,FALSE,"COVER1.XLS 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KVS9" hidden="1">{#N/A,#N/A,FALSE,"COVER1.XLS ";#N/A,#N/A,FALSE,"RACT1.XLS";#N/A,#N/A,FALSE,"RACT2.XLS";#N/A,#N/A,FALSE,"ECCMP";#N/A,#N/A,FALSE,"WELDER.XLS"}</definedName>
    <definedName name="_l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R9091">'[7]TRIAL BALANCE'!#REF!</definedName>
    <definedName name="_Order1" hidden="1">255</definedName>
    <definedName name="_Order2" hidden="1">255</definedName>
    <definedName name="_pa1">#REF!</definedName>
    <definedName name="_pa2">#REF!</definedName>
    <definedName name="_Parse_In" hidden="1">#REF!</definedName>
    <definedName name="_Parse_Out" hidden="1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L1">[4]INFO!$B$13</definedName>
    <definedName name="_pr10">[16]MPC!#REF!</definedName>
    <definedName name="_PRO3">[17]PROJV!#REF!</definedName>
    <definedName name="_PRO4">[17]PROJV!#REF!</definedName>
    <definedName name="_PRO5">[17]PROJV!#REF!</definedName>
    <definedName name="_q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q2" hidden="1">{#N/A,#N/A,FALSE,"COVER1.XLS ";#N/A,#N/A,FALSE,"RACT1.XLS";#N/A,#N/A,FALSE,"RACT2.XLS";#N/A,#N/A,FALSE,"ECCMP";#N/A,#N/A,FALSE,"WELDER.XLS"}</definedName>
    <definedName name="_qa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QTR1">[26]GlobalVariables!$B$4</definedName>
    <definedName name="_QTR2">[26]GlobalVariables!$B$5</definedName>
    <definedName name="_QTR3">[26]GlobalVariables!$B$6</definedName>
    <definedName name="_QTR4">[26]GlobalVariables!$B$7</definedName>
    <definedName name="_QTR5">[26]GlobalVariables!$B$8</definedName>
    <definedName name="_QTR6">[26]GlobalVariables!$B$9</definedName>
    <definedName name="_QTR7">[26]GlobalVariables!$B$10</definedName>
    <definedName name="_QTR8">[26]GlobalVariables!$B$11</definedName>
    <definedName name="_RAM3">'[27]1of7'!#REF!</definedName>
    <definedName name="_RAM4">'[27]1of7'!#REF!</definedName>
    <definedName name="_RAM5">'[27]1of7'!#REF!</definedName>
    <definedName name="_RAM6">'[27]1of7'!#REF!</definedName>
    <definedName name="_RAM7">'[27]1of7'!#REF!</definedName>
    <definedName name="_re1" hidden="1">{"'Sheet1'!$B$1:$B$2"}</definedName>
    <definedName name="_Regression_Int" hidden="1">1</definedName>
    <definedName name="_Regression_Out" hidden="1">[28]Internet!#REF!</definedName>
    <definedName name="_Regression_X" hidden="1">#REF!</definedName>
    <definedName name="_Regression_Y" hidden="1">#REF!</definedName>
    <definedName name="_rev02">#REF!</definedName>
    <definedName name="_rev03">#REF!</definedName>
    <definedName name="_rev04">#REF!</definedName>
    <definedName name="_RSE1">#REF!</definedName>
    <definedName name="_RSE2">#REF!</definedName>
    <definedName name="_RSE3">'[29]MUS Calculations- Figure 5410.1'!$H$90</definedName>
    <definedName name="_SCH1">#REF!</definedName>
    <definedName name="_SCH10">#REF!</definedName>
    <definedName name="_SCH11">#REF!</definedName>
    <definedName name="_SCH18">#REF!</definedName>
    <definedName name="_SCH2">#REF!</definedName>
    <definedName name="_SCH3">#REF!</definedName>
    <definedName name="_SCH4">#REF!</definedName>
    <definedName name="_SCH5">#REF!</definedName>
    <definedName name="_SCH6">#REF!</definedName>
    <definedName name="_SCH7">#REF!</definedName>
    <definedName name="_SCH8">#REF!</definedName>
    <definedName name="_SCH9">#REF!</definedName>
    <definedName name="_Sort" hidden="1">#REF!</definedName>
    <definedName name="_SRL1">[30]Cost_Redn!#REF!</definedName>
    <definedName name="_sub1">[31]Statements!$C$23</definedName>
    <definedName name="_sub2">[31]Statements!$C$24</definedName>
    <definedName name="_t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Table1_In1" localSheetId="3" hidden="1">[32]BUDGET!#REF!</definedName>
    <definedName name="_Table1_In1" hidden="1">[32]BUDGET!#REF!</definedName>
    <definedName name="_Table1_Out" localSheetId="3" hidden="1">[32]BUDGET!#REF!</definedName>
    <definedName name="_Table1_Out" hidden="1">[32]BUDGET!#REF!</definedName>
    <definedName name="_Table2_In1" localSheetId="3" hidden="1">#REF!</definedName>
    <definedName name="_Table2_In1" hidden="1">#REF!</definedName>
    <definedName name="_Table2_In2" hidden="1">#REF!</definedName>
    <definedName name="_Table2_Out" hidden="1">#REF!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UM94">#REF!</definedName>
    <definedName name="_UM95">#REF!</definedName>
    <definedName name="_w2" hidden="1">{#N/A,#N/A,FALSE,"17MAY";#N/A,#N/A,FALSE,"24MAY"}</definedName>
    <definedName name="_XX1">#REF!</definedName>
    <definedName name="_XX2">#REF!</definedName>
    <definedName name="a">'[33]E_Control sheet'!#REF!</definedName>
    <definedName name="A0">#REF!</definedName>
    <definedName name="A1_">#REF!</definedName>
    <definedName name="A10_">#REF!</definedName>
    <definedName name="A13_">#REF!</definedName>
    <definedName name="A13__9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65554_9">#REF!</definedName>
    <definedName name="A7_">#REF!</definedName>
    <definedName name="A8_">#REF!</definedName>
    <definedName name="A869er1">#REF!</definedName>
    <definedName name="A9..100">#REF!</definedName>
    <definedName name="A9_">#REF!</definedName>
    <definedName name="aa">'[34]E.1_Sundry Debtor Lead'!#REF!</definedName>
    <definedName name="aaa">'[33]E_Control sheet'!#REF!</definedName>
    <definedName name="aaaa" hidden="1">{#N/A,#N/A,FALSE,"17MAY";#N/A,#N/A,FALSE,"24MAY"}</definedName>
    <definedName name="aaaa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AT">#REF!</definedName>
    <definedName name="ab">'[34]E.1_Sundry Debtor Lead'!#REF!</definedName>
    <definedName name="abb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bc" localSheetId="3" hidden="1">[35]YTD!$A$2653:$A$2715</definedName>
    <definedName name="abc" hidden="1">[35]YTD!$A$2653:$A$2715</definedName>
    <definedName name="abcd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ab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"U:\User\COMMON\ADBK.mdb"</definedName>
    <definedName name="Accr20002001">#REF!</definedName>
    <definedName name="Accr20012002">#REF!</definedName>
    <definedName name="Accr9697">#REF!</definedName>
    <definedName name="Accr9798">#REF!</definedName>
    <definedName name="Accr9899">#REF!</definedName>
    <definedName name="Accr992000">#REF!</definedName>
    <definedName name="accruedc">'[4]NOTES '!#REF!</definedName>
    <definedName name="accruedc_9">#REF!</definedName>
    <definedName name="AccruedDividend">#REF!</definedName>
    <definedName name="accruedp">'[4]NOTES '!#REF!</definedName>
    <definedName name="accruedp_9">#REF!</definedName>
    <definedName name="acctwise">#REF!</definedName>
    <definedName name="acdr">#REF!</definedName>
    <definedName name="Acquire_Venus">[36]Switch!$B$3</definedName>
    <definedName name="ActQties">'[37]Usage Efficiency'!#REF!</definedName>
    <definedName name="ACTU">#REF!</definedName>
    <definedName name="actual1">[38]Pivot!$A:$R</definedName>
    <definedName name="actualsep">[39]Pivot!$A:$Q</definedName>
    <definedName name="ActValues">'[37]Usage Efficiency'!#REF!</definedName>
    <definedName name="Actwise">#REF!</definedName>
    <definedName name="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dress">#REF!</definedName>
    <definedName name="adfrs" hidden="1">{#N/A,#N/A,FALSE,"COVER.XLS";#N/A,#N/A,FALSE,"RACT1.XLS";#N/A,#N/A,FALSE,"RACT2.XLS";#N/A,#N/A,FALSE,"ECCMP";#N/A,#N/A,FALSE,"WELDER.XLS"}</definedName>
    <definedName name="Adj">#REF!</definedName>
    <definedName name="adjhw">#REF!</definedName>
    <definedName name="adjhw_9">#REF!</definedName>
    <definedName name="adjsw">#REF!</definedName>
    <definedName name="adjsw_9">#REF!</definedName>
    <definedName name="Admin_Exp">[40]Admin_Expenses!$C$50</definedName>
    <definedName name="Administration_Cost">#REF!</definedName>
    <definedName name="adsfsgf" hidden="1">{#N/A,#N/A,FALSE,"COVER1.XLS ";#N/A,#N/A,FALSE,"RACT1.XLS";#N/A,#N/A,FALSE,"RACT2.XLS";#N/A,#N/A,FALSE,"ECCMP";#N/A,#N/A,FALSE,"WELDER.XLS"}</definedName>
    <definedName name="adv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ECP">#REF!</definedName>
    <definedName name="AGENTS">#REF!</definedName>
    <definedName name="Aging_dollars">'[41]Statistics {pbc}'!$A$13:$G$19</definedName>
    <definedName name="Aging_percent">'[41]Statistics {pbc}'!$A$13:$G$13,'[41]Statistics {pbc}'!$A$22:$G$26</definedName>
    <definedName name="ak">'[33]E_Control sheet'!#REF!</definedName>
    <definedName name="al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lcatel">#REF!</definedName>
    <definedName name="ALL">[42]SUMMARY!#REF!</definedName>
    <definedName name="allocation_of_balance_employee_cost">#REF!</definedName>
    <definedName name="Allowance_to_Receivables">'[41]Statistics {pbc}'!$A$2:$G$2,'[41]Statistics {pbc}'!$A$9:$G$9</definedName>
    <definedName name="Allowance_to_Sales">'[41]Statistics {pbc}'!$A$2:$G$2,'[41]Statistics {pbc}'!$A$10:$G$10</definedName>
    <definedName name="AllTables">{8}</definedName>
    <definedName name="alokbsc">[43]Alok!$C$60</definedName>
    <definedName name="alokcar">[43]Alok!$G$60</definedName>
    <definedName name="alokded">[43]Alok!$U$60</definedName>
    <definedName name="alokemi">[43]Alok!$I$60</definedName>
    <definedName name="alokfuel">[43]Alok!$H$60</definedName>
    <definedName name="alokhm">[43]Alok!$F$60</definedName>
    <definedName name="alokins">[43]Alok!$K$60</definedName>
    <definedName name="alokit">[43]Alok!$T$60</definedName>
    <definedName name="aloklta">[43]Alok!$E$60</definedName>
    <definedName name="alokmed">[43]Alok!$N$60</definedName>
    <definedName name="alokpd">[43]Alok!$P$60</definedName>
    <definedName name="alokpf">[43]Alok!$D$60</definedName>
    <definedName name="alokpt">[43]Alok!$S$60</definedName>
    <definedName name="alokregn">[43]Alok!$J$60</definedName>
    <definedName name="alokrent">[43]Alok!$M$60</definedName>
    <definedName name="alokspla">[44]Alok!$O$40</definedName>
    <definedName name="ALPIC">'[45]211505-MAR'!$IC$7956</definedName>
    <definedName name="alpuussss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MC">#REF!</definedName>
    <definedName name="AMC_Chennai" hidden="1">{#N/A,#N/A,FALSE,"COVER1.XLS ";#N/A,#N/A,FALSE,"RACT1.XLS";#N/A,#N/A,FALSE,"RACT2.XLS";#N/A,#N/A,FALSE,"ECCMP";#N/A,#N/A,FALSE,"WELDER.XLS"}</definedName>
    <definedName name="amolbsc">[43]Amol!$C$41</definedName>
    <definedName name="amolconv">[43]Amol!$H$41</definedName>
    <definedName name="amolded">[43]Amol!$N$41</definedName>
    <definedName name="amolhra">[43]Amol!$E$41</definedName>
    <definedName name="amolit">[43]Amol!$M$41</definedName>
    <definedName name="amolmed">[43]Amol!$F$41</definedName>
    <definedName name="amolpaid">[43]Amol!$I$41</definedName>
    <definedName name="amolpf">[43]Amol!$D$41</definedName>
    <definedName name="amolpt">[43]Amol!$L$41</definedName>
    <definedName name="amolspla">[44]Amol!$G$27</definedName>
    <definedName name="Amount">[46]COST1_12FINAL!$O$1:$O$65536</definedName>
    <definedName name="Amt">#REF!</definedName>
    <definedName name="an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nandbasic">[43]Anand!$C$47</definedName>
    <definedName name="anandconv">[43]Anand!$K$47</definedName>
    <definedName name="anandded">[43]Anand!$S$47</definedName>
    <definedName name="anandhm">[43]Anand!$H$47</definedName>
    <definedName name="anandhra">[43]Anand!$E$47</definedName>
    <definedName name="anandint">[43]Anand!$I$47</definedName>
    <definedName name="anandit">[43]Anand!$R$47</definedName>
    <definedName name="anandlta">[43]Anand!$F$47</definedName>
    <definedName name="anandmed">[43]Anand!$M$47</definedName>
    <definedName name="anandpd">[43]Anand!$N$47</definedName>
    <definedName name="anandpf">[43]Anand!$D$47</definedName>
    <definedName name="anandpt">[43]Anand!$Q$47</definedName>
    <definedName name="anandrent">[43]Anand!$G$47</definedName>
    <definedName name="anandspla">[44]Anand!$L$25</definedName>
    <definedName name="ANDRES0">#REF!</definedName>
    <definedName name="andy">#REF!</definedName>
    <definedName name="Anilofos">#REF!</definedName>
    <definedName name="anindyabsc">'[43]Anindya '!$C$54</definedName>
    <definedName name="anindyacar">'[43]Anindya '!$I$54</definedName>
    <definedName name="anindyaconv">'[43]Anindya '!$O$54</definedName>
    <definedName name="anindyaded">'[43]Anindya '!$U$54</definedName>
    <definedName name="anindyaemi">'[43]Anindya '!$E$54</definedName>
    <definedName name="anindyafuel">'[43]Anindya '!$H$54</definedName>
    <definedName name="anindyahra">'[43]Anindya '!$L$54</definedName>
    <definedName name="anindyains">'[43]Anindya '!$G$54</definedName>
    <definedName name="Anindyaint">'[43]Anindya '!$K$54</definedName>
    <definedName name="anindyait">'[43]Anindya '!$T$54</definedName>
    <definedName name="anindyamed">'[43]Anindya '!$M$54</definedName>
    <definedName name="anindyapd">'[43]Anindya '!$P$54</definedName>
    <definedName name="anindyapf">'[43]Anindya '!$D$54</definedName>
    <definedName name="anindyapt">'[43]Anindya '!$S$54</definedName>
    <definedName name="anindyaregn">'[43]Anindya '!$F$54</definedName>
    <definedName name="anindyarent">'[43]Anindya '!$J$54</definedName>
    <definedName name="anindyaspla">'[44]Anindya '!$N$35</definedName>
    <definedName name="AnnBonus">#REF!</definedName>
    <definedName name="AnnBonusMax">#REF!</definedName>
    <definedName name="Annexure.A">#REF!</definedName>
    <definedName name="Annexure.B">#REF!</definedName>
    <definedName name="Annexure.C.dtl">#REF!</definedName>
    <definedName name="Annexure.C.sum">'[47]It Depre -sum'!#REF!</definedName>
    <definedName name="Annexure.D">#REF!</definedName>
    <definedName name="Annexure.E">#REF!</definedName>
    <definedName name="Annexure.F">#REF!</definedName>
    <definedName name="Annexure.G">#REF!</definedName>
    <definedName name="Annexure.H">#REF!</definedName>
    <definedName name="Annexure.I">#REF!</definedName>
    <definedName name="Annexure.J">#REF!</definedName>
    <definedName name="Annexure.K">#REF!</definedName>
    <definedName name="Annexure.L">#REF!</definedName>
    <definedName name="Annexure.M">#REF!</definedName>
    <definedName name="Annexure.N">#REF!</definedName>
    <definedName name="Annexure.O">#REF!</definedName>
    <definedName name="annexureChallanSrno">'[48]Annexure-I'!$A$11:$A$1673</definedName>
    <definedName name="annexureEducation">'[48]Annexure-I'!$T$11:$T$1673</definedName>
    <definedName name="annexureSurcharges">'[48]Annexure-I'!$S$11:$S$1673</definedName>
    <definedName name="annexureTDS">'[48]Annexure-I'!$R$11:$R$1673</definedName>
    <definedName name="annexureTotalDeposit">'[48]Annexure-I'!$W$11:$W$1673</definedName>
    <definedName name="ANODE_LE">[49]A0744339!$J$3</definedName>
    <definedName name="ANODEOSP">[49]A0744339!$J$5</definedName>
    <definedName name="ANODERTP">[49]A0744339!$J$6</definedName>
    <definedName name="ANODES_W">[49]A0744339!$J$7</definedName>
    <definedName name="anscount" hidden="1">1</definedName>
    <definedName name="ant_duty">#REF!</definedName>
    <definedName name="AP_Discount_Std">60%</definedName>
    <definedName name="ar">#REF!</definedName>
    <definedName name="ARA_Threshold">[50]Lead!#REF!</definedName>
    <definedName name="Area">#REF!</definedName>
    <definedName name="areachen">[51]Assmpns!$C$10</definedName>
    <definedName name="areadel">[51]Assmpns!$C$8</definedName>
    <definedName name="areahyd">[51]Assmpns!$C$11</definedName>
    <definedName name="ARIAL">[52]loan!#REF!</definedName>
    <definedName name="ARP_Threshold">[50]Lead!#REF!</definedName>
    <definedName name="as" hidden="1">#REF!</definedName>
    <definedName name="AS2DocOpenMode" hidden="1">"AS2DocumentEdit"</definedName>
    <definedName name="AS2DocOpenMode_1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dfas" hidden="1">{#N/A,#N/A,FALSE,"COVER.XLS";#N/A,#N/A,FALSE,"RACT1.XLS";#N/A,#N/A,FALSE,"RACT2.XLS";#N/A,#N/A,FALSE,"ECCMP";#N/A,#N/A,FALSE,"WELDER.XLS"}</definedName>
    <definedName name="asdfgh" hidden="1">#REF!</definedName>
    <definedName name="aseem" hidden="1">{#N/A,#N/A,FALSE,"COVER.XLS";#N/A,#N/A,FALSE,"RACT1.XLS";#N/A,#N/A,FALSE,"RACT2.XLS";#N/A,#N/A,FALSE,"ECCMP";#N/A,#N/A,FALSE,"WELDER.XLS"}</definedName>
    <definedName name="asfdf">#REF!</definedName>
    <definedName name="ashish">#REF!</definedName>
    <definedName name="ASIA_PLASTIC_in_KUSD">#REF!</definedName>
    <definedName name="as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b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et.Backed_Fin.BS">#REF!</definedName>
    <definedName name="AsstYr">[53]Masters!$C$34</definedName>
    <definedName name="AST" hidden="1">{#N/A,#N/A,FALSE,"COVER.XLS";#N/A,#N/A,FALSE,"RACT1.XLS";#N/A,#N/A,FALSE,"RACT2.XLS";#N/A,#N/A,FALSE,"ECCMP";#N/A,#N/A,FALSE,"WELDER.XLS"}</definedName>
    <definedName name="atish" localSheetId="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ish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tachment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Attachment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Aud">#REF!</definedName>
    <definedName name="AUDIT">#REF!</definedName>
    <definedName name="Availability">#REF!</definedName>
    <definedName name="avg">#REF!</definedName>
    <definedName name="avg_9">#REF!</definedName>
    <definedName name="AVGCAP">#REF!</definedName>
    <definedName name="axedoc">#REF!</definedName>
    <definedName name="b">'[33]E_Control sheet'!#REF!</definedName>
    <definedName name="B.E.AED">#REF!</definedName>
    <definedName name="B.E.BRL">#REF!</definedName>
    <definedName name="B.E.CAD">'[54]EX Rate'!$D$11</definedName>
    <definedName name="B.E.INR">#REF!</definedName>
    <definedName name="B.E.US">#REF!</definedName>
    <definedName name="b.eps">[55]EPS!$C$23</definedName>
    <definedName name="B\RM">#REF!</definedName>
    <definedName name="b_9">#REF!</definedName>
    <definedName name="b_s_1">'[54]Balance Sheet'!$G$26</definedName>
    <definedName name="b_s_2">'[54]Balance Sheet'!$G$50</definedName>
    <definedName name="B_S_A">#REF!</definedName>
    <definedName name="B_S_Print_A">#REF!</definedName>
    <definedName name="B_S_Print_B">#REF!</definedName>
    <definedName name="B_SPrn_Prt_A">#REF!</definedName>
    <definedName name="B_SPrn_Prt_B">#REF!</definedName>
    <definedName name="BA">#REF!</definedName>
    <definedName name="BAA">#REF!</definedName>
    <definedName name="BABA">#REF!</definedName>
    <definedName name="Backhaul">2100</definedName>
    <definedName name="Bad_Debts">[56]assumptions!$D$44</definedName>
    <definedName name="BAL">[42]SUMMARY!#REF!</definedName>
    <definedName name="BAL_CR">#REF!</definedName>
    <definedName name="BAL_SHT">#REF!</definedName>
    <definedName name="BALANCE">[4]INFO!$B$11</definedName>
    <definedName name="balance_sheet">#REF!</definedName>
    <definedName name="BalanceSheet">[57]Options!$C$15</definedName>
    <definedName name="Balancing_Figure">#REF!</definedName>
    <definedName name="Bank_Chk">[58]Consolidated!$M$4:$AD$86</definedName>
    <definedName name="bankcommittment">[59]Assump!$M$10</definedName>
    <definedName name="bankdebt">[59]Assump!$M$7</definedName>
    <definedName name="bankterm">[59]Assump!$M$13</definedName>
    <definedName name="base">#REF!</definedName>
    <definedName name="BaseYear">[60]Controls!$C$13</definedName>
    <definedName name="BASIC">#REF!</definedName>
    <definedName name="BASICA">#REF!</definedName>
    <definedName name="BASICT">#REF!</definedName>
    <definedName name="BAT">#REF!</definedName>
    <definedName name="bb" hidden="1">{#N/A,#N/A,FALSE,"COVER.XLS";#N/A,#N/A,FALSE,"RACT1.XLS";#N/A,#N/A,FALSE,"RACT2.XLS";#N/A,#N/A,FALSE,"ECCMP";#N/A,#N/A,FALSE,"WELDER.XLS"}</definedName>
    <definedName name="bbbb">#REF!</definedName>
    <definedName name="bbbbb" hidden="1">{#N/A,#N/A,FALSE,"17MAY";#N/A,#N/A,FALSE,"24MAY"}</definedName>
    <definedName name="BBData">#REF!</definedName>
    <definedName name="BBRA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bc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bdat1">'[61]Balance Sheet'!$G$5</definedName>
    <definedName name="bdat2">'[61]Balance Sheet'!$I$5</definedName>
    <definedName name="BdValues">[62]BdData!$AB$1:$AB$4</definedName>
    <definedName name="Belgium">#REF!</definedName>
    <definedName name="BEx009G00IN0JUIAQ4WE9NHTMQE2" hidden="1">#N/A</definedName>
    <definedName name="BEx00DXTY2JDVGWQKV8H7FG4SV30" hidden="1">#N/A</definedName>
    <definedName name="BEx00GHLTYRH5N2S6P78YW1CD30N" hidden="1">#N/A</definedName>
    <definedName name="BEx00JC31DY11L45SEU4B10BIN6W" hidden="1">#N/A</definedName>
    <definedName name="BEx00KZHZBHP3TDV1YMX4B19B95O" hidden="1">#N/A</definedName>
    <definedName name="BEx00MBY8XXUOHIZ4LHXHPD7WYD5" hidden="1">#N/A</definedName>
    <definedName name="BEx01ALWOBWCNC4OBV3E1EHNOM32" hidden="1">#N/A</definedName>
    <definedName name="BEx01HY6E3GJ66ABU5ABN26V6Q13" hidden="1">#N/A</definedName>
    <definedName name="BEx01PW5YQKEGAR8JDDI5OARYXDF" hidden="1">#N/A</definedName>
    <definedName name="BEx01XJ94SHJ1YQ7ORPW0RQGKI2H" hidden="1">#N/A</definedName>
    <definedName name="BEx02Q08R9G839Q4RFGG9026C7PX" hidden="1">#N/A</definedName>
    <definedName name="BEx02SEL3Z1QWGAHXDPUA9WLTTPS" hidden="1">#N/A</definedName>
    <definedName name="BEx02Y3KJZH5BGDM9QEZ1PVVI114" hidden="1">#N/A</definedName>
    <definedName name="BEx0313GRLLASDTVPW5DHTXHE74M" hidden="1">#N/A</definedName>
    <definedName name="BEx1F0SOZ3H5XUHXD7O01TCR8T6J" hidden="1">#N/A</definedName>
    <definedName name="BEx1F9HL824UCNCVZ2U62J4KZCX8" hidden="1">#N/A</definedName>
    <definedName name="BEx1FEVSJKTI1Q1Z874QZVFSJSVA" hidden="1">#N/A</definedName>
    <definedName name="BEx1FGDRUHHLI1GBHELT4PK0LY4V" hidden="1">#N/A</definedName>
    <definedName name="BEx1FJZ7GKO99IYTP6GGGF7EUL3Z" hidden="1">#N/A</definedName>
    <definedName name="BEx1FZV2CM77TBH1R6YYV9P06KA2" hidden="1">#N/A</definedName>
    <definedName name="BEx1G59AY8195JTUM6P18VXUFJ3E" hidden="1">#N/A</definedName>
    <definedName name="BEx1GG1Q70TGNW6FXOFU0X55RIME" hidden="1">#N/A</definedName>
    <definedName name="BEx1GVMRHFXUP6XYYY9NR12PV5TF" hidden="1">#N/A</definedName>
    <definedName name="BEx1H6KIT7BHUH6MDDWC935V9N47" hidden="1">#N/A</definedName>
    <definedName name="BEx1HDGOOJ3SKHYMWUZJ1P0RQZ9N" hidden="1">#N/A</definedName>
    <definedName name="BEx1HDM5ZXSJG6JQEMSFV52PZ10V" hidden="1">#N/A</definedName>
    <definedName name="BEx1HETBBZVN5F43LKOFMC4QB0CR" hidden="1">#N/A</definedName>
    <definedName name="BEx1HGWNWPLNXICOTP90TKQVVE4E" hidden="1">#N/A</definedName>
    <definedName name="BEx1HIPLJZABY0EMUOTZN0EQMDPU" hidden="1">#N/A</definedName>
    <definedName name="BEx1HO94JIRX219MPWMB5E5XZ04X" hidden="1">#N/A</definedName>
    <definedName name="BEx1HQNF6KHM21E3XLW0NMSSEI9S" hidden="1">#N/A</definedName>
    <definedName name="BEx1HSLNWIW4S97ZBYY7I7M5YVH4" hidden="1">#N/A</definedName>
    <definedName name="BEx1I4QKTILCKZUSOJCVZN7SNHL5" hidden="1">#N/A</definedName>
    <definedName name="BEx1IE0ZP7RIFM9FI24S9I6AAJ14" hidden="1">#N/A</definedName>
    <definedName name="BEx1IGQ5B697MNDOE06MVSR0H58E" hidden="1">#N/A</definedName>
    <definedName name="BEx1IKRPW8MLB9Y485M1TL2IT9SH" hidden="1">#N/A</definedName>
    <definedName name="BEx1J0CSSHDJGBJUHVOEMCF2P4DL" hidden="1">#N/A</definedName>
    <definedName name="BEx1J61RRF9LJ3V3R5OY3WJ6VBWR" hidden="1">#N/A</definedName>
    <definedName name="BEx1J7E8VCGLPYU82QXVUG5N3ZAI" hidden="1">#N/A</definedName>
    <definedName name="BEx1JGE2YQWH8S25USOY08XVGO0D" hidden="1">#N/A</definedName>
    <definedName name="BEx1JJJC9T1W7HY4V7HP1S1W4JO1" hidden="1">#N/A</definedName>
    <definedName name="BEx1JKKZSJ7DI4PTFVI9VVFMB1X2" hidden="1">#N/A</definedName>
    <definedName name="BEx1JUBQFRVMASSFK4B3V0AD7YP9" hidden="1">#N/A</definedName>
    <definedName name="BEx1JXBM5W4YRWNQ0P95QQS6JWD6" hidden="1">#N/A</definedName>
    <definedName name="BEx1KGY9QEHZ9QSARMQUTQKRK4UX" hidden="1">#N/A</definedName>
    <definedName name="BEx1KKP1ELIF2UII2FWVGL7M1X7J" hidden="1">#N/A</definedName>
    <definedName name="BEx1KUVWMB0QCWA3RBE4CADFVRIS" hidden="1">#N/A</definedName>
    <definedName name="BEx1L2OG1SDFK2TPXELJ77YP4NI2" hidden="1">#N/A</definedName>
    <definedName name="BEx1L6Q60MWRDJB4L20LK0XPA0Z2" hidden="1">#N/A</definedName>
    <definedName name="BEx1LD63FP2Z4BR9TKSHOZW9KKZ5" hidden="1">#N/A</definedName>
    <definedName name="BEx1LDMB9RW982DUILM2WPT5VWQ3" hidden="1">#N/A</definedName>
    <definedName name="BEx1LRPGDQCOEMW8YT80J1XCDCIV" hidden="1">#N/A</definedName>
    <definedName name="BEx1LRUSJW4JG54X07QWD9R27WV9" hidden="1">#N/A</definedName>
    <definedName name="BEx1M1WBK5T0LP1AK2JYV6W87ID6" hidden="1">#N/A</definedName>
    <definedName name="BEx1M51HHDYGIT8PON7U8ICL2S95" hidden="1">#N/A</definedName>
    <definedName name="BEx1MTRKKVCHOZ0YGID6HZ49LJTO" hidden="1">#N/A</definedName>
    <definedName name="BEx1N3CUJ3UX61X38ZAJVPEN4KMC" hidden="1">#N/A</definedName>
    <definedName name="BEx1NM34KQTO1LDNSAFD1L82UZFG" hidden="1">#N/A</definedName>
    <definedName name="BEx1NO6TXZVOGCUWCCRTXRXWW0XL" hidden="1">#N/A</definedName>
    <definedName name="BEx1NS8EU5P9FQV3S0WRTXI5L361" hidden="1">#N/A</definedName>
    <definedName name="BEx1NUBX5VUYZFKQH69FN6BTLWCR" hidden="1">#N/A</definedName>
    <definedName name="BEx1NZ4K1L8UON80Y2A4RASKWGNP" hidden="1">#N/A</definedName>
    <definedName name="BEx1OLAZ915OGYWP0QP1QQWDLCRX" hidden="1">#N/A</definedName>
    <definedName name="BEx1OO5ER042IS6IC4TLDI75JNVH" hidden="1">#N/A</definedName>
    <definedName name="BEx1OTE54CBSUT8FWKRALEDCUWN4" hidden="1">#N/A</definedName>
    <definedName name="BEx1OVSMPADTX95QUOX34KZQ8EDY" hidden="1">#N/A</definedName>
    <definedName name="BEx1OX544IO9FQJI7YYQGZCEHB3O" hidden="1">#N/A</definedName>
    <definedName name="BEx1OY6SVEUT2EQ26P7EKEND342G" hidden="1">#N/A</definedName>
    <definedName name="BEx1OYN1LPIPI12O9G6F7QAOS9T4" hidden="1">#N/A</definedName>
    <definedName name="BEx1P1HHKJA799O3YZXQAX6KFH58" hidden="1">#N/A</definedName>
    <definedName name="BEx1P34W467WGPOXPK292QFJIPHJ" hidden="1">#N/A</definedName>
    <definedName name="BEx1P7S1J4TKGVJ43C2Q2R3M9WRB" hidden="1">#N/A</definedName>
    <definedName name="BEx1PA11BLPVZM8RC5BL46WX8YB5" hidden="1">#N/A</definedName>
    <definedName name="BEx1PBZ4BEFIPGMQXT9T8S4PZ2IM" hidden="1">#N/A</definedName>
    <definedName name="BEx1PLF2CFSXBZPVI6CJ534EIJDN" hidden="1">#N/A</definedName>
    <definedName name="BEx1PMWZB2DO6EM9BKLUICZJ65HD" hidden="1">#N/A</definedName>
    <definedName name="BEx1Q2ND0E60FPJYGEA0E5W3P080" hidden="1">#N/A</definedName>
    <definedName name="BEx1QA54J2A4I7IBQR19BTY28ZMR" hidden="1">#N/A</definedName>
    <definedName name="BEx1QIU0NZ13LALP0SA0WXCM67DI" hidden="1">#N/A</definedName>
    <definedName name="BEx1QMQAHG3KQUK59DVM68SWKZIZ" hidden="1">#N/A</definedName>
    <definedName name="BEx1R9YFKJCMSEST8OVCAO5E47FO" hidden="1">#N/A</definedName>
    <definedName name="BEx1RBGC06B3T52OIC0EQ1KGVP1I" hidden="1">#N/A</definedName>
    <definedName name="BEx1RRC7X4NI1CU4EO5XYE2GVARJ" hidden="1">#N/A</definedName>
    <definedName name="BEx1RZA1NCGT832L7EMR7GMF588W" hidden="1">#N/A</definedName>
    <definedName name="BEx1S0XGIPUSZQUCSGWSK10GKW7Y" hidden="1">#N/A</definedName>
    <definedName name="BEx1S5VFNKIXHTTCWSV60UC50EZ8" hidden="1">#N/A</definedName>
    <definedName name="BEx1SK3U02H0RGKEYXW7ZMCEOF3V" hidden="1">#N/A</definedName>
    <definedName name="BEx1SSNEZINBJT29QVS62VS1THT4" hidden="1">#N/A</definedName>
    <definedName name="BEx1SVNCHNANBJIDIQVB8AFK4HAN" hidden="1">#N/A</definedName>
    <definedName name="BEx1TJ0WLS9O7KNSGIPWTYHDYI1D" hidden="1">#N/A</definedName>
    <definedName name="BEx1U15M7LVVFZENH830B2BGWC04" hidden="1">#N/A</definedName>
    <definedName name="BEx1U7WFO8OZKB1EBF4H386JW91L" hidden="1">#N/A</definedName>
    <definedName name="BEx1U87938YR9N6HYI24KVBKLOS3" hidden="1">#N/A</definedName>
    <definedName name="BEx1UESH4KDWHYESQU2IE55RS3LI" hidden="1">#N/A</definedName>
    <definedName name="BEx1UI8N9KTCPSOJ7RDW0T8UEBNP" hidden="1">#N/A</definedName>
    <definedName name="BEx1UML0HHJFHA5TBOYQ24I3RV1W" hidden="1">#N/A</definedName>
    <definedName name="BEx1UUDIQPZ23XQ79GUL0RAWRSCK" hidden="1">#N/A</definedName>
    <definedName name="BEx1V67SEV778NVW68J8W5SND1J7" hidden="1">#N/A</definedName>
    <definedName name="BEx1VIY9SQLRESD11CC4PHYT0XSG" hidden="1">#N/A</definedName>
    <definedName name="BEx1WC67EH10SC38QWX3WEA5KH3A" hidden="1">#N/A</definedName>
    <definedName name="BEx1WGYTKZZIPM1577W5FEYKFH3V" hidden="1">#N/A</definedName>
    <definedName name="BEx1WHPURIV3D3PTJJ359H1OP7ZV" hidden="1">#N/A</definedName>
    <definedName name="BEx1WLWY2CR1WRD694JJSWSDFAIR" hidden="1">#N/A</definedName>
    <definedName name="BEx1WMD1LWPWRIK6GGAJRJAHJM8I" hidden="1">#N/A</definedName>
    <definedName name="BEx1WR0D41MR174LBF3P9E3K0J51" hidden="1">#N/A</definedName>
    <definedName name="BEx1WUB1FAS5PHU33TJ60SUHR618" hidden="1">#N/A</definedName>
    <definedName name="BEx1WX04G0INSPPG9NTNR3DYR6PZ" hidden="1">#N/A</definedName>
    <definedName name="BEx1X3LHU9DPG01VWX2IF65TRATF" hidden="1">#N/A</definedName>
    <definedName name="BEx1XK8AAMO0AH0Z1OUKW30CA7EQ" hidden="1">#N/A</definedName>
    <definedName name="BEx1XL4MZ7C80495GHQRWOBS16PQ" hidden="1">#N/A</definedName>
    <definedName name="BEx1Y2IGS2K95E1M51PEF9KJZ0KB" hidden="1">#N/A</definedName>
    <definedName name="BEx1Y3PKK83X2FN9SAALFHOWKMRQ" hidden="1">#N/A</definedName>
    <definedName name="BEx1YL3DJ7Y4AZ01ERCOGW0FJ26T" hidden="1">#N/A</definedName>
    <definedName name="BEx1Z2RYHSVD1H37817SN93VMURZ" hidden="1">#N/A</definedName>
    <definedName name="BEx3AMAKWI6458B67VKZO56MCNJW" hidden="1">#N/A</definedName>
    <definedName name="BEx3AOOVM42G82TNF53W0EKXLUSI" hidden="1">#N/A</definedName>
    <definedName name="BEx3AZH9W4SUFCAHNDOQ728R9V4L" hidden="1">#N/A</definedName>
    <definedName name="BEx3BJUZWTUTVLUHJB0BSY0K61AQ" hidden="1">#N/A</definedName>
    <definedName name="BEx3BNR9ES4KY7Q1DK83KC5NDGL8" hidden="1">#N/A</definedName>
    <definedName name="BEx3BW5CTV0DJU5AQS3ZQFK2VLF3" hidden="1">#N/A</definedName>
    <definedName name="BEx3BYP0FG369M7G3JEFLMMXAKTS" hidden="1">#N/A</definedName>
    <definedName name="BEx3C2QR0WUD19QSVO8EMIPNQJKH" hidden="1">#N/A</definedName>
    <definedName name="BEx3CCS3VNR1KW2R7DKSQFZ17QW0" hidden="1">#N/A</definedName>
    <definedName name="BEx3CKFCCPZZ6ROLAT5C1DZNIC1U" hidden="1">#N/A</definedName>
    <definedName name="BEx3CO0SVO4WLH0DO43DCHYDTH1P" hidden="1">#N/A</definedName>
    <definedName name="BEx3D9G6QTSPF9UYI4X0XY0VE896" hidden="1">#N/A</definedName>
    <definedName name="BEx3DCQU9PBRXIMLO62KS5RLH447" hidden="1">#N/A</definedName>
    <definedName name="BEx3EF99FD6QNNCNOKDEE67JHTUJ" hidden="1">#N/A</definedName>
    <definedName name="BEx3EHCSERZ2O2OAG8Y95UPG2IY9" hidden="1">#N/A</definedName>
    <definedName name="BEx3EJR3TCJDYS7ZXNDS5N9KTGIK" hidden="1">#N/A</definedName>
    <definedName name="BEx3ELJTTBS6P05CNISMGOJOA60V" hidden="1">#N/A</definedName>
    <definedName name="BEx3EQSLJBDDJRHNX19PBFCKNY2I" hidden="1">#N/A</definedName>
    <definedName name="BEx3EUUAX947Q5N6MY6W0KSNY78Y" hidden="1">#N/A</definedName>
    <definedName name="BEx3EWXUA3TV5K9AXW24YJ95YA3O" hidden="1">#N/A</definedName>
    <definedName name="BEx3FHMD1P5XBCH23ZKIFO6ZTCNB" hidden="1">#N/A</definedName>
    <definedName name="BEx3FI2G3YYIACQHXNXEA15M8ZK5" hidden="1">#N/A</definedName>
    <definedName name="BEx3FJ9MHSLDK8W91GO85FX1GX57" hidden="1">#N/A</definedName>
    <definedName name="BEx3FR251HFU7A33PU01SJUENL2B" hidden="1">#N/A</definedName>
    <definedName name="BEx3FX7EJL47JSLSWP3EOC265WAE" hidden="1">#N/A</definedName>
    <definedName name="BEx3G201R8NLJ6FIHO2QS0SW9QVV" hidden="1">#N/A</definedName>
    <definedName name="BEx3G2LL2II66XY5YCDPG4JE13A3" hidden="1">#N/A</definedName>
    <definedName name="BEx3G2WA0DTYY9D8AGHHOBTPE2B2" hidden="1">#N/A</definedName>
    <definedName name="BEx3GCXR6IAS0B6WJ03GJVH7CO52" hidden="1">#N/A</definedName>
    <definedName name="BEx3GEVV18SEQDI1JGY7EN6D1GT1" hidden="1">#N/A</definedName>
    <definedName name="BEx3GKFH64MKQX61S7DYTZ15JCPY" hidden="1">#N/A</definedName>
    <definedName name="BEx3GMJ1Y6UU02DLRL0QXCEKDA6C" hidden="1">#N/A</definedName>
    <definedName name="BEx3GN4LY0135CBDIN1TU2UEODGF" hidden="1">#N/A</definedName>
    <definedName name="BEx3GPDH2AH4QKT4OOSN563XUHBD" hidden="1">#N/A</definedName>
    <definedName name="BEx3H5UX2GZFZZT657YR76RHW5I6" hidden="1">#N/A</definedName>
    <definedName name="BEx3HMSEFOP6DBM4R97XA6B7NFG6" hidden="1">#N/A</definedName>
    <definedName name="BEx3HWJ5SQSD2CVCQNR183X44FR8" hidden="1">#N/A</definedName>
    <definedName name="BEx3I09YVXO0G4X7KGSA4WGORM35" hidden="1">#N/A</definedName>
    <definedName name="BEx3ICF1GY8HQEBIU9S43PDJ90BX" hidden="1">#N/A</definedName>
    <definedName name="BEx3IYAH2DEBFWO8F94H4MXE3RLY" hidden="1">#N/A</definedName>
    <definedName name="BEx3IZXXSYEW50379N2EAFWO8DZV" hidden="1">#N/A</definedName>
    <definedName name="BEx3J1VZVGTKT4ATPO9O5JCSFTTR" hidden="1">#N/A</definedName>
    <definedName name="BEx3J56PAU1OHPRDFDG67H0BD0TJ" hidden="1">#N/A</definedName>
    <definedName name="BEx3JC2TY7JNAAC3L7QHVPQXLGQ8" hidden="1">#N/A</definedName>
    <definedName name="BEx3JQBEVT0037JKHKBA4BI5NDG7" hidden="1">#N/A</definedName>
    <definedName name="BEx3JX23SYDIGOGM4Y0CQFBW8ZBV" hidden="1">#N/A</definedName>
    <definedName name="BEx3JXCXCVBZJGV5VEG9MJEI01AL" hidden="1">#N/A</definedName>
    <definedName name="BEx3JYK2N7X59TPJSKYZ77ENY8SS" hidden="1">#N/A</definedName>
    <definedName name="BEx3K4EII7GU1CG0BN7UL15M6J8Z" hidden="1">#N/A</definedName>
    <definedName name="BEx3K4ZXQUQ2KYZF74B84SO48XMW" hidden="1">#N/A</definedName>
    <definedName name="BEx3KEFXUCVNVPH7KSEGAZYX13B5" hidden="1">#N/A</definedName>
    <definedName name="BEx3KFXUAF6YXAA47B7Q6X9B3VGB" hidden="1">#N/A</definedName>
    <definedName name="BEx3KIXQYOGMPK4WJJAVBRX4NR28" hidden="1">#N/A</definedName>
    <definedName name="BEx3KJOMVOSFZVJUL3GKCNP6DQDS" hidden="1">#N/A</definedName>
    <definedName name="BEx3KP2VRBMORK0QEAZUYCXL3DHJ" hidden="1">#N/A</definedName>
    <definedName name="BEx3L4IN3LI4C26SITKTGAH27CDU" hidden="1">#N/A</definedName>
    <definedName name="BEx3L4YQ0J7ZU0M5QM6YIPCEYC9K" hidden="1">#N/A</definedName>
    <definedName name="BEx3L60DJOR7NQN42G7YSAODP1EX" hidden="1">#N/A</definedName>
    <definedName name="BEx3L7D0PI38HWZ7VADU16C9E33D" hidden="1">#N/A</definedName>
    <definedName name="BEx3LM1PR4Y7KINKMTMKR984GX8Q" hidden="1">#N/A</definedName>
    <definedName name="BEx3LPCEZ1C0XEKNCM3YT09JWCUO" hidden="1">#N/A</definedName>
    <definedName name="BEx3M1MR1K1NQD03H74BFWOK4MWQ" hidden="1">#N/A</definedName>
    <definedName name="BEx3M4H77MYUKOOD31H9F80NMVK8" hidden="1">#N/A</definedName>
    <definedName name="BEx3M9VFX329PZWYC4DMZ6P3W9R2" hidden="1">#N/A</definedName>
    <definedName name="BEx3MCQ0VEBV0CZXDS505L38EQ8N" hidden="1">#N/A</definedName>
    <definedName name="BEx3MEYV5LQY0BAL7V3CFAFVOM3T" hidden="1">#N/A</definedName>
    <definedName name="BEx3MREOFWJQEYMCMBL7ZE06NBN6" hidden="1">#N/A</definedName>
    <definedName name="BEx3NKXF7GYXHBK75UI6MDRUSU0J" hidden="1">#N/A</definedName>
    <definedName name="BEx3NLIZ7PHF2XE59ECZ3MD04ZG1" hidden="1">#N/A</definedName>
    <definedName name="BEx3NMQ4BVC94728AUM7CCX7UHTU" hidden="1">#N/A</definedName>
    <definedName name="BEx3NR2I4OUFP3Z2QZEDU2PIFIDI" hidden="1">#N/A</definedName>
    <definedName name="BEx3O19B8FTTAPVT5DZXQGQXWFR8" hidden="1">#N/A</definedName>
    <definedName name="BEx3O85IKWARA6NCJOLRBRJFMEWW" hidden="1">#N/A</definedName>
    <definedName name="BEx3OJZSCGFRW7SVGBFI0X9DNVMM" hidden="1">#N/A</definedName>
    <definedName name="BEx3ORSBUXAF21MKEY90YJV9AY9A" hidden="1">#N/A</definedName>
    <definedName name="BEx3OV8BH6PYNZT7C246LOAU9SVX" hidden="1">#N/A</definedName>
    <definedName name="BEx3OXRYJZUEY6E72UJU0PHLMYAR" hidden="1">#N/A</definedName>
    <definedName name="BEx3P59TTRSGQY888P5C1O7M2PQT" hidden="1">#N/A</definedName>
    <definedName name="BEx3PDNRRNKD5GOUBUQFXAHIXLD9" hidden="1">#N/A</definedName>
    <definedName name="BEx3PDT8GNPWLLN02IH1XPV90XYK" hidden="1">#N/A</definedName>
    <definedName name="BEx3PKEMDW8KZEP11IL927C5O7I2" hidden="1">#N/A</definedName>
    <definedName name="BEx3PKJZ1Z7L9S6KV8KXVS6B2FX4" hidden="1">#N/A</definedName>
    <definedName name="BEx3PMNG53Z5HY138H99QOMTX8W3" hidden="1">#N/A</definedName>
    <definedName name="BEx3PP1RRSFZ8UC0JC9R91W6LNKW" hidden="1">#N/A</definedName>
    <definedName name="BEx3PVXYZC8WB9ZJE7OCKUXZ46EA" hidden="1">#N/A</definedName>
    <definedName name="BEx3Q0VWPU5EQECK7MQ47TYJ3SWW" hidden="1">#N/A</definedName>
    <definedName name="BEx3Q7BZ9PUXK2RLIOFSIS9AHU1B" hidden="1">#N/A</definedName>
    <definedName name="BEx3Q8J42S9VU6EAN2Y28MR6DF88" hidden="1">#N/A</definedName>
    <definedName name="BEx3QEDFOYFY5NBTININ5W4RLD4Q" hidden="1">#N/A</definedName>
    <definedName name="BEx3QIKJ3U962US1Q564NZDLU8LD" hidden="1">#N/A</definedName>
    <definedName name="BEx3QR9D45DHW50VQ7Y3Q1AXPOB9" hidden="1">#N/A</definedName>
    <definedName name="BEx3QSWT2S5KWG6U2V9711IYDQBM" hidden="1">#N/A</definedName>
    <definedName name="BEx3QVGG7Q2X4HZHJAM35A8T3VR7" hidden="1">#N/A</definedName>
    <definedName name="BEx3R0JUB9YN8PHPPQTAMIT1IHWK" hidden="1">#N/A</definedName>
    <definedName name="BEx3R81NFRO7M81VHVKOBFT0QBIL" hidden="1">#N/A</definedName>
    <definedName name="BEx3RHC2ZD5UFS6QD4OPFCNNMWH1" hidden="1">#N/A</definedName>
    <definedName name="BEx3RQ10QIWBAPHALAA91BUUCM2X" hidden="1">#N/A</definedName>
    <definedName name="BEx3RV4E1WT43SZBUN09RTB8EK1O" hidden="1">#N/A</definedName>
    <definedName name="BEx3RXYU0QLFXSFTM5EB20GD03W5" hidden="1">#N/A</definedName>
    <definedName name="BEx3RYKLC3QQO3XTUN7BEW2AQL98" hidden="1">#N/A</definedName>
    <definedName name="BEx3SICJ45BYT6FHBER86PJT25FC" hidden="1">#N/A</definedName>
    <definedName name="BEx3SMUCMJVGQ2H4EHQI5ZFHEF0P" hidden="1">#N/A</definedName>
    <definedName name="BEx3SN56F03CPDRDA7LZ763V0N4I" hidden="1">#N/A</definedName>
    <definedName name="BEx3SPE6N1ORXPRCDL3JPZD73Z9F" hidden="1">#N/A</definedName>
    <definedName name="BEx3T29ZTULQE0OMSMWUMZDU9ZZ0" hidden="1">#N/A</definedName>
    <definedName name="BEx3T6MJ1QDJ929WMUDVZ0O3UW0Y" hidden="1">#N/A</definedName>
    <definedName name="BEx3TPCSI16OAB2L9M9IULQMQ9J9" hidden="1">#N/A</definedName>
    <definedName name="BEx3U64YUOZ419BAJS2W78UMATAW" hidden="1">#N/A</definedName>
    <definedName name="BEx3U94WCEA5DKMWBEX1GU0LKYG2" hidden="1">#N/A</definedName>
    <definedName name="BEx3U9VZ8SQVYS6ZA038J7AP7ZGW" hidden="1">#N/A</definedName>
    <definedName name="BEx3UIQ5WRJBGNTFCCLOR4N7B1OQ" hidden="1">#N/A</definedName>
    <definedName name="BEx3UJMIX2NUSSWGMSI25A5DM4CH" hidden="1">#N/A</definedName>
    <definedName name="BEx3UKOCOQG7S1YQ436S997K1KWV" hidden="1">#N/A</definedName>
    <definedName name="BEx3UYM19VIXLA0EU7LB9NHA77PB" hidden="1">#N/A</definedName>
    <definedName name="BEx3VML7CG70HPISMVYIUEN3711Q" hidden="1">#N/A</definedName>
    <definedName name="BEx3VSKYARHRC25ANEWZGA9GLUAA" hidden="1">#N/A</definedName>
    <definedName name="BEx56ZID5H04P9AIYLP1OASFGV56" hidden="1">#N/A</definedName>
    <definedName name="BEx587EYSS57E3PI8DT973HLJM9E" hidden="1">#N/A</definedName>
    <definedName name="BEx587KFQ3VKCOCY1SA5F24PQGUI" hidden="1">#N/A</definedName>
    <definedName name="BEx58O780PQ05NF0Z1SKKRB3N099" hidden="1">#N/A</definedName>
    <definedName name="BEx58XHO7ZULLF2EUD7YIS0MGQJ5" hidden="1">#N/A</definedName>
    <definedName name="BEx58ZW0HAIGIPEX9CVA1PQQTR6X" hidden="1">#N/A</definedName>
    <definedName name="BEx59BA1KH3RG6K1LHL7YS2VB79N" hidden="1">#N/A</definedName>
    <definedName name="BEx59E9WABJP2TN71QAIKK79HPK9" hidden="1">#N/A</definedName>
    <definedName name="BEx59P7MAPNU129ZTC5H3EH892G1" hidden="1">#N/A</definedName>
    <definedName name="BEx5A11WZRQSIE089QE119AOX9ZG" hidden="1">#N/A</definedName>
    <definedName name="BEx5A7CIGCOTHJKHGUBDZG91JGPZ" hidden="1">#N/A</definedName>
    <definedName name="BEx5A8UFLT2SWVSG5COFA9B8P376" hidden="1">#N/A</definedName>
    <definedName name="BEx5AFFTN3IXIBHDKM0FYC4OFL1S" hidden="1">#N/A</definedName>
    <definedName name="BEx5AOFIO8KVRHIZ1RII337AA8ML" hidden="1">#N/A</definedName>
    <definedName name="BEx5APRZ66L5BWHFE8E4YYNEDTI4" hidden="1">#N/A</definedName>
    <definedName name="BEx5AUVDSQ35VO4BD9AKKGBM5S7D" hidden="1">#N/A</definedName>
    <definedName name="BEx5B4RHHX0J1BF2FZKEA0SPP29O" hidden="1">#N/A</definedName>
    <definedName name="BEx5B5YMSWP0OVI5CIQRP5V18D0C" hidden="1">#N/A</definedName>
    <definedName name="BEx5B825RW35M5H0UB2IZGGRS4ER" hidden="1">#N/A</definedName>
    <definedName name="BEx5BAWPMY0TL684WDXX6KKJLRCN" hidden="1">#N/A</definedName>
    <definedName name="BEx5BBI61U4Y65GD0ARMTALPP7SJ" hidden="1">#N/A</definedName>
    <definedName name="BEx5BDR56MEV4IHY6CIH2SVNG1UB" hidden="1">#N/A</definedName>
    <definedName name="BEx5BESZC5H329SKHGJOHZFILYJJ" hidden="1">#N/A</definedName>
    <definedName name="BEx5BHSQ42B50IU1TEQFUXFX9XQD" hidden="1">#N/A</definedName>
    <definedName name="BEx5BKSM4UN4C1DM3EYKM79MRC5K" hidden="1">#N/A</definedName>
    <definedName name="BEx5BLP00QMF8U26ZPILK6CFKDKP" hidden="1">#N/A</definedName>
    <definedName name="BEx5BNN8NPH9KVOBARB9CDD9WLB6" hidden="1">#N/A</definedName>
    <definedName name="BEx5BYFMZ80TDDN2EZO8CF39AIAC" hidden="1">#N/A</definedName>
    <definedName name="BEx5C2BWFW6SHZBFDEISKGXHZCQW" hidden="1">#N/A</definedName>
    <definedName name="BEx5C49ZFH8TO9ZU55729C3F7XG7" hidden="1">#N/A</definedName>
    <definedName name="BEx5C8GZQK13G60ZM70P63I5OS0L" hidden="1">#N/A</definedName>
    <definedName name="BEx5CAPTVN2NBT3UOMA1UFAL1C2R" hidden="1">#N/A</definedName>
    <definedName name="BEx5CEM3SYF9XP0ZZVE0GEPCLV3F" hidden="1">#N/A</definedName>
    <definedName name="BEx5CFYQ0F1Z6P8SCVJ0I3UPVFE4" hidden="1">#N/A</definedName>
    <definedName name="BEx5CINUDCSDCAJSNNV7XVNU8Q79" hidden="1">#N/A</definedName>
    <definedName name="BEx5CNLUIOYU8EODGA03Z3547I9T" hidden="1">#N/A</definedName>
    <definedName name="BEx5CPEKNSJORIPFQC2E1LTRYY8L" hidden="1">#N/A</definedName>
    <definedName name="BEx5CSUOL05D8PAM2TRDA9VRJT1O" hidden="1">#N/A</definedName>
    <definedName name="BEx5CUNFOO4YDFJ22HCMI2QKIGKM" hidden="1">#N/A</definedName>
    <definedName name="BEx5D8L47OF0WHBPFWXGZINZWUBZ" hidden="1">#N/A</definedName>
    <definedName name="BEx5DAJAHQ2SKUPCKSCR3PYML67L" hidden="1">#N/A</definedName>
    <definedName name="BEx5DC18JM1KJCV44PF18E0LNRKA" hidden="1">#N/A</definedName>
    <definedName name="BEx5DJIZBTNS011R9IIG2OQ2L6ZX" hidden="1">#N/A</definedName>
    <definedName name="BEx5DVYP51PH1M6DTU5RBJNM94GO" hidden="1">#N/A</definedName>
    <definedName name="BEx5E123OLO9WQUOIRIDJ967KAGK" hidden="1">#N/A</definedName>
    <definedName name="BEx5E2UU5NES6W779W2OZTZOB4O7" hidden="1">#N/A</definedName>
    <definedName name="BEx5E4CSE5G83J5K32WENF7BXL82" hidden="1">#N/A</definedName>
    <definedName name="BEx5ELQL9B0VR6UT18KP11DHOTFX" hidden="1">#N/A</definedName>
    <definedName name="BEx5ER4TJTFPN7IB1MNEB1ZFR5M6" hidden="1">#N/A</definedName>
    <definedName name="BEx5F6V72QTCK7O39Y59R0EVM6CW" hidden="1">#N/A</definedName>
    <definedName name="BEx5FGLQVACD5F5YZG4DGSCHCGO2" hidden="1">#N/A</definedName>
    <definedName name="BEx5FLJWHLW3BTZILDPN5NMA449V" hidden="1">#N/A</definedName>
    <definedName name="BEx5FNI2O10YN2SI1NO4X5GP3GTF" hidden="1">#N/A</definedName>
    <definedName name="BEx5FO8YRFSZCG3L608EHIHIHFY4" hidden="1">#N/A</definedName>
    <definedName name="BEx5FQNA6V4CNYSH013K45RI4BCV" hidden="1">#N/A</definedName>
    <definedName name="BEx5FVQPPEU32CPNV9RRQ9MNLLVE" hidden="1">#N/A</definedName>
    <definedName name="BEx5G08KGMG5X2AQKDGPFYG5GH94" hidden="1">#N/A</definedName>
    <definedName name="BEx5G1A8TFN4C4QII35U9DKYNIS8" hidden="1">#N/A</definedName>
    <definedName name="BEx5G1L0QO91KEPDMV1D8OT4BT73" hidden="1">#N/A</definedName>
    <definedName name="BEx5G86DZL1VYUX6KWODAP3WFAWP" hidden="1">#N/A</definedName>
    <definedName name="BEx5G8BV2GIOCM3C7IUFK8L04A6M" hidden="1">#N/A</definedName>
    <definedName name="BEx5GID9MVBUPFFT9M8K8B5MO9NV" hidden="1">#N/A</definedName>
    <definedName name="BEx5GN0EWA9SCQDPQ7NTUQH82QVK" hidden="1">#N/A</definedName>
    <definedName name="BEx5GNBCU4WZ74I0UXFL9ZG2XSGJ" hidden="1">#N/A</definedName>
    <definedName name="BEx5GUCTYC7QCWGWU5BTO7Y7HDZX" hidden="1">#N/A</definedName>
    <definedName name="BEx5GYUPJULJQ624TEESYFG1NFOH" hidden="1">#N/A</definedName>
    <definedName name="BEx5H0NEE0AIN5E2UHJ9J9ISU9N1" hidden="1">#N/A</definedName>
    <definedName name="BEx5H1UJSEUQM2K8QHQXO5THVHSO" hidden="1">#N/A</definedName>
    <definedName name="BEx5HAOT9XWUF7XIFRZZS8B9F5TZ" hidden="1">#N/A</definedName>
    <definedName name="BEx5HE4XRF9BUY04MENWY9CHHN5H" hidden="1">#N/A</definedName>
    <definedName name="BEx5HFHMABAT0H9KKS754X4T304E" hidden="1">#N/A</definedName>
    <definedName name="BEx5HGDZ7MX1S3KNXLRL9WU565V4" hidden="1">#N/A</definedName>
    <definedName name="BEx5HJZ9FAVNZSSBTAYRPZDYM9NU" hidden="1">#N/A</definedName>
    <definedName name="BEx5HZ9JMKHNLFWLVUB1WP5B39BL" hidden="1">#N/A</definedName>
    <definedName name="BEx5I244LQHZTF3XI66J8705R9XX" hidden="1">#N/A</definedName>
    <definedName name="BEx5I8PBP4LIXDGID5BP0THLO0AQ" hidden="1">#N/A</definedName>
    <definedName name="BEx5I8USVUB3JP4S9OXGMZVMOQXR" hidden="1">#N/A</definedName>
    <definedName name="BEx5I9GDQSYIAL65UQNDMNFQCS9Y" hidden="1">#N/A</definedName>
    <definedName name="BEx5IBUPG9AWNW5PK7JGRGEJ4OLM" hidden="1">#N/A</definedName>
    <definedName name="BEx5IC06RVN8BSAEPREVKHKLCJ2L" hidden="1">#N/A</definedName>
    <definedName name="BEx5J0FFP1KS4NGY20AEJI8VREEA" hidden="1">#N/A</definedName>
    <definedName name="BEx5JF3ZXLDIS8VNKDCY7ZI7H1CI" hidden="1">#N/A</definedName>
    <definedName name="BEx5JHCZJ8G6OOOW6EF3GABXKH6F" hidden="1">#N/A</definedName>
    <definedName name="BEx5JJB6W446THXQCRUKD3I7RKLP" hidden="1">#N/A</definedName>
    <definedName name="BEx5JJWTMI37U3RDEJOYLO93RJ6Z" hidden="1">#N/A</definedName>
    <definedName name="BEx5JNCT8Z7XSSPD5EMNAJELCU2V" hidden="1">#N/A</definedName>
    <definedName name="BEx5JQCNT9Y4RM306CHC8IPY3HBZ" hidden="1">#N/A</definedName>
    <definedName name="BEx5K08PYKE6JOKBYIB006TX619P" hidden="1">#N/A</definedName>
    <definedName name="BEx5K51DSERT1TR7B4A29R41W4NX" hidden="1">#N/A</definedName>
    <definedName name="BEx5KYER580I4T7WTLMUN7NLNP5K" hidden="1">#N/A</definedName>
    <definedName name="BEx5LHLB3M6K4ZKY2F42QBZT30ZH" hidden="1">#N/A</definedName>
    <definedName name="BEx5LRMNU3HXIE1BUMDHRU31F7JJ" hidden="1">#N/A</definedName>
    <definedName name="BEx5LSJ1LPUAX3ENSPECWPG4J7D1" hidden="1">#N/A</definedName>
    <definedName name="BEx5LTKQ8RQWJE4BC88OP928893U" hidden="1">#N/A</definedName>
    <definedName name="BEx5MB9BR71LZDG7XXQ2EO58JC5F" hidden="1">#N/A</definedName>
    <definedName name="BEx5MLQZM68YQSKARVWTTPINFQ2C" hidden="1">#N/A</definedName>
    <definedName name="BEx5MVXTKNBXHNWTL43C670E4KXC" hidden="1">#N/A</definedName>
    <definedName name="BEx5N4XI4PWB1W9PMZ4O5R0HWTYD" hidden="1">#N/A</definedName>
    <definedName name="BEx5NA68N6FJFX9UJXK4M14U487F" hidden="1">#N/A</definedName>
    <definedName name="BEx5NIKBG2GDJOYGE3WCXKU7YY51" hidden="1">#N/A</definedName>
    <definedName name="BEx5NV06L5J5IMKGOMGKGJ4PBZCD" hidden="1">#N/A</definedName>
    <definedName name="BEx5NZ1R2DMV2BHXW634VHSF5D5C" hidden="1">#N/A</definedName>
    <definedName name="BEx5NZSSQ6PY99ZX2D7Q9IGOR34W" hidden="1">#N/A</definedName>
    <definedName name="BEx5O3ZUQ2OARA1CDOZ3NC4UE5AA" hidden="1">#N/A</definedName>
    <definedName name="BEx5OAFS0NJ2CB86A02E1JYHMLQ1" hidden="1">#N/A</definedName>
    <definedName name="BEx5OG4RPU8W1ETWDWM234NYYYEN" hidden="1">#N/A</definedName>
    <definedName name="BEx5OP9Y43F99O2IT69MKCCXGL61" hidden="1">#N/A</definedName>
    <definedName name="BEx5P9Y9RDXNUAJ6CZ2LHMM8IM7T" hidden="1">#N/A</definedName>
    <definedName name="BEx5PHWB2C0D5QLP3BZIP3UO7DIZ" hidden="1">#N/A</definedName>
    <definedName name="BEx5PJP02W68K2E46L5C5YBSNU6T" hidden="1">#N/A</definedName>
    <definedName name="BEx5PLCA8DOMAU315YCS5275L2HS" hidden="1">#N/A</definedName>
    <definedName name="BEx5PRXMZ5M65Z732WNNGV564C2J" hidden="1">#N/A</definedName>
    <definedName name="BEx5QPSW4IPLH50WSR87HRER05RF" hidden="1">#N/A</definedName>
    <definedName name="BEx73V0EP8EMNRC3EZJJKKVKWQVB" hidden="1">#N/A</definedName>
    <definedName name="BEx741WJHIJVXUX131SBXTVW8D71" hidden="1">#N/A</definedName>
    <definedName name="BEx74ESIB9Y8KGETIERMKU5PLCQR" hidden="1">#N/A</definedName>
    <definedName name="BEx74Q6H3O7133AWQXWC21MI2UFT" hidden="1">#N/A</definedName>
    <definedName name="BEx74W6BJ8ENO3J25WNM5H5APKA3" hidden="1">#N/A</definedName>
    <definedName name="BEx755GRRD9BL27YHLH5QWIYLWB7" hidden="1">#N/A</definedName>
    <definedName name="BEx759D1D5SXS5ELLZVBI0SXYUNF" hidden="1">#N/A</definedName>
    <definedName name="BEx75GJZSZHUDN6OOAGQYFUDA2LP" hidden="1">#N/A</definedName>
    <definedName name="BEx75HGCCV5K4UCJWYV8EV9AG5YT" hidden="1">#N/A</definedName>
    <definedName name="BEx75PZT8TY5P13U978NVBUXKHT4" hidden="1">#N/A</definedName>
    <definedName name="BEx75T55F7GML8V1DMWL26WRT006" hidden="1">#N/A</definedName>
    <definedName name="BEx75VJGR07JY6UUWURQ4PJ29UKC" hidden="1">#N/A</definedName>
    <definedName name="BEx7741OUGLA0WJQLQRUJSL4DE00" hidden="1">#N/A</definedName>
    <definedName name="BEx774N83DXLJZ54Q42PWIJZ2DN1" hidden="1">#N/A</definedName>
    <definedName name="BEx779QNIY3061ZV9BR462WKEGRW" hidden="1">#N/A</definedName>
    <definedName name="BEx77G19QU9A95CNHE6QMVSQR2T3" hidden="1">#N/A</definedName>
    <definedName name="BEx77P0S3GVMS7BJUL9OWUGJ1B02" hidden="1">#N/A</definedName>
    <definedName name="BEx77QDESURI6WW5582YXSK3A972" hidden="1">#N/A</definedName>
    <definedName name="BEx77VBI9XOPFHKEWU5EHQ9J675Y" hidden="1">#N/A</definedName>
    <definedName name="BEx7809GQOCLHSNH95VOYIX7P1TV" hidden="1">#N/A</definedName>
    <definedName name="BEx780K8XAXUHGVZGZWQ74DK4CI3" hidden="1">#N/A</definedName>
    <definedName name="BEx78226TN58UE0CTY98YEDU0LSL" hidden="1">#N/A</definedName>
    <definedName name="BEx7881ZZBWHRAX6W2GY19J8MGEQ" hidden="1">#N/A</definedName>
    <definedName name="BEx78HHRIWDLHQX2LG0HWFRYEL1T" hidden="1">#N/A</definedName>
    <definedName name="BEx78QMXZ2P1ZB3HJ9O50DWHCMXR" hidden="1">#N/A</definedName>
    <definedName name="BEx78SFO5VR28677DWZEMDN7G86X" hidden="1">#N/A</definedName>
    <definedName name="BEx78SFOYH1Z0ZDTO47W2M60TW6K" hidden="1">#N/A</definedName>
    <definedName name="BEx79JK3E6JO8MX4O35A5G8NZCC8" hidden="1">#N/A</definedName>
    <definedName name="BEx79OCP4HQ6XP8EWNGEUDLOZBBS" hidden="1">#N/A</definedName>
    <definedName name="BEx79SEAYKUZB0H4LYBCD6WWJBG2" hidden="1">#N/A</definedName>
    <definedName name="BEx79SJRHTLS9PYM69O9BWW1FMJK" hidden="1">#N/A</definedName>
    <definedName name="BEx79YJJLBELICW9F9FRYSCQ101L" hidden="1">#N/A</definedName>
    <definedName name="BEx79YUC7B0V77FSBGIRCY1BR4VK" hidden="1">#N/A</definedName>
    <definedName name="BEx7A06T3RC2891FUX05G3QPRAUE" hidden="1">#N/A</definedName>
    <definedName name="BEx7A9S3JA1X7FH4CFSQLTZC4691" hidden="1">#N/A</definedName>
    <definedName name="BEx7ABA2C9IWH5VSLVLLLCY62161" hidden="1">#N/A</definedName>
    <definedName name="BEx7AE4LPLX8N85BYB0WCO5S7ZPV" hidden="1">#N/A</definedName>
    <definedName name="BEx7ASD1I654MEDCO6GGWA95PXSC" hidden="1">#N/A</definedName>
    <definedName name="BEx7AVCX9S5RJP3NSZ4QM4E6ERDT" hidden="1">#N/A</definedName>
    <definedName name="BEx7AVYIGP0930MV5JEBWRYCJN68" hidden="1">#N/A</definedName>
    <definedName name="BEx7B6LH6917TXOSAAQ6U7HVF018" hidden="1">#N/A</definedName>
    <definedName name="BEx7BPXFZXJ79FQ0E8AQE21PGVHA" hidden="1">#N/A</definedName>
    <definedName name="BEx7C04AM39DQMC1TIX7CFZ2ADHX" hidden="1">#N/A</definedName>
    <definedName name="BEx7C40F0PQURHPI6YQ39NFIR86Z" hidden="1">#N/A</definedName>
    <definedName name="BEx7C93VR7SYRIJS1JO8YZKSFAW9" hidden="1">#N/A</definedName>
    <definedName name="BEx7CCPC6R1KQQZ2JQU6EFI1G0RM" hidden="1">#N/A</definedName>
    <definedName name="BEx7CIJST9GLS2QD383UK7VUDTGL" hidden="1">#N/A</definedName>
    <definedName name="BEx7CL3MNZVB7T6R4YIFXB2NOBT8" hidden="1">#N/A</definedName>
    <definedName name="BEx7CO8T2XKC7GHDSYNAWTZ9L7YR" hidden="1">#N/A</definedName>
    <definedName name="BEx7CW1CF00DO8A36UNC2X7K65C2" hidden="1">#N/A</definedName>
    <definedName name="BEx7CW6NFRL2P4XWP0MWHIYA97KF" hidden="1">#N/A</definedName>
    <definedName name="BEx7D5RWKRS4W71J4NZ6ZSFHPKFT" hidden="1">#N/A</definedName>
    <definedName name="BEx7D8H1TPOX1UN17QZYEV7Q58GA" hidden="1">#N/A</definedName>
    <definedName name="BEx7DGF13H2074LRWFZQ45PZ6JPX" hidden="1">#N/A</definedName>
    <definedName name="BEx7DKWUXEDIISSX4GDD4YYT887F" hidden="1">#N/A</definedName>
    <definedName name="BEx7DMUYR2HC26WW7AOB1TULERMB" hidden="1">#N/A</definedName>
    <definedName name="BEx7DVJTRV44IMJIBFXELE67SZ7S" hidden="1">#N/A</definedName>
    <definedName name="BEx7DVUMFCI5INHMVFIJ44RTTSTT" hidden="1">#N/A</definedName>
    <definedName name="BEx7E2QT2U8THYOKBPXONB1B47WH" hidden="1">#N/A</definedName>
    <definedName name="BEx7E5QP7W6UKO74F5Y0VJ741HS5" hidden="1">#N/A</definedName>
    <definedName name="BEx7E6N29HGH3I47AFB2DCS6MVS6" hidden="1">#N/A</definedName>
    <definedName name="BEx7EBA8IYHQKT7IQAOAML660SYA" hidden="1">#N/A</definedName>
    <definedName name="BEx7EI6C8MCRZFEQYUBE5FSUTIHK" hidden="1">#N/A</definedName>
    <definedName name="BEx7EI6DL1Z6UWLFBXAKVGZTKHWJ" hidden="1">#N/A</definedName>
    <definedName name="BEx7EQKHX7GZYOLXRDU534TT4H64" hidden="1">#N/A</definedName>
    <definedName name="BEx7ETV6L1TM7JSXJIGK3FC6RVZW" hidden="1">#N/A</definedName>
    <definedName name="BEx7EWK9GUVV6FXWYIGH0TAI4V2O" hidden="1">#N/A</definedName>
    <definedName name="BEx7EYYLHMBYQTH6I377FCQS7CSX" hidden="1">#N/A</definedName>
    <definedName name="BEx7FCLG1RYI2SNOU1Y2GQZNZSWA" hidden="1">#N/A</definedName>
    <definedName name="BEx7FN32ZGWOAA4TTH79KINTDWR9" hidden="1">#N/A</definedName>
    <definedName name="BEx7G82CKM3NIY1PHNFK28M09PCH" hidden="1">#N/A</definedName>
    <definedName name="BEx7GR3ENYWRXXS5IT0UMEGOLGUH" hidden="1">#N/A</definedName>
    <definedName name="BEx7GSAL6P7TASL8MB63RFST1LJL" hidden="1">#N/A</definedName>
    <definedName name="BEx7H0JD6I5I8WQLLWOYWY5YWPQE" hidden="1">#N/A</definedName>
    <definedName name="BEx7H14XCXH7WEXEY1HVO53A6AGH" hidden="1">#N/A</definedName>
    <definedName name="BEx7HFTIA8AC8BR8HKIN81VE1SGW" hidden="1">#N/A</definedName>
    <definedName name="BEx7HGVBEF4LEIF6RC14N3PSU461" hidden="1">#N/A</definedName>
    <definedName name="BEx7HJKG6I7Q3UCJ834GPTI67WZP" hidden="1">#N/A</definedName>
    <definedName name="BEx7HQ5T9FZ42QWS09UO4DT42Y0R" hidden="1">#N/A</definedName>
    <definedName name="BEx7HRCZE3CVGON1HV07MT5MNDZ3" hidden="1">#N/A</definedName>
    <definedName name="BEx7HWGE2CANG5M17X4C8YNC3N8F" hidden="1">#N/A</definedName>
    <definedName name="BEx7I8FZ96C5JAHXS18ZV0912LZP" hidden="1">#N/A</definedName>
    <definedName name="BEx7IBVYN47SFZIA0K4MDKQZNN9V" hidden="1">#N/A</definedName>
    <definedName name="BEx7IV2IJ5WT7UC0UG7WP0WF2JZI" hidden="1">#N/A</definedName>
    <definedName name="BEx7IXGU74GE5E4S6W4Z13AR092Y" hidden="1">#N/A</definedName>
    <definedName name="BEx7J4YL8Q3BI1MLH16YYQ18IJRD" hidden="1">#N/A</definedName>
    <definedName name="BEx7JH3HGBPI07OHZ5LFYK0UFZQR" hidden="1">#N/A</definedName>
    <definedName name="BEx7JV194190CNM6WWGQ3UBJ3CHH" hidden="1">#N/A</definedName>
    <definedName name="BEx7K7GZ607XQOGB81A1HINBTGOZ" hidden="1">#N/A</definedName>
    <definedName name="BEx7KEYPBDXSNROH8M6CDCBN6B50" hidden="1">#N/A</definedName>
    <definedName name="BEx7KSAS8BZT6H8OQCZ5DNSTMO07" hidden="1">#N/A</definedName>
    <definedName name="BEx7KWHTBD21COXVI4HNEQH0Z3L8" hidden="1">#N/A</definedName>
    <definedName name="BEx7KXUGRMRSUXCM97Z7VRZQ9JH2" hidden="1">#N/A</definedName>
    <definedName name="BEx7L21IQVP1N1TTQLRMANSSLSLE" hidden="1">#N/A</definedName>
    <definedName name="BEx7L5C6U8MP6IZ67BD649WQYJEK" hidden="1">#N/A</definedName>
    <definedName name="BEx7L8HEYEVTATR0OG5JJO647KNI" hidden="1">#N/A</definedName>
    <definedName name="BEx7L8XOV64OMS15ZFURFEUXLMWF" hidden="1">#N/A</definedName>
    <definedName name="BEx7LJVFQACL9F4DRS9YZQ9R2N30" hidden="1">#N/A</definedName>
    <definedName name="BEx7MAUI1JJFDIJGDW4RWY5384LY" hidden="1">#N/A</definedName>
    <definedName name="BEx7MJZO3UKAMJ53UWOJ5ZD4GGMQ" hidden="1">#N/A</definedName>
    <definedName name="BEx7MT4MFNXIVQGAT6D971GZW7CA" hidden="1">#N/A</definedName>
    <definedName name="BEx7NI062THZAM6I8AJWTFJL91CS" hidden="1">#N/A</definedName>
    <definedName name="BEx904S75BPRYMHF0083JF7ES4NG" hidden="1">#N/A</definedName>
    <definedName name="BEx90HDD4RWF7JZGA8GCGG7D63MG" hidden="1">#N/A</definedName>
    <definedName name="BEx90VGH5H09ON2QXYC9WIIEU98T" hidden="1">#N/A</definedName>
    <definedName name="BEx9175B70QXYAU5A8DJPGZQ46L9" hidden="1">#N/A</definedName>
    <definedName name="BEx91AQQRTV87AO27VWHSFZAD4ZR" hidden="1">#N/A</definedName>
    <definedName name="BEx91L8FLL5CWLA2CDHKCOMGVDZN" hidden="1">#N/A</definedName>
    <definedName name="BEx91OTVH9ZDBC3QTORU8RZX4EOC" hidden="1">#N/A</definedName>
    <definedName name="BEx91QH5JRZKQP1GPN2SQMR3CKAG" hidden="1">#N/A</definedName>
    <definedName name="BEx91ROALDNHO7FI4X8L61RH4UJE" hidden="1">#N/A</definedName>
    <definedName name="BEx91TMID71GVYH0U16QM1RV3PX0" hidden="1">#N/A</definedName>
    <definedName name="BEx91VF2D78PAF337E3L2L81K9W2" hidden="1">#N/A</definedName>
    <definedName name="BEx921PNZ46VORG2VRMWREWIC0SE" hidden="1">#N/A</definedName>
    <definedName name="BEx92DPEKL5WM5A3CN8674JI0PR3" hidden="1">#N/A</definedName>
    <definedName name="BEx92ER2RMY93TZK0D9L9T3H0GI5" hidden="1">#N/A</definedName>
    <definedName name="BEx92FI04PJT4LI23KKIHRXWJDTT" hidden="1">#N/A</definedName>
    <definedName name="BEx92HR14HQ9D5JXCSPA4SS4RT62" hidden="1">#N/A</definedName>
    <definedName name="BEx92HWA2D6A5EX9MFG68G0NOMSN" hidden="1">#N/A</definedName>
    <definedName name="BEx92I1RLVR3ZIAROGUHDW2HCBW6" hidden="1">#N/A</definedName>
    <definedName name="BEx92PUBDIXAU1FW5ZAXECMAU0LN" hidden="1">#N/A</definedName>
    <definedName name="BEx92S8MHFFIVRQ2YSHZNQGOFUHD" hidden="1">#N/A</definedName>
    <definedName name="BEx93B9OULL2YGC896XXYAAJSTRK" hidden="1">#N/A</definedName>
    <definedName name="BEx93FRKF99NRT3LH99UTIH7AAYF" hidden="1">#N/A</definedName>
    <definedName name="BEx93M7FSHP50OG34A4W8W8DF12U" hidden="1">#N/A</definedName>
    <definedName name="BEx93OLWY2O3PRA74U41VG5RXT4Q" hidden="1">#N/A</definedName>
    <definedName name="BEx93RWFAF6YJGYUTITVM445C02U" hidden="1">#N/A</definedName>
    <definedName name="BEx93SY9RWG3HUV4YXQKXJH9FH14" hidden="1">#N/A</definedName>
    <definedName name="BEx93TJUX3U0FJDBG6DDSNQ91R5J" hidden="1">#N/A</definedName>
    <definedName name="BEx942UCRHMI4B0US31HO95GSC2X" hidden="1">#N/A</definedName>
    <definedName name="BEx948ZFFQWVIDNG4AZAUGGGEB5U" hidden="1">#N/A</definedName>
    <definedName name="BEx94CKXG92OMURH41SNU6IOHK4J" hidden="1">#N/A</definedName>
    <definedName name="BEx94GXG30CIVB6ZQN3X3IK6BZXQ" hidden="1">#N/A</definedName>
    <definedName name="BEx94HZ5LURYM9ST744ALV6ZCKYP" hidden="1">#N/A</definedName>
    <definedName name="BEx94IQ75E90YUMWJ9N591LR7DQQ" hidden="1">#N/A</definedName>
    <definedName name="BEx94L9TBK45AUQSX1IUZ86U1GPQ" hidden="1">#N/A</definedName>
    <definedName name="BEx94N7W5T3U7UOE97D6OVIBUCXS" hidden="1">#N/A</definedName>
    <definedName name="BEx953PB6S6ECMD8N0JSW0CBG0DA" hidden="1">#N/A</definedName>
    <definedName name="BEx955NIAWX5OLAHMTV6QFUZPR30" hidden="1">#N/A</definedName>
    <definedName name="BEx9581TYVI2M5TT4ISDAJV4W7Z6" hidden="1">#N/A</definedName>
    <definedName name="BEx95NHF4RVUE0YDOAFZEIVBYJXD" hidden="1">#N/A</definedName>
    <definedName name="BEx95QBZMG0E2KQ9BERJ861QLYN3" hidden="1">#N/A</definedName>
    <definedName name="BEx95QHBVDN795UNQJLRXG3RDU49" hidden="1">#N/A</definedName>
    <definedName name="BEx95TBVUWV7L7OMFMZDQEXGVHU6" hidden="1">#N/A</definedName>
    <definedName name="BEx95U89DZZSVO39TGS62CX8G9N4" hidden="1">#N/A</definedName>
    <definedName name="BEx9602K2GHNBUEUVT9ONRQU1GMD" hidden="1">#N/A</definedName>
    <definedName name="BEx962BL3Y4LA53EBYI64ZYMZE8U" hidden="1">#N/A</definedName>
    <definedName name="BEx96KR21O7H9R29TN0S45Y3QPUK" hidden="1">#N/A</definedName>
    <definedName name="BEx96SUFKHHFE8XQ6UUO6ILDOXHO" hidden="1">#N/A</definedName>
    <definedName name="BEx96UN4YWXBDEZ1U1ZUIPP41Z7I" hidden="1">#N/A</definedName>
    <definedName name="BEx970MYCPJ6DQ44TKLOIGZO5LHH" hidden="1">#N/A</definedName>
    <definedName name="BEx978KSD61YJH3S9DGO050R2EHA" hidden="1">#N/A</definedName>
    <definedName name="BEx97H9O1NAKAPK4MX4PKO34ICL5" hidden="1">#N/A</definedName>
    <definedName name="BEx97HVA5F2I0D6ID81KCUDEQOIH" hidden="1">#N/A</definedName>
    <definedName name="BEx97MNUZQ1Z0AO2FL7XQYVNCPR7" hidden="1">#N/A</definedName>
    <definedName name="BEx97NPQBACJVD9K1YXI08RTW9E2" hidden="1">#N/A</definedName>
    <definedName name="BEx97RWQLXS0OORDCN69IGA58CWU" hidden="1">#N/A</definedName>
    <definedName name="BEx97YNGGDFIXHTMGFL2IHAQX9MI" hidden="1">#N/A</definedName>
    <definedName name="BEx981HW73BUZWT14TBTZHC0ZTJ4" hidden="1">#N/A</definedName>
    <definedName name="BEx9871KU0N99P0900EAK69VFYT2" hidden="1">#N/A</definedName>
    <definedName name="BEx98IFKNJFGZFLID1YTRFEG1SXY" hidden="1">#N/A</definedName>
    <definedName name="BEx9915UVD4G7RA3IMLFZ0LG3UA2" hidden="1">#N/A</definedName>
    <definedName name="BEx992CZON8AO7U7V88VN1JBO0MG" hidden="1">#N/A</definedName>
    <definedName name="BEx9952469XMFGSPXL7CMXHPJF90" hidden="1">#N/A</definedName>
    <definedName name="BEx99B77I7TUSHRR4HIZ9FU2EIUT" hidden="1">#N/A</definedName>
    <definedName name="BEx99Q6PH5F3OQKCCAAO75PYDEFN" hidden="1">#N/A</definedName>
    <definedName name="BEx99WBYT2D6UUC1PT7A40ENYID4" hidden="1">#N/A</definedName>
    <definedName name="BEx99XOGHOM28CNCYKQWYGL56W2S" hidden="1">#N/A</definedName>
    <definedName name="BEx99ZRZ4I7FHDPGRAT5VW7NVBPU" hidden="1">#N/A</definedName>
    <definedName name="BEx9AT5E3ZSHKSOL35O38L8HF9TH" hidden="1">#N/A</definedName>
    <definedName name="BEx9AV8W1FAWF5BHATYEN47X12JN" hidden="1">#N/A</definedName>
    <definedName name="BEx9B6HFAULSW9IXMIKBHKRW03Z5" hidden="1">#N/A</definedName>
    <definedName name="BEx9B8A5186FNTQQNLIO5LK02ABI" hidden="1">#N/A</definedName>
    <definedName name="BEx9B8VR20E2CILU4CDQUQQ9ONXK" hidden="1">#N/A</definedName>
    <definedName name="BEx9B917EUP13X6FQ3NPQL76XM5V" hidden="1">#N/A</definedName>
    <definedName name="BEx9BAJ5WYEQ623HUT9NNCMP3RUG" hidden="1">#N/A</definedName>
    <definedName name="BEx9BYSYW7QCPXS2NAVLFAU5Y2Z2" hidden="1">#N/A</definedName>
    <definedName name="BEx9C590HJ2O31IWJB73C1HR74AI" hidden="1">#N/A</definedName>
    <definedName name="BEx9CCQRMYYOGIOYTOM73VKDIPS1" hidden="1">#N/A</definedName>
    <definedName name="BEx9D1BC9FT19KY0INAABNDBAMR1" hidden="1">#N/A</definedName>
    <definedName name="BEx9DN6ZMF18Q39MPMXSDJTZQNJ3" hidden="1">#N/A</definedName>
    <definedName name="BEx9DUU8DALPSCW66GTMQRPXZ6GL" hidden="1">#N/A</definedName>
    <definedName name="BEx9E14TDNSEMI784W0OTIEQMWN6" hidden="1">#N/A</definedName>
    <definedName name="BEx9E2BZ2B1R41FMGJCJ7JLGLUAJ" hidden="1">#N/A</definedName>
    <definedName name="BEx9EG9KBJ77M8LEOR9ITOKN5KXY" hidden="1">#N/A</definedName>
    <definedName name="BEx9EMK6HAJJMVYZTN5AUIV7O1E6" hidden="1">#N/A</definedName>
    <definedName name="BEx9EQAY352HT2ZRQK6GWSIN7DT6" hidden="1">#N/A</definedName>
    <definedName name="BEx9EQLVZHYQ1TPX7WH3SOWXCZLE" hidden="1">#N/A</definedName>
    <definedName name="BEx9ETLU0EK5LGEM1QCNYN2S8O5F" hidden="1">#N/A</definedName>
    <definedName name="BEx9F0Y2ESUNE3U7TQDLMPE9BO67" hidden="1">#N/A</definedName>
    <definedName name="BEx9F5W18ZGFOKGRE8PR6T1MO6GT" hidden="1">#N/A</definedName>
    <definedName name="BEx9F78N4HY0XFGBQ4UJRD52L1EI" hidden="1">#N/A</definedName>
    <definedName name="BEx9FF16LOQP5QIR4UHW5EIFGQB8" hidden="1">#N/A</definedName>
    <definedName name="BEx9FJTSRCZ3ZXT3QVBJT5NF8T7V" hidden="1">#N/A</definedName>
    <definedName name="BEx9FRBEEYPS5HLS3XT34AKZN94G" hidden="1">#N/A</definedName>
    <definedName name="BEx9GDY4D8ZPQJCYFIMYM0V0C51Y" hidden="1">#N/A</definedName>
    <definedName name="BEx9GGY04V0ZWI6O9KZH4KSBB389" hidden="1">#N/A</definedName>
    <definedName name="BEx9GNOPB6OZ2RH3FCDNJR38RJOS" hidden="1">#N/A</definedName>
    <definedName name="BEx9GUQALUWCD30UKUQGSWW8KBQ7" hidden="1">#N/A</definedName>
    <definedName name="BEx9GY6BVFQGCLMOWVT6PIC9WP5X" hidden="1">#N/A</definedName>
    <definedName name="BEx9GZ2P3FDHKXEBXX2VS0BG2NP2" hidden="1">#N/A</definedName>
    <definedName name="BEx9H04IB14E1437FF2OIRRWBSD7" hidden="1">#N/A</definedName>
    <definedName name="BEx9H5O1KDZJCW91Q29VRPY5YS6P" hidden="1">#N/A</definedName>
    <definedName name="BEx9H8YR0E906F1JXZMBX3LNT004" hidden="1">#N/A</definedName>
    <definedName name="BEx9I8XIG7E5NB48QQHXP23FIN60" hidden="1">#N/A</definedName>
    <definedName name="BEx9IQRF01ATLVK0YE60ARKQJ68L" hidden="1">#N/A</definedName>
    <definedName name="BEx9IT5QNZWKM6YQ5WER0DC2PMMU" hidden="1">#N/A</definedName>
    <definedName name="BEx9IW5MFLXTVCJHVUZTUH93AXOS" hidden="1">#N/A</definedName>
    <definedName name="BEx9IXCSPSZC80YZUPRCYTG326KV" hidden="1">#N/A</definedName>
    <definedName name="BEx9IZR39NHDGOM97H4E6F81RTQW" hidden="1">#N/A</definedName>
    <definedName name="BEx9J6CH5E7YZPER7HXEIOIKGPCA" hidden="1">#N/A</definedName>
    <definedName name="BEx9JJTZKVUJAVPTRE0RAVTEH41G" hidden="1">#N/A</definedName>
    <definedName name="BEx9JLBYK239B3F841C7YG1GT7ST" hidden="1">#N/A</definedName>
    <definedName name="BExAW4IIW5D0MDY6TJ3G4FOLPYIR" hidden="1">#N/A</definedName>
    <definedName name="BExAX410NB4F2XOB84OR2197H8M5" hidden="1">#N/A</definedName>
    <definedName name="BExAX8TNG8LQ5Q4904SAYQIPGBSV" hidden="1">#N/A</definedName>
    <definedName name="BExAY0EAT2LXR5MFGM0DLIB45PLO" hidden="1">#N/A</definedName>
    <definedName name="BExAYE6LNIEBR9DSNI5JGNITGKIT" hidden="1">#N/A</definedName>
    <definedName name="BExAYHMLXGGO25P8HYB2S75DEB4F" hidden="1">#N/A</definedName>
    <definedName name="BExAYKXAUWGDOPG952TEJ2UKZKWN" hidden="1">#N/A</definedName>
    <definedName name="BExAYP9TDTI2MBP6EYE0H39CPMXN" hidden="1">#N/A</definedName>
    <definedName name="BExAYPPWJPWDKU59O051WMGB7O0J" hidden="1">#N/A</definedName>
    <definedName name="BExAYR2JZCJBUH6F1LZC2A7JIVRJ" hidden="1">#N/A</definedName>
    <definedName name="BExAYTGVRD3DLKO75RFPMBKCIWB8" hidden="1">#N/A</definedName>
    <definedName name="BExAYY9H9COOT46HJLPVDLTO12UL" hidden="1">#N/A</definedName>
    <definedName name="BExAZCNEGB4JYHC8CZ51KTN890US" hidden="1">#N/A</definedName>
    <definedName name="BExAZFCI302YFYRDJYQDWQQL0Q0O" hidden="1">#N/A</definedName>
    <definedName name="BExAZLHLST9OP89R1HJMC1POQG8H" hidden="1">#N/A</definedName>
    <definedName name="BExAZMDYMIAA7RX1BMCKU1VLBRGY" hidden="1">#N/A</definedName>
    <definedName name="BExAZNL6BHI8DCQWXOX4I2P839UX" hidden="1">#N/A</definedName>
    <definedName name="BExAZRMWSONMCG9KDUM4KAQ7BONM" hidden="1">#N/A</definedName>
    <definedName name="BExAZTFG4SJRG4TW6JXRF7N08JFI" hidden="1">#N/A</definedName>
    <definedName name="BExAZUS4A8OHDZK0MWAOCCCKTH73" hidden="1">#N/A</definedName>
    <definedName name="BExAZX6FECVK3E07KXM2XPYKGM6U" hidden="1">#N/A</definedName>
    <definedName name="BExB012NJ8GASTNNPBRRFTLHIOC9" hidden="1">#N/A</definedName>
    <definedName name="BExB072HHXVMUC0VYNGG48GRSH5Q" hidden="1">#N/A</definedName>
    <definedName name="BExB0FRDEYDEUEAB1W8KD6D965XA" hidden="1">#N/A</definedName>
    <definedName name="BExB0KPCN7YJORQAYUCF4YKIKPMC" hidden="1">#N/A</definedName>
    <definedName name="BExB0WE4PI3NOBXXVO9CTEN4DIU2" hidden="1">#N/A</definedName>
    <definedName name="BExB10QNIVITUYS55OAEKK3VLJFE" hidden="1">#N/A</definedName>
    <definedName name="BExB15ZDRY4CIJ911DONP0KCY9KU" hidden="1">#N/A</definedName>
    <definedName name="BExB16VQY0O0RLZYJFU3OFEONVTE" hidden="1">#N/A</definedName>
    <definedName name="BExB1FKNY2UO4W5FUGFHJOA2WFGG" hidden="1">#N/A</definedName>
    <definedName name="BExB1GMD0PIDGTFBGQOPRWQSP9I4" hidden="1">#N/A</definedName>
    <definedName name="BExB1Q29OO6LNFNT1EQLA3KYE7MX" hidden="1">#N/A</definedName>
    <definedName name="BExB1TNRV5EBWZEHYLHI76T0FVA7" hidden="1">#N/A</definedName>
    <definedName name="BExB1WI6M8I0EEP1ANUQZCFY24EV" hidden="1">#N/A</definedName>
    <definedName name="BExB203OWC9QZA3BYOKQ18L4FUJE" hidden="1">#N/A</definedName>
    <definedName name="BExB2CJHTU7C591BR4WRL5L2F2K6" hidden="1">#N/A</definedName>
    <definedName name="BExB2K1AV4PGNS1O6C7D7AO411AX" hidden="1">#N/A</definedName>
    <definedName name="BExB2O2UYHKI324YE324E1N7FVIB" hidden="1">#N/A</definedName>
    <definedName name="BExB2Q0VJ0MU2URO3JOVUAVHEI3V" hidden="1">#N/A</definedName>
    <definedName name="BExB30IP1DNKNQ6PZ5ERUGR5MK4Z" hidden="1">#N/A</definedName>
    <definedName name="BExB442RX0T3L6HUL6X5T21CENW6" hidden="1">#N/A</definedName>
    <definedName name="BExB4ADD0L7417CII901XTFKXD1J" hidden="1">#N/A</definedName>
    <definedName name="BExB4DO1V1NL2AVK5YE1RSL5RYHL" hidden="1">#N/A</definedName>
    <definedName name="BExB4DYU06HCGRIPBSWRCXK804UM" hidden="1">#N/A</definedName>
    <definedName name="BExB4QEHP88TDHO8TGYV91365M0F" hidden="1">#N/A</definedName>
    <definedName name="BExB4Z3EZBGYYI33U0KQ8NEIH8PY" hidden="1">#N/A</definedName>
    <definedName name="BExB55368XW7UX657ZSPC6BFE92S" hidden="1">#N/A</definedName>
    <definedName name="BExB57MZEPL2SA2ONPK66YFLZWJU" hidden="1">#N/A</definedName>
    <definedName name="BExB5833OAOJ22VK1YK47FHUSVK2" hidden="1">#N/A</definedName>
    <definedName name="BExB58JDIHS42JZT9DJJMKA8QFCO" hidden="1">#N/A</definedName>
    <definedName name="BExB58U5FQC5JWV9CGC83HLLZUZI" hidden="1">#N/A</definedName>
    <definedName name="BExB5EDO9XUKHF74X3HAU2WPPHZH" hidden="1">#N/A</definedName>
    <definedName name="BExB5G6EH68AYEP1UT0GHUEL3SLN" hidden="1">#N/A</definedName>
    <definedName name="BExB5QYVEZWFE5DQVHAM760EV05X" hidden="1">#N/A</definedName>
    <definedName name="BExB5U9IRH14EMOE0YGIE3WIVLFS" hidden="1">#N/A</definedName>
    <definedName name="BExB5VWYMOV6BAIH7XUBBVPU7MMD" hidden="1">#N/A</definedName>
    <definedName name="BExB610DZWIJP1B72U9QM42COH2B" hidden="1">#N/A</definedName>
    <definedName name="BExB6C3FUAKK9ML5T767NMWGA9YB" hidden="1">#N/A</definedName>
    <definedName name="BExB6C8X6JYRLKZKK17VE3QUNL3D" hidden="1">#N/A</definedName>
    <definedName name="BExB6HN3QRFPXM71MDUK21BKM7PF" hidden="1">#N/A</definedName>
    <definedName name="BExB6IZMHCZ3LB7N73KD90YB1HBZ" hidden="1">#N/A</definedName>
    <definedName name="BExB719SGNX4Y8NE6JEXC555K596" hidden="1">#N/A</definedName>
    <definedName name="BExB7265DCHKS7V2OWRBXCZTEIW9" hidden="1">#N/A</definedName>
    <definedName name="BExB74PS5P9G0P09Y6DZSCX0FLTJ" hidden="1">#N/A</definedName>
    <definedName name="BExB78RH79J0MIF7H8CAZ0CFE88Q" hidden="1">#N/A</definedName>
    <definedName name="BExB7ELT09HGDVO5BJC1ZY9D09GZ" hidden="1">#N/A</definedName>
    <definedName name="BExB806PAXX70XUTA3ZI7OORD78R" hidden="1">#N/A</definedName>
    <definedName name="BExB8B4K8WFO3JUW66JXKOKB130W" hidden="1">#N/A</definedName>
    <definedName name="BExB8HF4UBVZKQCSRFRUQL2EE6VL" hidden="1">#N/A</definedName>
    <definedName name="BExB8HKHKZ1ORJZUYGG2M4VSCC39" hidden="1">#N/A</definedName>
    <definedName name="BExB8QPH8DC5BESEVPSMBCWVN6PO" hidden="1">#N/A</definedName>
    <definedName name="BExB8U5N0D85YR8APKN3PPKG0FWP" hidden="1">#N/A</definedName>
    <definedName name="BExB9DHI5I2TJ2LXYPM98EE81L27" hidden="1">#N/A</definedName>
    <definedName name="BExB9Q2MZZHBGW8QQKVEYIMJBPIE" hidden="1">#N/A</definedName>
    <definedName name="BExBA1GON0EZRJ20UYPILAPLNQWM" hidden="1">#N/A</definedName>
    <definedName name="BExBA69ASGYRZW1G1DYIS9QRRTBN" hidden="1">#N/A</definedName>
    <definedName name="BExBA6K42582A14WFFWQ3Q8QQWB6" hidden="1">#N/A</definedName>
    <definedName name="BExBA8I5D4R8R2PYQ1K16TWGTOEP" hidden="1">#N/A</definedName>
    <definedName name="BExBA93PE0DGUUTA7LLSIGBIXWE5" hidden="1">#N/A</definedName>
    <definedName name="BExBAI8X0FKDQJ6YZJQDTTG4ZCWY" hidden="1">#N/A</definedName>
    <definedName name="BExBAKN7XIBAXCF9PCNVS038PCQO" hidden="1">#N/A</definedName>
    <definedName name="BExBAKXZ7PBW3DDKKA5MWC1ZUC7O" hidden="1">#N/A</definedName>
    <definedName name="BExBAO8NLXZXHO6KCIECSFCH3RR0" hidden="1">#N/A</definedName>
    <definedName name="BExBAOOT1KBSIEISN1ADL4RMY879" hidden="1">#N/A</definedName>
    <definedName name="BExBAVKX8Q09370X1GCZWJ4E91YJ" hidden="1">#N/A</definedName>
    <definedName name="BExBAX2X2ENJYO4QTR5VAIQ86L7B" hidden="1">#N/A</definedName>
    <definedName name="BExBAZ13D3F1DVJQ6YJ8JGUYEYJE" hidden="1">#N/A</definedName>
    <definedName name="BExBBTG649R9I0CT042JLL8LXV18" hidden="1">#N/A</definedName>
    <definedName name="BExBBUCJQRR74Q7GPWDEZXYK2KJL" hidden="1">#N/A</definedName>
    <definedName name="BExBBV8XVMD9CKZY711T0BN7H3PM" hidden="1">#N/A</definedName>
    <definedName name="BExBC78HXWXHO3XAB6E8NVTBGLJS" hidden="1">#N/A</definedName>
    <definedName name="BExBCKKJTIRKC1RZJRTK65HHLX4W" hidden="1">#N/A</definedName>
    <definedName name="BExBCLMEPAN3XXX174TU8SS0627Q" hidden="1">#N/A</definedName>
    <definedName name="BExBCRBEYR2KZ8FAQFZ2NHY13WIY" hidden="1">#N/A</definedName>
    <definedName name="BExBD4I559NXSV6J07Q343TKYMVJ" hidden="1">#N/A</definedName>
    <definedName name="BExBDBZQLTX3OGFYGULQFK5WEZU5" hidden="1">#N/A</definedName>
    <definedName name="BExBDJS9TUEU8Z84IV59E5V4T8K6" hidden="1">#N/A</definedName>
    <definedName name="BExBDKOMSVH4XMH52CFJ3F028I9R" hidden="1">#N/A</definedName>
    <definedName name="BExBDSRXVZQ0W5WXQMP5XD00GRRL" hidden="1">#N/A</definedName>
    <definedName name="BExBDUVGK3E1J4JY9ZYTS7V14BLY" hidden="1">#N/A</definedName>
    <definedName name="BExBE162OSBKD30I7T1DKKPT3I9I" hidden="1">#N/A</definedName>
    <definedName name="BExBE5YPUY1T7N7DHMMIGGXK8TMP" hidden="1">#N/A</definedName>
    <definedName name="BExBEC9ATLQZF86W1M3APSM4HEOH" hidden="1">#N/A</definedName>
    <definedName name="BExBEYFQJE9YK12A6JBMRFKEC7RN" hidden="1">#N/A</definedName>
    <definedName name="BExBG1ED81J2O4A2S5F5Y3BPHMCR" hidden="1">#N/A</definedName>
    <definedName name="BExCRLIHS7466WFJ3RPIUGGXYESZ" hidden="1">#N/A</definedName>
    <definedName name="BExCS1EDDUEAEWHVYXHIP9I1WCJH" hidden="1">#N/A</definedName>
    <definedName name="BExCS6SLRCBH006GNRE27HFRHP40" hidden="1">#N/A</definedName>
    <definedName name="BExCS7ZPMHFJ4UJDAL8CQOLSZ13B" hidden="1">#N/A</definedName>
    <definedName name="BExCS8W4NJUZH9S1CYB6XSDLEPBW" hidden="1">#N/A</definedName>
    <definedName name="BExCSAE1M6G20R41J0Y24YNN0YC1" hidden="1">#N/A</definedName>
    <definedName name="BExCSAOUZOYKHN7HV511TO8VDJ02" hidden="1">#N/A</definedName>
    <definedName name="BExCSMOFTXSUEC1T46LR1UPYRCX5" hidden="1">#N/A</definedName>
    <definedName name="BExCSSDG3TM6TPKS19E9QYJEELZ6" hidden="1">#N/A</definedName>
    <definedName name="BExCSZV7U67UWXL2HKJNM5W1E4OO" hidden="1">#N/A</definedName>
    <definedName name="BExCT4NSDT61OCH04Y2QIFIOP75H" hidden="1">#N/A</definedName>
    <definedName name="BExCTW8G3VCZ55S09HTUGXKB1P2M" hidden="1">#N/A</definedName>
    <definedName name="BExCTYS2KX0QANOLT8LGZ9WV3S3T" hidden="1">#N/A</definedName>
    <definedName name="BExCTZZ9JNES4EDHW97NP0EGQALX" hidden="1">#N/A</definedName>
    <definedName name="BExCU0A1V6NMZQ9ASYJ8QIVQ5UR2" hidden="1">#N/A</definedName>
    <definedName name="BExCU2834920JBHSPCRC4UF80OLL" hidden="1">#N/A</definedName>
    <definedName name="BExCU8O54I3P3WRYWY1CRP3S78QY" hidden="1">#N/A</definedName>
    <definedName name="BExCUDRJO23YOKT8GPWOVQ4XEHF5" hidden="1">#N/A</definedName>
    <definedName name="BExCUPAXFR16YMWL30ME3F3BSRDZ" hidden="1">#N/A</definedName>
    <definedName name="BExCUR94DHCE47PUUWEMT5QZOYR2" hidden="1">#N/A</definedName>
    <definedName name="BExCV634L7SVHGB0UDDTRRQ2Q72H" hidden="1">#N/A</definedName>
    <definedName name="BExCVBXGSXT9FWJRG62PX9S1RK83" hidden="1">#N/A</definedName>
    <definedName name="BExCVHBNLOHNFS0JAV3I1XGPNH9W" hidden="1">#N/A</definedName>
    <definedName name="BExCVI86R31A2IOZIEBY1FJLVILD" hidden="1">#N/A</definedName>
    <definedName name="BExCVKGZXE0I9EIXKBZVSGSEY2RR" hidden="1">#N/A</definedName>
    <definedName name="BExCVV44WY5807WGMTGKPW0GT256" hidden="1">#N/A</definedName>
    <definedName name="BExCVZ5PN4V6MRBZ04PZJW3GEF8S" hidden="1">#N/A</definedName>
    <definedName name="BExCW13R0GWJYGXZBNCPAHQN4NR2" hidden="1">#N/A</definedName>
    <definedName name="BExCW9Y5HWU4RJTNX74O6L24VGCK" hidden="1">#N/A</definedName>
    <definedName name="BExCWPDPESGZS07QGBLSBWDNVJLZ" hidden="1">#N/A</definedName>
    <definedName name="BExCWTVKHIVCRHF8GC39KI58YM5K" hidden="1">#N/A</definedName>
    <definedName name="BExCX2KGRZBRVLZNM8SUSIE6A0RL" hidden="1">#N/A</definedName>
    <definedName name="BExCX3X451T70LZ1VF95L7W4Y4TM" hidden="1">#N/A</definedName>
    <definedName name="BExCX4NZ2N1OUGXM7EV0U7VULJMM" hidden="1">#N/A</definedName>
    <definedName name="BExCXILMURGYMAH6N5LF5DV6K3GM" hidden="1">#N/A</definedName>
    <definedName name="BExCXQUFBMXQ1650735H48B1AZT3" hidden="1">#N/A</definedName>
    <definedName name="BExCY2DQO9VLA77Q7EG3T0XNXX4F" hidden="1">#N/A</definedName>
    <definedName name="BExCY6VMJ68MX3C981R5Q0BX5791" hidden="1">#N/A</definedName>
    <definedName name="BExCYAH2SAZCPW6XCB7V7PMMCAWO" hidden="1">#N/A</definedName>
    <definedName name="BExCYJBB52X8B3AREHCC1L5QNPX7" hidden="1">#N/A</definedName>
    <definedName name="BExCYPRC5HJE6N2XQTHCT6NXGP8N" hidden="1">#N/A</definedName>
    <definedName name="BExCYUK0I3UEXZNFDW71G6Z6D8XR" hidden="1">#N/A</definedName>
    <definedName name="BExCZ15DB89J6GSEBMRW45QG2RQ8" hidden="1">#N/A</definedName>
    <definedName name="BExCZFZCXMLY5DWESYJ9NGTJYQ8M" hidden="1">#N/A</definedName>
    <definedName name="BExCZJ4P8WS0BDT31WDXI0ROE7D6" hidden="1">#N/A</definedName>
    <definedName name="BExCZKH6NI0EE02L995IFVBD1J59" hidden="1">#N/A</definedName>
    <definedName name="BExCZUD9FEOJBKDJ51Z3JON9LKJ8" hidden="1">#N/A</definedName>
    <definedName name="BExD0508DAALLU00PHFPBC8SRRKT" hidden="1">#N/A</definedName>
    <definedName name="BExD0HALIN0JR4JTPGDEVAEE5EX5" hidden="1">#N/A</definedName>
    <definedName name="BExD0LCCDPG16YLY5WQSZF1XI5DA" hidden="1">#N/A</definedName>
    <definedName name="BExD0RMWSB4TRECEHTH6NN4K9DFZ" hidden="1">#N/A</definedName>
    <definedName name="BExD0U6KG10QGVDI1XSHK0J10A2V" hidden="1">#N/A</definedName>
    <definedName name="BExD13RUIBGRXDL4QDZ305UKUR12" hidden="1">#N/A</definedName>
    <definedName name="BExD14DETV5R4OOTMAXD5NAKWRO3" hidden="1">#N/A</definedName>
    <definedName name="BExD1OAU9OXQAZA4D70HP72CU6GB" hidden="1">#N/A</definedName>
    <definedName name="BExD1Y1JV61416YA1XRQHKWPZIE7" hidden="1">#N/A</definedName>
    <definedName name="BExD2CFHIRMBKN5KXE5QP4XXEWFS" hidden="1">#N/A</definedName>
    <definedName name="BExD2DMHH1HWXQ9W0YYMDP8AAX8Q" hidden="1">#N/A</definedName>
    <definedName name="BExD2HTPC7IWBAU6OSQ67MQA8BYZ" hidden="1">#N/A</definedName>
    <definedName name="BExD363H2VGFIQUCE6LS4AC5J0ZT" hidden="1">#N/A</definedName>
    <definedName name="BExD3A588E939V61P1XEW0FI5Q0S" hidden="1">#N/A</definedName>
    <definedName name="BExD3CJJDKVR9M18XI3WDZH80WL6" hidden="1">#N/A</definedName>
    <definedName name="BExD3ESD9WYJIB3TRDPJ1CKXRAVL" hidden="1">#N/A</definedName>
    <definedName name="BExD3F368X5S25MWSUNIV57RDB57" hidden="1">#N/A</definedName>
    <definedName name="BExD3IJ5IT335SOSNV9L85WKAOSI" hidden="1">#N/A</definedName>
    <definedName name="BExD3KBVUY57GMMQTOFEU6S6G1AY" hidden="1">#N/A</definedName>
    <definedName name="BExD3NMR7AW2Z6V8SC79VQR37NA6" hidden="1">#N/A</definedName>
    <definedName name="BExD3QXA2UQ2W4N7NYLUEOG40BZB" hidden="1">#N/A</definedName>
    <definedName name="BExD3U2N041TEJ7GCN005UTPHNXY" hidden="1">#N/A</definedName>
    <definedName name="BExD40O0CFTNJFOFMMM1KH0P7BUI" hidden="1">#N/A</definedName>
    <definedName name="BExD4BR9HJ3MWWZ5KLVZWX9FJAUS" hidden="1">#N/A</definedName>
    <definedName name="BExD4F1WTKT3H0N9MF4H1LX7MBSY" hidden="1">#N/A</definedName>
    <definedName name="BExD4H5GQWXBS6LUL3TSP36DVO38" hidden="1">#N/A</definedName>
    <definedName name="BExD4JJSS3QDBLABCJCHD45SRNPI" hidden="1">#N/A</definedName>
    <definedName name="BExD4R1I0MKF033I5LPUYIMTZ6E8" hidden="1">#N/A</definedName>
    <definedName name="BExD50MT3M6XZLNUP9JL93EG6D9R" hidden="1">#N/A</definedName>
    <definedName name="BExD5EV7KDSVF1CJT38M4IBPFLPY" hidden="1">#N/A</definedName>
    <definedName name="BExD5FRK547OESJRYAW574DZEZ7J" hidden="1">#N/A</definedName>
    <definedName name="BExD5I5X2YA2YNCTCDSMEL4CWF4N" hidden="1">#N/A</definedName>
    <definedName name="BExD5QUSRFJWRQ1ZM50WYLCF74DF" hidden="1">#N/A</definedName>
    <definedName name="BExD5SSUIF6AJQHBHK8PNMFBPRYB" hidden="1">#N/A</definedName>
    <definedName name="BExD623C9LRX18BE0W2V6SZLQUXX" hidden="1">#N/A</definedName>
    <definedName name="BExD6CQA7UMJBXV7AIFAIHUF2ICX" hidden="1">#N/A</definedName>
    <definedName name="BExD6FKVK8WJWNYPVENR7Q8Q30PK" hidden="1">#N/A</definedName>
    <definedName name="BExD6GMP0LK8WKVWMIT1NNH8CHLF" hidden="1">#N/A</definedName>
    <definedName name="BExD6H2TE0WWAUIWVSSCLPZ6B88N" hidden="1">#N/A</definedName>
    <definedName name="BExD71LTOE015TV5RSAHM8NT8GVW" hidden="1">#N/A</definedName>
    <definedName name="BExD73USXVADC7EHGHVTQNCT06ZA" hidden="1">#N/A</definedName>
    <definedName name="BExD7GAIGULTB3YHM1OS9RBQOTEC" hidden="1">#N/A</definedName>
    <definedName name="BExD7IE1DHIS52UFDCTSKPJQNRD5" hidden="1">#N/A</definedName>
    <definedName name="BExD7IUBGUWHYC9UNZ1IY5XFYKQN" hidden="1">#N/A</definedName>
    <definedName name="BExD7JQOJ35HGL8U2OCEI2P2JT7I" hidden="1">#N/A</definedName>
    <definedName name="BExD7KSDKNDNH95NDT3S7GM3MUU2" hidden="1">#N/A</definedName>
    <definedName name="BExD8H5O087KQVWIVPUUID5VMGMS" hidden="1">#N/A</definedName>
    <definedName name="BExD8OCLZMFN5K3VZYI4Q4ITVKUA" hidden="1">#N/A</definedName>
    <definedName name="BExD93C1R6LC0631ECHVFYH0R0PD" hidden="1">#N/A</definedName>
    <definedName name="BExD97TXIO0COVNN4OH3DEJ33YLM" hidden="1">#N/A</definedName>
    <definedName name="BExD99RZ1RFIMK6O1ZHSPJ68X9Y5" hidden="1">#N/A</definedName>
    <definedName name="BExD9L0ID3VSOU609GKWYTA5BFMA" hidden="1">#N/A</definedName>
    <definedName name="BExD9M7SEMG0JK2FUTTZXWIEBTKB" hidden="1">#N/A</definedName>
    <definedName name="BExD9MNYBYB1AICQL5165G472IE2" hidden="1">#N/A</definedName>
    <definedName name="BExD9PNSYT7GASEGUVL48MUQ02WO" hidden="1">#N/A</definedName>
    <definedName name="BExD9TK2MIWFH5SKUYU9ZKF4NPHQ" hidden="1">#N/A</definedName>
    <definedName name="BExDA6LD9061UULVKUUI4QP8SK13" hidden="1">#N/A</definedName>
    <definedName name="BExDAGMVMNLQ6QXASB9R6D8DIT12" hidden="1">#N/A</definedName>
    <definedName name="BExDAYBHU9ADLXI8VRC7F608RVGM" hidden="1">#N/A</definedName>
    <definedName name="BExDBDR1XR0FV0CYUCB2OJ7CJCZU" hidden="1">#N/A</definedName>
    <definedName name="BExDC7F818VN0S18ID7XRCRVYPJ4" hidden="1">#N/A</definedName>
    <definedName name="BExDCL7K96PC9VZYB70ZW3QPVIJE" hidden="1">#N/A</definedName>
    <definedName name="BExDCP3UZ3C2O4C1F7KMU0Z9U32N" hidden="1">#N/A</definedName>
    <definedName name="BExEOBX3WECDMYCV9RLN49APTXMM" hidden="1">#N/A</definedName>
    <definedName name="BExEP4E4F36662JDI0TOD85OP7X9" hidden="1">#N/A</definedName>
    <definedName name="BExEPN9VIYI0FVL0HLZQXJFO6TT0" hidden="1">#N/A</definedName>
    <definedName name="BExEPYT6VDSMR8MU2341Q5GM2Y9V" hidden="1">#N/A</definedName>
    <definedName name="BExEQ2ENYLMY8K1796XBB31CJHNN" hidden="1">#N/A</definedName>
    <definedName name="BExEQ2PFE4N40LEPGDPS90WDL6BN" hidden="1">#N/A</definedName>
    <definedName name="BExEQ2PFURT24NQYGYVE8NKX1EGA" hidden="1">#N/A</definedName>
    <definedName name="BExEQB8ZWXO6IIGOEPWTLOJGE2NR" hidden="1">#N/A</definedName>
    <definedName name="BExEQBZX0EL6LIKPY01197ACK65H" hidden="1">#N/A</definedName>
    <definedName name="BExEQDXZALJLD4OBF74IKZBR13SR" hidden="1">#N/A</definedName>
    <definedName name="BExEQFLE2RPWGMWQAI4JMKUEFRPT" hidden="1">#N/A</definedName>
    <definedName name="BExEQTZAP8R69U31W4LKGTKKGKQE" hidden="1">#N/A</definedName>
    <definedName name="BExER2O72H1F9WV6S1J04C15PXX7" hidden="1">#N/A</definedName>
    <definedName name="BExERRUIKIOATPZ9U4HQ0V52RJAU" hidden="1">#N/A</definedName>
    <definedName name="BExERSANFNM1O7T65PC5MJ301YET" hidden="1">#N/A</definedName>
    <definedName name="BExERWCEBKQRYWRQLYJ4UCMMKTHG" hidden="1">#N/A</definedName>
    <definedName name="BExES44RHHDL3V7FLV6M20834WF1" hidden="1">#N/A</definedName>
    <definedName name="BExES4A7VE2X3RYYTVRLKZD4I7WU" hidden="1">#N/A</definedName>
    <definedName name="BExES6ZC8R7PHJ21OVJFLIR7DY30" hidden="1">#N/A</definedName>
    <definedName name="BExESMKD95A649M0WRSG6CXXP326" hidden="1">#N/A</definedName>
    <definedName name="BExESR27ZXJG5VMY4PR9D940VS7T" hidden="1">#N/A</definedName>
    <definedName name="BExESZ03KXL8DQ2591HLR56ZML94" hidden="1">#N/A</definedName>
    <definedName name="BExESZAW5N443NRTKIP59OEI1CR6" hidden="1">#N/A</definedName>
    <definedName name="BExET3HXQ60A4O2OLKX8QNXRI6LQ" hidden="1">#N/A</definedName>
    <definedName name="BExETA3B1FCIOA80H94K90FWXQKE" hidden="1">#N/A</definedName>
    <definedName name="BExETAZOYT4CJIT8RRKC9F2HJG1D" hidden="1">#N/A</definedName>
    <definedName name="BExETF6QD5A9GEINE1KZRRC2LXWM" hidden="1">#N/A</definedName>
    <definedName name="BExETQ9XRXLUACN82805SPSPNKHI" hidden="1">#N/A</definedName>
    <definedName name="BExETR0YRMOR63E6DHLEHV9QVVON" hidden="1">#N/A</definedName>
    <definedName name="BExETVTGY38YXYYF7N73OYN6FYY3" hidden="1">#N/A</definedName>
    <definedName name="BExEUNE4T242Y59C6MS28MXEUGCP" hidden="1">#N/A</definedName>
    <definedName name="BExEV2TP7NA3ZR6RJGH5ER370OUM" hidden="1">#N/A</definedName>
    <definedName name="BExEV69USLNYO2QRJRC0J92XUF00" hidden="1">#N/A</definedName>
    <definedName name="BExEV6KNTQOCFD7GV726XQEVQ7R6" hidden="1">#N/A</definedName>
    <definedName name="BExEV6VGM4POO9QT9KH3QA3VYCWM" hidden="1">#N/A</definedName>
    <definedName name="BExEVET98G3FU6QBF9LHYWSAMV0O" hidden="1">#N/A</definedName>
    <definedName name="BExEVNCUT0PDUYNJH7G6BSEWZOT2" hidden="1">#N/A</definedName>
    <definedName name="BExEVPGF4V5J0WQRZKUM8F9TTKZJ" hidden="1">#N/A</definedName>
    <definedName name="BExEVPWH8S9GER9M14SPIT6XZ8SG" hidden="1">#N/A</definedName>
    <definedName name="BExEVVLIEVWYRF2UUC1H0H5QU1CP" hidden="1">#N/A</definedName>
    <definedName name="BExEVWCKO8T84GW9Z3X47915XKSH" hidden="1">#N/A</definedName>
    <definedName name="BExEVZSJWMZ5L2ZE7AZC57CXKW6T" hidden="1">#N/A</definedName>
    <definedName name="BExEW0JL1GFFCXMDGW54CI7Y8FZN" hidden="1">#N/A</definedName>
    <definedName name="BExEW68M9WL8214QH9C7VCK7BN08" hidden="1">#N/A</definedName>
    <definedName name="BExEW8HFKH6F47KIHYBDRUEFZ2ZZ" hidden="1">#N/A</definedName>
    <definedName name="BExEWLO75K95C6IRKHXSP7VP81T4" hidden="1">#N/A</definedName>
    <definedName name="BExEWNBGQS1U2LW3W84T4LSJ9K00" hidden="1">#N/A</definedName>
    <definedName name="BExEWO7STL7HNZSTY8VQBPTX1WK6" hidden="1">#N/A</definedName>
    <definedName name="BExEWQ0M1N3KMKTDJ73H10QSG4W1" hidden="1">#N/A</definedName>
    <definedName name="BExEX85F3OSW8NSCYGYPS9372Z1Q" hidden="1">#N/A</definedName>
    <definedName name="BExEX9HWY2G6928ZVVVQF77QCM2C" hidden="1">#N/A</definedName>
    <definedName name="BExEXBQWAYKMVBRJRHB8PFCSYFVN" hidden="1">#N/A</definedName>
    <definedName name="BExEXRBZ0DI9E2UFLLKYWGN66B61" hidden="1">#N/A</definedName>
    <definedName name="BExEYLG9FL9V1JPPNZ3FUDNSEJ4V" hidden="1">#N/A</definedName>
    <definedName name="BExEYOW8C1B3OUUCIGEC7L8OOW1Z" hidden="1">#N/A</definedName>
    <definedName name="BExEYUQJXZT6N5HJH8ACJF6SRWEE" hidden="1">#N/A</definedName>
    <definedName name="BExEZ1S6VZCG01ZPLBSS9Z1SBOJ2" hidden="1">#N/A</definedName>
    <definedName name="BExEZGBFNJR8DLPN0V11AU22L6WY" hidden="1">#N/A</definedName>
    <definedName name="BExF02Y3V3QEPO2XLDSK47APK9XJ" hidden="1">#N/A</definedName>
    <definedName name="BExF09OS91RT7N7IW8JLMZ121ZP3" hidden="1">#N/A</definedName>
    <definedName name="BExF0LOEHV42P2DV7QL8O7HOQ3N9" hidden="1">#N/A</definedName>
    <definedName name="BExF0WRM9VO25RLSO03ZOCE8H7K5" hidden="1">#N/A</definedName>
    <definedName name="BExF0ZRI7W4RSLIDLHTSM0AWXO3S" hidden="1">#N/A</definedName>
    <definedName name="BExF19CT3MMZZ2T5EWMDNG3UOJ01" hidden="1">#N/A</definedName>
    <definedName name="BExF1M38U6NX17YJA8YU359B5Z4M" hidden="1">#N/A</definedName>
    <definedName name="BExF1MU4W3NPEY0OHRDWP5IANCBB" hidden="1">#N/A</definedName>
    <definedName name="BExF1MZN8MWMOKOARHJ1QAF9HPGT" hidden="1">#N/A</definedName>
    <definedName name="BExF1US4ZIQYSU5LBFYNRA9N0K2O" hidden="1">#N/A</definedName>
    <definedName name="BExF2CWZN6E87RGTBMD4YQI2QT7R" hidden="1">#N/A</definedName>
    <definedName name="BExF2DYO1WQ7GMXSTAQRDBW1NSFG" hidden="1">#N/A</definedName>
    <definedName name="BExF2JNP0R7R5PGUZ9MGTWY3QT46" hidden="1">#N/A</definedName>
    <definedName name="BExF2MSWNUY9Z6BZJQZ538PPTION" hidden="1">#N/A</definedName>
    <definedName name="BExF2QZYWHTYGUTTXR15CKCV3LS7" hidden="1">#N/A</definedName>
    <definedName name="BExF2T8Y6TSJ74RMSZOA9CEH4OZ6" hidden="1">#N/A</definedName>
    <definedName name="BExF31N3YM4F37EOOY8M8VI1KXN8" hidden="1">#N/A</definedName>
    <definedName name="BExF37C1YKBT79Z9SOJAG5MXQGTU" hidden="1">#N/A</definedName>
    <definedName name="BExF3A6HPA6DGYALZNHHJPMCUYZR" hidden="1">#N/A</definedName>
    <definedName name="BExF3I9T44X7DV9HHV51DVDDPPZG" hidden="1">#N/A</definedName>
    <definedName name="BExF3JMFX5DILOIFUDIO1HZUK875" hidden="1">#N/A</definedName>
    <definedName name="BExF3NTC4BGZEM6B87TCFX277QCS" hidden="1">#N/A</definedName>
    <definedName name="BExF3Q7NI90WT31QHYSJDIG0LLLJ" hidden="1">#N/A</definedName>
    <definedName name="BExF3QD55TIY1MSBSRK9TUJKBEWO" hidden="1">#N/A</definedName>
    <definedName name="BExF3QT8J6RIF1L3R700MBSKIOKW" hidden="1">#N/A</definedName>
    <definedName name="BExF42SSBVPMLK2UB3B7FPEIY9TU" hidden="1">#N/A</definedName>
    <definedName name="BExF4HXSWB50BKYPWA0HTT8W56H6" hidden="1">#N/A</definedName>
    <definedName name="BExF4KHF04IWW4LQ95FHQPFE4Y9K" hidden="1">#N/A</definedName>
    <definedName name="BExF4LU2NV3A47BCWPM3EZXUEH37" hidden="1">#N/A</definedName>
    <definedName name="BExF4MVQM5Y0QRDLDFSKWWTF709C" hidden="1">#N/A</definedName>
    <definedName name="BExF4PVMZYV36E8HOYY06J81AMBI" hidden="1">#N/A</definedName>
    <definedName name="BExF4SF9NEX1FZE9N8EXT89PM54D" hidden="1">#N/A</definedName>
    <definedName name="BExF52GTGP8MHGII4KJ8TJGR8W8U" hidden="1">#N/A</definedName>
    <definedName name="BExF57K7L3UC1I2FSAWURR4SN0UN" hidden="1">#N/A</definedName>
    <definedName name="BExF5D96JEPDW6LV89G2REZJ1ES7" hidden="1">#N/A</definedName>
    <definedName name="BExF5HR2GFV7O8LKG9SJ4BY78LYA" hidden="1">#N/A</definedName>
    <definedName name="BExF5ZFO2A29GHWR5ES64Z9OS16J" hidden="1">#N/A</definedName>
    <definedName name="BExF63S045JO7H2ZJCBTBVH3SUIF" hidden="1">#N/A</definedName>
    <definedName name="BExF642TEGTXCI9A61ZOONJCB0U1" hidden="1">#N/A</definedName>
    <definedName name="BExF67O951CF8UJF3KBDNR0E83C1" hidden="1">#N/A</definedName>
    <definedName name="BExF6EV7I35NVMIJGYTB6E24YVPA" hidden="1">#N/A</definedName>
    <definedName name="BExF6FGUF393KTMBT40S5BYAFG00" hidden="1">#N/A</definedName>
    <definedName name="BExF6GNYXWY8A0SY4PW1B6KJMMTM" hidden="1">#N/A</definedName>
    <definedName name="BExF6IB8K74Z0AFT05GPOKKZW7C9" hidden="1">#N/A</definedName>
    <definedName name="BExF6NUXJI11W2IAZNAM1QWC0459" hidden="1">#N/A</definedName>
    <definedName name="BExF6RR76KNVIXGJOVFO8GDILKGZ" hidden="1">#N/A</definedName>
    <definedName name="BExF6ZE8D5CMPJPRWT6S4HM56LPF" hidden="1">#N/A</definedName>
    <definedName name="BExF76FV8SF7AJK7B35AL7VTZF6D" hidden="1">#N/A</definedName>
    <definedName name="BExF7EOIMC1OYL1N7835KGOI0FIZ" hidden="1">#N/A</definedName>
    <definedName name="BExF7K88K7ASGV6RAOAGH52G04VR" hidden="1">#N/A</definedName>
    <definedName name="BExF7OVDRP3LHNAF2CX4V84CKKIR" hidden="1">#N/A</definedName>
    <definedName name="BExF7QO41X2A2SL8UXDNP99GY7U9" hidden="1">#N/A</definedName>
    <definedName name="BExF81GI8B8WBHXFTET68A9358BR" hidden="1">#N/A</definedName>
    <definedName name="BExGL97US0Y3KXXASUTVR26XLT70" hidden="1">#N/A</definedName>
    <definedName name="BExGLC7R4C33RO0PID97ZPPVCW4M" hidden="1">#N/A</definedName>
    <definedName name="BExGLFIF7HCFSHNQHKEV6RY0WCO3" hidden="1">#N/A</definedName>
    <definedName name="BExGLTARRL0J772UD2TXEYAVPY6E" hidden="1">#N/A</definedName>
    <definedName name="BExGLVP1IU8K5A8J1340XFMYPR88" hidden="1">#N/A</definedName>
    <definedName name="BExGLYE6RZTAAWHJBG2QFJPTDS2Q" hidden="1">#N/A</definedName>
    <definedName name="BExGM4DZ65OAQP7MA4LN6QMYZOFF" hidden="1">#N/A</definedName>
    <definedName name="BExGMCXCWEC9XNUOEMZ61TMI6CUO" hidden="1">#N/A</definedName>
    <definedName name="BExGMJDGIH0MEPC2TUSFUCY2ROTB" hidden="1">#N/A</definedName>
    <definedName name="BExGMKPW2HPKN0M0XKF3AZ8YP0D6" hidden="1">#N/A</definedName>
    <definedName name="BExGMP2F175LGL6QVSJGP6GKYHHA" hidden="1">#N/A</definedName>
    <definedName name="BExGMPIIP8GKML2VVA8OEFL43NCS" hidden="1">#N/A</definedName>
    <definedName name="BExGMZ3SRIXLXMWBVOXXV3M4U4YL" hidden="1">#N/A</definedName>
    <definedName name="BExGMZ3UBN48IXU1ZEFYECEMZ1IM" hidden="1">#N/A</definedName>
    <definedName name="BExGN4I0QATXNZCLZJM1KH1OIJQH" hidden="1">#N/A</definedName>
    <definedName name="BExGN9FZ2RWCMSY1YOBJKZMNIM9R" hidden="1">#N/A</definedName>
    <definedName name="BExGNDSIMTHOCXXG6QOGR6DA8SGG" hidden="1">#N/A</definedName>
    <definedName name="BExGNN2YQ9BDAZXT2GLCSAPXKIM7" hidden="1">#N/A</definedName>
    <definedName name="BExGNSS0CKRPKHO25R3TDBEL2NHX" hidden="1">#N/A</definedName>
    <definedName name="BExGNYH0MO8NOVS85L15G0RWX4GW" hidden="1">#N/A</definedName>
    <definedName name="BExGNZO44DEG8CGIDYSEGDUQ531R" hidden="1">#N/A</definedName>
    <definedName name="BExGO2O0V6UYDY26AX8OSN72F77N" hidden="1">#N/A</definedName>
    <definedName name="BExGO2YUBOVLYHY1QSIHRE1KLAFV" hidden="1">#N/A</definedName>
    <definedName name="BExGO70E2O70LF46V8T26YFPL4V8" hidden="1">#N/A</definedName>
    <definedName name="BExGOB25QJMQCQE76MRW9X58OIOO" hidden="1">#N/A</definedName>
    <definedName name="BExGODAZKJ9EXMQZNQR5YDBSS525" hidden="1">#N/A</definedName>
    <definedName name="BExGODR8ZSMUC11I56QHSZ686XV5" hidden="1">#N/A</definedName>
    <definedName name="BExGOT6UXUX5FVTAYL9SOBZ1D0II" hidden="1">#N/A</definedName>
    <definedName name="BExGOXJDHUDPDT8I8IVGVW9J0R5Q" hidden="1">#N/A</definedName>
    <definedName name="BExGPG9NM1GD24B9DS3V4NFKFZEF" hidden="1">#N/A</definedName>
    <definedName name="BExGPHGT5KDOCMV2EFS4OVKTWBRD" hidden="1">#N/A</definedName>
    <definedName name="BExGPID72Y4Y619LWASUQZKZHJNC" hidden="1">#N/A</definedName>
    <definedName name="BExGPPENQIANVGLVQJ77DK5JPRTB" hidden="1">#N/A</definedName>
    <definedName name="BExGQ1ZU4967P72AHF4V1D0FOL5C" hidden="1">#N/A</definedName>
    <definedName name="BExGQ36ZOMR9GV8T05M605MMOY3Y" hidden="1">#N/A</definedName>
    <definedName name="BExGQ61DTJ0SBFMDFBAK3XZ9O0ZO" hidden="1">#N/A</definedName>
    <definedName name="BExGQ6SG9XEOD0VMBAR22YPZWSTA" hidden="1">#N/A</definedName>
    <definedName name="BExGQGJ1A7LNZUS8QSMOG8UNGLMK" hidden="1">#N/A</definedName>
    <definedName name="BExGQPO7ENFEQC0NC6MC9OZR2LHY" hidden="1">#N/A</definedName>
    <definedName name="BExGQX0H4EZMXBJTKJJE4ICJWN5O" hidden="1">#N/A</definedName>
    <definedName name="BExGR4CW3WRIID17GGX4MI9ZDHFE" hidden="1">#N/A</definedName>
    <definedName name="BExGR65GJX27MU2OL6NI5PB8XVB4" hidden="1">#N/A</definedName>
    <definedName name="BExGR6LQ97HETGS3CT96L4IK0JSH" hidden="1">#N/A</definedName>
    <definedName name="BExGR9ATP2LVT7B9OCPSLJ11H9SX" hidden="1">#N/A</definedName>
    <definedName name="BExGRUKVVKDL8483WI70VN2QZDGD" hidden="1">#N/A</definedName>
    <definedName name="BExGS2IWR5DUNJ1U9PAKIV8CMBNI" hidden="1">#N/A</definedName>
    <definedName name="BExGS69P9FFTEOPDS0MWFKF45G47" hidden="1">#N/A</definedName>
    <definedName name="BExGS6F1JFHM5MUJ1RFO50WP6D05" hidden="1">#N/A</definedName>
    <definedName name="BExGSA5YB5ZGE4NHDVCZ55TQAJTL" hidden="1">#N/A</definedName>
    <definedName name="BExGSCEUCQQVDEEKWJ677QTGUVTE" hidden="1">#N/A</definedName>
    <definedName name="BExGSQY65LH1PCKKM5WHDW83F35O" hidden="1">#N/A</definedName>
    <definedName name="BExGSYW1GKISF0PMUAK3XJK9PEW9" hidden="1">#N/A</definedName>
    <definedName name="BExGT0DZJB6LSF6L693UUB9EY1VQ" hidden="1">#N/A</definedName>
    <definedName name="BExGTGVFIF8HOQXR54SK065A8M4K" hidden="1">#N/A</definedName>
    <definedName name="BExGTIYX3OWPIINOGY1E4QQYSKHP" hidden="1">#N/A</definedName>
    <definedName name="BExGTKGUN0KUU3C0RL2LK98D8MEK" hidden="1">#N/A</definedName>
    <definedName name="BExGTZ046J7VMUG4YPKFN2K8TWB7" hidden="1">#N/A</definedName>
    <definedName name="BExGU2G9OPRZRIU9YGF6NX9FUW0J" hidden="1">#N/A</definedName>
    <definedName name="BExGU6HTKLRZO8UOI3DTAM5RFDBA" hidden="1">#N/A</definedName>
    <definedName name="BExGUDDZXFFQHAF4UZF8ZB1HO7H6" hidden="1">#N/A</definedName>
    <definedName name="BExGUIBXBRHGM97ZX6GBA4ZDQ79C" hidden="1">#N/A</definedName>
    <definedName name="BExGUM8D91UNPCOO4TKP9FGX85TF" hidden="1">#N/A</definedName>
    <definedName name="BExGUQF9N9FKI7S0H30WUAEB5LPD" hidden="1">#N/A</definedName>
    <definedName name="BExGUR6BA03XPBK60SQUW197GJ5X" hidden="1">#N/A</definedName>
    <definedName name="BExGUVIP60TA4B7X2PFGMBFUSKGX" hidden="1">#N/A</definedName>
    <definedName name="BExGUZKF06F209XL1IZWVJEQ82EE" hidden="1">#N/A</definedName>
    <definedName name="BExGV2EVT380QHD4AP2RL9MR8L5L" hidden="1">#N/A</definedName>
    <definedName name="BExGVV6OOLDQ3TXZK51TTF3YX0WN" hidden="1">#N/A</definedName>
    <definedName name="BExGW0KVS7U0C87XFZ78QW991IEV" hidden="1">#N/A</definedName>
    <definedName name="BExGW2Z7AMPG6H9EXA9ML6EZVGGA" hidden="1">#N/A</definedName>
    <definedName name="BExGWABG5VT5XO1A196RK61AXA8C" hidden="1">#N/A</definedName>
    <definedName name="BExGWEO0JDG84NYLEAV5NSOAGMJZ" hidden="1">#N/A</definedName>
    <definedName name="BExGWLEOC70Z8QAJTPT2PDHTNM4L" hidden="1">#N/A</definedName>
    <definedName name="BExGWNCXLCRTLBVMTXYJ5PHQI6SS" hidden="1">#N/A</definedName>
    <definedName name="BExGX6U988MCFIGDA1282F92U9AA" hidden="1">#N/A</definedName>
    <definedName name="BExGX7FTB1CKAT5HUW6H531FIY6I" hidden="1">#N/A</definedName>
    <definedName name="BExGX9DVACJQIZ4GH6YAD2A7F70O" hidden="1">#N/A</definedName>
    <definedName name="BExGXDVP2S2Y8Z8Q43I78RCIK3DD" hidden="1">#N/A</definedName>
    <definedName name="BExGXJ9W5JU7TT9S0BKL5Y6VVB39" hidden="1">#N/A</definedName>
    <definedName name="BExGXWB73RJ4BASBQTQ8EY0EC1EB" hidden="1">#N/A</definedName>
    <definedName name="BExGXZ0ABB43C7SMRKZHWOSU9EQX" hidden="1">#N/A</definedName>
    <definedName name="BExGY6SU3SYVCJ3AG2ITY59SAZ5A" hidden="1">#N/A</definedName>
    <definedName name="BExGY6YA4P5KMY2VHT0DYK3YTFAX" hidden="1">#N/A</definedName>
    <definedName name="BExGY8G88PVVRYHPHRPJZFSX6HSC" hidden="1">#N/A</definedName>
    <definedName name="BExGYC718HTZ80PNKYPVIYGRJVF6" hidden="1">#N/A</definedName>
    <definedName name="BExGYCNATXZY2FID93B17YWIPPRD" hidden="1">#N/A</definedName>
    <definedName name="BExGYGJJJ3BBCQAOA51WHP01HN73" hidden="1">#N/A</definedName>
    <definedName name="BExGYOS6TV2C72PLRFU8RP1I58GY" hidden="1">#N/A</definedName>
    <definedName name="BExGYYZ22N0UBZMJCAL672LPDZ5N" hidden="1">#N/A</definedName>
    <definedName name="BExGZ7NXZ0IBS44C2NZ9VMD6T6K2" hidden="1">#N/A</definedName>
    <definedName name="BExGZJ78ZWZCVHZ3BKEKFJZ6MAEO" hidden="1">#N/A</definedName>
    <definedName name="BExGZOLH2QV73J3M9IWDDPA62TP4" hidden="1">#N/A</definedName>
    <definedName name="BExGZP1PWGFKVVVN4YDIS22DZPCR" hidden="1">#N/A</definedName>
    <definedName name="BExH00L21GZX5YJJGVMOAWBERLP5" hidden="1">#N/A</definedName>
    <definedName name="BExH02ZD6VAY1KQLAQYBBI6WWIZB" hidden="1">#N/A</definedName>
    <definedName name="BExH08Z6LQCGGSGSAILMHX4X7JMD" hidden="1">#N/A</definedName>
    <definedName name="BExH0KT9Z8HEVRRQRGQ8YHXRLIJA" hidden="1">#N/A</definedName>
    <definedName name="BExH0M0FDN12YBOCKL3XL2Z7T7Y8" hidden="1">#N/A</definedName>
    <definedName name="BExH0O9G06YPZ5TN9RYT326I1CP2" hidden="1">#N/A</definedName>
    <definedName name="BExH0WNJAKTJRCKMTX8O4KNMIIJM" hidden="1">#N/A</definedName>
    <definedName name="BExH12Y4WX542WI3ZEM15AK4UM9J" hidden="1">#N/A</definedName>
    <definedName name="BExH1FDTQXR9QQ31WDB7OPXU7MPT" hidden="1">#N/A</definedName>
    <definedName name="BExH1FOMEUIJNIDJAUY0ZQFBJSY9" hidden="1">#N/A</definedName>
    <definedName name="BExH1JFFHEBFX9BWJMNIA3N66R3Z" hidden="1">#N/A</definedName>
    <definedName name="BExH1Z0GIUSVTF2H1G1I3PDGBNK2" hidden="1">#N/A</definedName>
    <definedName name="BExH225UTM6S9FW4MUDZS7F1PQSH" hidden="1">#N/A</definedName>
    <definedName name="BExH23271RF7AYZ542KHQTH68GQ7" hidden="1">#N/A</definedName>
    <definedName name="BExH2GJQR4JALNB314RY0LDI49VH" hidden="1">#N/A</definedName>
    <definedName name="BExH2JZR49T7644JFVE7B3N7RZM9" hidden="1">#N/A</definedName>
    <definedName name="BExH2UHF0QTJG107MULYB16WBJM9" hidden="1">#N/A</definedName>
    <definedName name="BExH2WKXV8X5S2GSBBTWGI0NLNAH" hidden="1">#N/A</definedName>
    <definedName name="BExH2XS1UFYFGU0S0EBXX90W2WE8" hidden="1">#N/A</definedName>
    <definedName name="BExH2XS2TND9SB0GC295R4FP6K5Y" hidden="1">#N/A</definedName>
    <definedName name="BExH2ZA0SZ4SSITL50NA8LZ3OEX6" hidden="1">#N/A</definedName>
    <definedName name="BExH31Z3JNVJPESWKXHILGXZHP2M" hidden="1">#N/A</definedName>
    <definedName name="BExH3E9HZ3QJCDZW7WI7YACFQCHE" hidden="1">#N/A</definedName>
    <definedName name="BExH3IRB6764RQ5HBYRLH6XCT29X" hidden="1">#N/A</definedName>
    <definedName name="BExH3J2593RB0I6TIEMI2MJ7ONOM" hidden="1">#N/A</definedName>
    <definedName name="BExIG2U8V6RSB47SXLCQG3Q68YRO" hidden="1">#N/A</definedName>
    <definedName name="BExIGJBO8R13LV7CZ7C1YCP974NN" hidden="1">#N/A</definedName>
    <definedName name="BExIGWT86FPOEYTI8GXCGU5Y3KGK" hidden="1">#N/A</definedName>
    <definedName name="BExIHBHXA7E7VUTBVHXXXCH3A5CL" hidden="1">#N/A</definedName>
    <definedName name="BExIHPQCQTGEW8QOJVIQ4VX0P6DX" hidden="1">#N/A</definedName>
    <definedName name="BExIHXTOF9TVS92WGZ1MHWCY2D4Q" hidden="1">#N/A</definedName>
    <definedName name="BExII1KN91Q7DLW0UB7W2TJ5ACT9" hidden="1">#N/A</definedName>
    <definedName name="BExII50LI8I0CDOOZEMIVHVA2V95" hidden="1">#N/A</definedName>
    <definedName name="BExIIXMY38TQD12CVV4S57L3I809" hidden="1">#N/A</definedName>
    <definedName name="BExIIY37NEVU2LGS1JE4VR9AN6W4" hidden="1">#N/A</definedName>
    <definedName name="BExIIYJAGXR8TPZ1KCYM7EGJ79UW" hidden="1">#N/A</definedName>
    <definedName name="BExIJ3160YCWGAVEU0208ZGXXG3P" hidden="1">#N/A</definedName>
    <definedName name="BExIJFGZJ5ED9D6KAY4PGQYLELAX" hidden="1">#N/A</definedName>
    <definedName name="BExIJQK80ZEKSTV62E59AYJYUNLI" hidden="1">#N/A</definedName>
    <definedName name="BExIJRLX3M0YQLU1D5Y9V7HM5QNM" hidden="1">#N/A</definedName>
    <definedName name="BExIJV22J0QA7286KNPMHO1ZUCB3" hidden="1">#N/A</definedName>
    <definedName name="BExIJVI6OC7B6ZE9V4PAOYZXKNER" hidden="1">#N/A</definedName>
    <definedName name="BExIJWK0NGTGQ4X7D5VIVXD14JHI" hidden="1">#N/A</definedName>
    <definedName name="BExIJWPCIYINEJUTXU74VK7WG031" hidden="1">#N/A</definedName>
    <definedName name="BExIKHTXPZR5A8OHB6HDP6QWDHAD" hidden="1">#N/A</definedName>
    <definedName name="BExIKMMJOETSAXJYY1SIKM58LMA2" hidden="1">#N/A</definedName>
    <definedName name="BExIKRF6AQ6VOO9KCIWSM6FY8M7D" hidden="1">#N/A</definedName>
    <definedName name="BExIKTYZESFT3LC0ASFMFKSE0D1X" hidden="1">#N/A</definedName>
    <definedName name="BExIKXVA6M8K0PTRYAGXS666L335" hidden="1">#N/A</definedName>
    <definedName name="BExIL0PMZ2SXK9R6MLP43KBU1J2P" hidden="1">#N/A</definedName>
    <definedName name="BExILAAXRTRAD18K74M6MGUEEPUM" hidden="1">#N/A</definedName>
    <definedName name="BExILG5F338C0FFLMVOKMKF8X5ZP" hidden="1">#N/A</definedName>
    <definedName name="BExILGQTQM0HOD0BJI90YO7GOIN3" hidden="1">#N/A</definedName>
    <definedName name="BExIM9DBUB7ZGF4B20FVUO9QGOX2" hidden="1">#N/A</definedName>
    <definedName name="BExIMGK9Z94TFPWWZFMD10HV0IF6" hidden="1">#N/A</definedName>
    <definedName name="BExIMPEGKG18TELVC33T4OQTNBWC" hidden="1">#N/A</definedName>
    <definedName name="BExIN4OR435DL1US13JQPOQK8GD5" hidden="1">#N/A</definedName>
    <definedName name="BExINI6A7H3KSFRFA6UBBDPKW37F" hidden="1">#N/A</definedName>
    <definedName name="BExINIMK8XC3JOBT2EXYFHHH52H0" hidden="1">#N/A</definedName>
    <definedName name="BExINLX401ZKEGWU168DS4JUM2J6" hidden="1">#N/A</definedName>
    <definedName name="BExINMYYJO1FTV1CZF6O5XCFAMQX" hidden="1">#N/A</definedName>
    <definedName name="BExINP2H4KI05FRFV5PKZFE00HKO" hidden="1">#N/A</definedName>
    <definedName name="BExINZELVWYGU876QUUZCIMXPBQC" hidden="1">#N/A</definedName>
    <definedName name="BExIOCQUQHKUU1KONGSDOLQTQEIC" hidden="1">#N/A</definedName>
    <definedName name="BExIOFL8Y5O61VLKTB4H20IJNWS1" hidden="1">#N/A</definedName>
    <definedName name="BExIOMBXRW5NS4ZPYX9G5QREZ5J6" hidden="1">#N/A</definedName>
    <definedName name="BExIORA3GK78T7C7SNBJJUONJ0LS" hidden="1">#N/A</definedName>
    <definedName name="BExIORFDXP4AVIEBLSTZ8ETSXMNM" hidden="1">#N/A</definedName>
    <definedName name="BExIOTZ5EFZ2NASVQ05RH15HRSW6" hidden="1">#N/A</definedName>
    <definedName name="BExIP1GVVZII3MXG581QPIQOI33O" hidden="1">#N/A</definedName>
    <definedName name="BExIP8YNN6UUE1GZ223SWH7DLGKO" hidden="1">#N/A</definedName>
    <definedName name="BExIPAB4AOL592OJCC1CFAXTLF1A" hidden="1">#N/A</definedName>
    <definedName name="BExIPB25DKX4S2ZCKQN7KWSC3JBF" hidden="1">#N/A</definedName>
    <definedName name="BExIPDLT8JYAMGE5HTN4D1YHZF3V" hidden="1">#N/A</definedName>
    <definedName name="BExIPG040Q08EWIWL6CAVR3GRI43" hidden="1">#N/A</definedName>
    <definedName name="BExIPKNFUDPDKOSH5GHDVNA8D66S" hidden="1">#N/A</definedName>
    <definedName name="BExIQ1VS9A2FHVD9TUHKG9K8EVVP" hidden="1">#N/A</definedName>
    <definedName name="BExIQ3J19L30PSQ2CXNT6IHW0I7V" hidden="1">#N/A</definedName>
    <definedName name="BExIQ3OJ7M04XCY276IO0LJA5XUK" hidden="1">#N/A</definedName>
    <definedName name="BExIQ5S19ITB0NDRUN4XV7B905ED" hidden="1">#N/A</definedName>
    <definedName name="BExIQ9TMQT2EIXSVQW7GVSOAW2VJ" hidden="1">#N/A</definedName>
    <definedName name="BExIQBMDE1L6J4H27K1FMSHQKDSE" hidden="1">#N/A</definedName>
    <definedName name="BExIQE65LVXUOF3UZFO7SDHFJH22" hidden="1">#N/A</definedName>
    <definedName name="BExIQG9OO2KKBOWTMD1OXY36TEGA" hidden="1">#N/A</definedName>
    <definedName name="BExIQX1XBB31HZTYEEVOBSE3C5A6" hidden="1">#N/A</definedName>
    <definedName name="BExIQYP5T1TPAQYW7QU1Q98BKX7W" hidden="1">#N/A</definedName>
    <definedName name="BExIR2ALYRP9FW99DK2084J7IIDC" hidden="1">#N/A</definedName>
    <definedName name="BExIR8FQETPTQYW37DBVDWG3J4JW" hidden="1">#N/A</definedName>
    <definedName name="BExIRRBGTY01OQOI3U5SW59RFDFI" hidden="1">#N/A</definedName>
    <definedName name="BExIS4T0DRF57HYO7OGG72KBOFOI" hidden="1">#N/A</definedName>
    <definedName name="BExIS77BJDDK18PGI9DSEYZPIL7P" hidden="1">#N/A</definedName>
    <definedName name="BExIS8USL1T3Z97CZ30HJ98E2GXQ" hidden="1">#N/A</definedName>
    <definedName name="BExISC5B700MZUBFTQ9K4IKTF7HR" hidden="1">#N/A</definedName>
    <definedName name="BExISDHXS49S1H56ENBPRF1NLD5C" hidden="1">#N/A</definedName>
    <definedName name="BExISM1JLV54A21A164IURMPGUMU" hidden="1">#N/A</definedName>
    <definedName name="BExISRFKJYUZ4AKW44IJF7RF9Y90" hidden="1">#N/A</definedName>
    <definedName name="BExIT1MK8TBAK3SNP36A8FKDQSOK" hidden="1">#N/A</definedName>
    <definedName name="BExITBNYANV2S8KD56GOGCKW393R" hidden="1">#N/A</definedName>
    <definedName name="BExIUD4OJGH65NFNQ4VMCE3R4J1X" hidden="1">#N/A</definedName>
    <definedName name="BExIUTB5OAAXYW0OFMP0PS40SPOB" hidden="1">#N/A</definedName>
    <definedName name="BExIUUT2MHIOV6R3WHA0DPM1KBKY" hidden="1">#N/A</definedName>
    <definedName name="BExIUYPDT1AM6MWGWQS646PIZIWC" hidden="1">#N/A</definedName>
    <definedName name="BExIV0I2O9F8D1UK1SI8AEYR6U0A" hidden="1">#N/A</definedName>
    <definedName name="BExIV2LM38XPLRTWT0R44TMQ59E5" hidden="1">#N/A</definedName>
    <definedName name="BExIV3HY4S0YRV1F7XEMF2YHAR2I" hidden="1">#N/A</definedName>
    <definedName name="BExIV6HUZFRIFLXW2SICKGTAH1PV" hidden="1">#N/A</definedName>
    <definedName name="BExIVC6WZMHRBRGIBUVX0CO2RK05" hidden="1">#N/A</definedName>
    <definedName name="BExIVCXWL6H5LD9DHDIA4F5U9TQL" hidden="1">#N/A</definedName>
    <definedName name="BExIVMOIPSEWSIHIDDLOXESQ28A0" hidden="1">#N/A</definedName>
    <definedName name="BExIVNVNJX9BYDLC88NG09YF5XQ6" hidden="1">#N/A</definedName>
    <definedName name="BExIVQVKLMGSRYT1LFZH0KUIA4OR" hidden="1">#N/A</definedName>
    <definedName name="BExIVYTFI35KNR2XSA6N8OJYUTUR" hidden="1">#N/A</definedName>
    <definedName name="BExIWB3SY3WRIVIOF988DNNODBOA" hidden="1">#N/A</definedName>
    <definedName name="BExIWB99CG0H52LRD6QWPN4L6DV2" hidden="1">#N/A</definedName>
    <definedName name="BExIWG1W7XP9DFYYSZAIOSHM0QLQ" hidden="1">#N/A</definedName>
    <definedName name="BExIWH3KUK94B7833DD4TB0Y6KP9" hidden="1">#N/A</definedName>
    <definedName name="BExIWKE9MGIDWORBI43AWTUNYFAN" hidden="1">#N/A</definedName>
    <definedName name="BExIX34PM5DBTRHRQWP6PL6WIX88" hidden="1">#N/A</definedName>
    <definedName name="BExIX5OAP9KSUE5SIZCW9P39Q4WE" hidden="1">#N/A</definedName>
    <definedName name="BExIXGRJPVJMUDGSG7IHPXPNO69B" hidden="1">#N/A</definedName>
    <definedName name="BExIXM5R87ZL3FHALWZXYCPHGX3E" hidden="1">#N/A</definedName>
    <definedName name="BExIXS036ZCKT2Z8XZKLZ8PFWQGL" hidden="1">#N/A</definedName>
    <definedName name="BExIXY5CF9PFM0P40AZ4U51TMWV0" hidden="1">#N/A</definedName>
    <definedName name="BExIYEXJBK8JDWIRSVV4RJSKZVV1" hidden="1">#N/A</definedName>
    <definedName name="BExIYI2RH0K4225XO970K2IQ1E79" hidden="1">#N/A</definedName>
    <definedName name="BExIYMPZ0KS2KOJFQAUQJ77L7701" hidden="1">#N/A</definedName>
    <definedName name="BExIYP9Q6FV9T0R9G3UDKLS4TTYX" hidden="1">#N/A</definedName>
    <definedName name="BExIYZGLDQ1TN7BIIN4RLDP31GIM" hidden="1">#N/A</definedName>
    <definedName name="BExIZ4K0EZJK6PW3L8SVKTJFSWW9" hidden="1">#N/A</definedName>
    <definedName name="BExIZAECOEZGBAO29QMV14E6XDIV" hidden="1">#N/A</definedName>
    <definedName name="BExIZKVXYD5O2JBU81F2UFJZLLSI" hidden="1">#N/A</definedName>
    <definedName name="BExIZPZDHC8HGER83WHCZAHOX7LK" hidden="1">#N/A</definedName>
    <definedName name="BExIZY2PUZ0OF9YKK1B13IW0VS6G" hidden="1">#N/A</definedName>
    <definedName name="BExJ08KBRR2XMWW3VZMPSQKXHZUH" hidden="1">#N/A</definedName>
    <definedName name="BExJ0DYJWXGE7DA39PYL3WM05U9O" hidden="1">#N/A</definedName>
    <definedName name="BExJ0MY8SY5J5V50H3UKE78ODTVB" hidden="1">#N/A</definedName>
    <definedName name="BExJ0YC98G37ML4N8FLP8D95EFRF" hidden="1">#N/A</definedName>
    <definedName name="BExKCDYKAEV45AFXHVHZZ62E5BM3" hidden="1">#N/A</definedName>
    <definedName name="BExKDKO0W4AGQO1V7K6Q4VM750FT" hidden="1">#N/A</definedName>
    <definedName name="BExKDLF10G7W77J87QWH3ZGLUCLW" hidden="1">#N/A</definedName>
    <definedName name="BExKEFE0I3MT6ZLC4T1L9465HKTN" hidden="1">#N/A</definedName>
    <definedName name="BExKEK6O5BVJP4VY02FY7JNAZ6BT" hidden="1">#N/A</definedName>
    <definedName name="BExKEKXK6E6QX339ELPXDIRZSJE0" hidden="1">#N/A</definedName>
    <definedName name="BExKEOOIBMP7N8033EY2CJYCBX6H" hidden="1">#N/A</definedName>
    <definedName name="BExKEW0RR5LA3VC46A2BEOOMQE56" hidden="1">#N/A</definedName>
    <definedName name="BExKFA3VI1CZK21SM0N3LZWT9LA1" hidden="1">#N/A</definedName>
    <definedName name="BExKFINBFV5J2NFRCL4YUO3YF0ZE" hidden="1">#N/A</definedName>
    <definedName name="BExKFISRBFACTAMJSALEYMY66F6X" hidden="1">#N/A</definedName>
    <definedName name="BExKFOSK5DJ151C4E8544UWMYTOC" hidden="1">#N/A</definedName>
    <definedName name="BExKFYJC4EVEV54F82K6VKP7Q3OU" hidden="1">#N/A</definedName>
    <definedName name="BExKG4IYHBKQQ8J8FN10GB2IKO33" hidden="1">#N/A</definedName>
    <definedName name="BExKGF0L44S78D33WMQ1A75TRKB9" hidden="1">#N/A</definedName>
    <definedName name="BExKGFRN31B3G20LMQ4LRF879J68" hidden="1">#N/A</definedName>
    <definedName name="BExKGJD3U3ADZILP20U3EURP0UQP" hidden="1">#N/A</definedName>
    <definedName name="BExKGNK5YGKP0YHHTAAOV17Z9EIM" hidden="1">#N/A</definedName>
    <definedName name="BExKGV77YH9YXIQTRKK2331QGYKF" hidden="1">#N/A</definedName>
    <definedName name="BExKH3FTZ5VGTB86W9M4AB39R0G8" hidden="1">#N/A</definedName>
    <definedName name="BExKH3FV5U5O6XZM7STS3NZKQFGJ" hidden="1">#N/A</definedName>
    <definedName name="BExKHAMUH8NR3HRV0V6FHJE3ROLN" hidden="1">#N/A</definedName>
    <definedName name="BExKHCFKOWFHO2WW0N7Y5XDXEWAO" hidden="1">#N/A</definedName>
    <definedName name="BExKHIVLONZ46HLMR50DEXKEUNEP" hidden="1">#N/A</definedName>
    <definedName name="BExKHKDK2PRBCUJS8TEDP8K3VODQ" hidden="1">#N/A</definedName>
    <definedName name="BExKHPM9XA0ADDK7TUR0N38EXWEP" hidden="1">#N/A</definedName>
    <definedName name="BExKI4076KXCDE5KXL79KT36OKLO" hidden="1">#N/A</definedName>
    <definedName name="BExKI7LO70WYISR7Q0Y1ZDWO9M3B" hidden="1">#N/A</definedName>
    <definedName name="BExKIGQV6TXIZG039HBOJU62WP2U" hidden="1">#N/A</definedName>
    <definedName name="BExKILE008SF3KTAN8WML3XKI1NZ" hidden="1">#N/A</definedName>
    <definedName name="BExKINSBB6RS7I489QHMCOMU4Z2X" hidden="1">#N/A</definedName>
    <definedName name="BExKIU87ZKSOC2DYZWFK6SAK9I8E" hidden="1">#N/A</definedName>
    <definedName name="BExKJ449HLYX2DJ9UF0H9GTPSQ73" hidden="1">#N/A</definedName>
    <definedName name="BExKJ79MJ4X2JPWSEE7UL9K7B7AV" hidden="1">#N/A</definedName>
    <definedName name="BExKJELX2RUC8UEC56IZPYYZXHA7" hidden="1">#N/A</definedName>
    <definedName name="BExKJINMXS61G2TZEXCJAWVV4F57" hidden="1">#N/A</definedName>
    <definedName name="BExKJK5ME8KB7HA0180L7OUZDDGV" hidden="1">#N/A</definedName>
    <definedName name="BExKJN5IF0VMDILJ5K8ZENF2QYV1" hidden="1">#N/A</definedName>
    <definedName name="BExKJUSJPFUIK20FTVAFJWR2OUYX" hidden="1">#N/A</definedName>
    <definedName name="BExKK8VP5RS3D0UXZVKA37C4SYBP" hidden="1">#N/A</definedName>
    <definedName name="BExKKIM9NPF6B3SPMPIQB27HQME4" hidden="1">#N/A</definedName>
    <definedName name="BExKKIX1BCBQ4R3K41QD8NTV0OV0" hidden="1">#N/A</definedName>
    <definedName name="BExKKQ3ZWADYV03YHMXDOAMU90EB" hidden="1">#N/A</definedName>
    <definedName name="BExKKUGD2HMJWQEYZ8H3X1BMXFS9" hidden="1">#N/A</definedName>
    <definedName name="BExKKX05KCZZZPKOR1NE5A8RGVT4" hidden="1">#N/A</definedName>
    <definedName name="BExKLD6S9L66QYREYHBE5J44OK7X" hidden="1">#N/A</definedName>
    <definedName name="BExKLEZK32L28GYJWVO63BZ5E1JD" hidden="1">#N/A</definedName>
    <definedName name="BExKLLKVVHT06LA55JB2FC871DC5" hidden="1">#N/A</definedName>
    <definedName name="BExKMWBX4EH3EYJ07UFEM08NB40Z" hidden="1">#N/A</definedName>
    <definedName name="BExKNBGV2IR3S7M0BX4810KZB4V3" hidden="1">#N/A</definedName>
    <definedName name="BExKNCTBZTSY3MO42VU5PLV6YUHZ" hidden="1">#N/A</definedName>
    <definedName name="BExKNGV2YY749C42AQ2T9QNIE5C3" hidden="1">#N/A</definedName>
    <definedName name="BExKNV8UOHVWEHDJWI2WMJ9X6QHZ" hidden="1">#N/A</definedName>
    <definedName name="BExKNZLD7UATC1MYRNJD8H2NH4KU" hidden="1">#N/A</definedName>
    <definedName name="BExKNZQUKQQG2Y97R74G4O4BJP1L" hidden="1">#N/A</definedName>
    <definedName name="BExKO06X0EAD3ABEG1E8PWLDWHBA" hidden="1">#N/A</definedName>
    <definedName name="BExKO2AHHSGNI1AZOIOW21KPXKPE" hidden="1">#N/A</definedName>
    <definedName name="BExKO2FXWJWC5IZLDN8JHYILQJ2N" hidden="1">#N/A</definedName>
    <definedName name="BExKO438WZ8FKOU00NURGFMOYXWN" hidden="1">#N/A</definedName>
    <definedName name="BExKODIZGWW2EQD0FEYW6WK6XLCM" hidden="1">#N/A</definedName>
    <definedName name="BExKOH4G6WIP8EKJSEO9HIWVORH7" hidden="1">#N/A</definedName>
    <definedName name="BExKOPO2HPWVQGAKW8LOZMPIDEFG" hidden="1">#N/A</definedName>
    <definedName name="BExKPEZP0QTKOTLIMMIFSVTHQEEK" hidden="1">#N/A</definedName>
    <definedName name="BExKPLQJX0HJ8OTXBXH9IC9J2V0W" hidden="1">#N/A</definedName>
    <definedName name="BExKPN8C7GN36ZJZHLOB74LU6KT0" hidden="1">#N/A</definedName>
    <definedName name="BExKPX9VZ1J5021Q98K60HMPJU58" hidden="1">#N/A</definedName>
    <definedName name="BExKQ27TLWTB9A5H0QYF2DM21VK9" hidden="1">#N/A</definedName>
    <definedName name="BExKQJGAAWNM3NT19E9I0CQDBTU0" hidden="1">#N/A</definedName>
    <definedName name="BExKQM5GJ1ZN5REKFE7YVBQ0KXWF" hidden="1">#N/A</definedName>
    <definedName name="BExKQOEA7HV9U5DH9C8JXFD62EKH" hidden="1">#N/A</definedName>
    <definedName name="BExKQQ71278061G7ZFYGPWOMOMY2" hidden="1">#N/A</definedName>
    <definedName name="BExKQTXRG3ECU8NT47UR7643LO5G" hidden="1">#N/A</definedName>
    <definedName name="BExKQVL7HPOIZ4FHANDFMVOJLEPR" hidden="1">#N/A</definedName>
    <definedName name="BExKR32XG1WY77WDT8KW9FJPGQTU" hidden="1">#N/A</definedName>
    <definedName name="BExKR7A0AGCI1UC3P4YGXKCK4JOK" hidden="1">#N/A</definedName>
    <definedName name="BExKR8RZSEHW184G0Z56B4EGNU72" hidden="1">#N/A</definedName>
    <definedName name="BExKRVUSQ6PA7ZYQSTEQL3X7PB9P" hidden="1">#N/A</definedName>
    <definedName name="BExKRY3KZ7F7RB2KH8HXSQ85IEQO" hidden="1">#N/A</definedName>
    <definedName name="BExKSA37DZTCK6H13HPIKR0ZFVL8" hidden="1">#N/A</definedName>
    <definedName name="BExKSFMOMSZYDE0WNC94F40S6636" hidden="1">#N/A</definedName>
    <definedName name="BExKSHQ9K79S8KYUWIV5M5LAHHF1" hidden="1">#N/A</definedName>
    <definedName name="BExKSIS3VA1NCEFCZZSIK8B3YIBZ" hidden="1">#N/A</definedName>
    <definedName name="BExKSJTWG9L3FCX8FLK4EMUJMF27" hidden="1">#N/A</definedName>
    <definedName name="BExKSU0MKNAVZYYPKCYTZDWQX4R8" hidden="1">#N/A</definedName>
    <definedName name="BExKSX60G1MUS689FXIGYP2F7C62" hidden="1">#N/A</definedName>
    <definedName name="BExKT2UZ7Y2VWF5NQE18SJRLD2RN" hidden="1">#N/A</definedName>
    <definedName name="BExKT3GJFNGAM09H5F615E36A38C" hidden="1">#N/A</definedName>
    <definedName name="BExKTQZGN8GI3XGSEXMPCCA3S19H" hidden="1">#N/A</definedName>
    <definedName name="BExKTUKYYU0F6TUW1RXV24LRAZFE" hidden="1">#N/A</definedName>
    <definedName name="BExKU3FBLHQBIUTN6XEZW5GC9OG1" hidden="1">#N/A</definedName>
    <definedName name="BExKU82I99FEUIZLODXJDOJC96CQ" hidden="1">#N/A</definedName>
    <definedName name="BExKUDM0DFSCM3D91SH0XLXJSL18" hidden="1">#N/A</definedName>
    <definedName name="BExKULEKJLA77AUQPDUHSM94Y76Z" hidden="1">#N/A</definedName>
    <definedName name="BExKV08R85MKI3MAX9E2HERNQUNL" hidden="1">#N/A</definedName>
    <definedName name="BExKV4AAUNNJL5JWD7PX6BFKVS6O" hidden="1">#N/A</definedName>
    <definedName name="BExKVDVK6HN74GQPTXICP9BFC8CF" hidden="1">#N/A</definedName>
    <definedName name="BExKVFZ3ZZGIC1QI8XN6BYFWN0ZY" hidden="1">#N/A</definedName>
    <definedName name="BExKVG4KGO28KPGTAFL1R8TTZ10N" hidden="1">#N/A</definedName>
    <definedName name="BExKW0CSH7DA02YSNV64PSEIXB2P" hidden="1">#N/A</definedName>
    <definedName name="BExM9NUG3Q31X01AI9ZJCZIX25CS" hidden="1">#N/A</definedName>
    <definedName name="BExM9OG182RP30MY23PG49LVPZ1C" hidden="1">#N/A</definedName>
    <definedName name="BExMA64MW1S18NH8DCKPCCEI5KCB" hidden="1">#N/A</definedName>
    <definedName name="BExMALEWFUEM8Y686IT03ECURUBR" hidden="1">#N/A</definedName>
    <definedName name="BExMAR3XSK6RSFLHP7ZX1EWGHASI" hidden="1">#N/A</definedName>
    <definedName name="BExMAXJS82ZJ8RS22VLE0V0LDUII" hidden="1">#N/A</definedName>
    <definedName name="BExMB4QRS0R3MTB4CMUHFZ84LNZQ" hidden="1">#N/A</definedName>
    <definedName name="BExMBC35WKQY5CWQJLV4D05O6971" hidden="1">#N/A</definedName>
    <definedName name="BExMBFTZV4Q1A5KG25C1N9PHQNSW" hidden="1">#N/A</definedName>
    <definedName name="BExMBK6ISK3U7KHZKUJXIDKGF6VW" hidden="1">#N/A</definedName>
    <definedName name="BExMBYPQDG9AYDQ5E8IECVFREPO6" hidden="1">#N/A</definedName>
    <definedName name="BExMC8AZUTX8LG89K2JJR7ZG62XX" hidden="1">#N/A</definedName>
    <definedName name="BExMCA96YR10V72G2R0SCIKPZLIZ" hidden="1">#N/A</definedName>
    <definedName name="BExMCB5JU5I2VQDUBS4O42BTEVKI" hidden="1">#N/A</definedName>
    <definedName name="BExMCFSQFSEMPY5IXDIRKZDASDBR" hidden="1">#N/A</definedName>
    <definedName name="BExMCMZOEYWVOOJ98TBHTTCS7XB8" hidden="1">#N/A</definedName>
    <definedName name="BExMCS8EF2W3FS9QADNKREYSI8P0" hidden="1">#N/A</definedName>
    <definedName name="BExMCUS7GSOM96J0HJ7EH0FFM2AC" hidden="1">#N/A</definedName>
    <definedName name="BExMCYTT6TVDWMJXO1NZANRTVNAN" hidden="1">#N/A</definedName>
    <definedName name="BExMD5F6IAV108XYJLXUO9HD0IT6" hidden="1">#N/A</definedName>
    <definedName name="BExMDANV66W9T3XAXID40XFJ0J93" hidden="1">#N/A</definedName>
    <definedName name="BExMDGD1KQP7NNR78X2ZX4FCBQ1S" hidden="1">#N/A</definedName>
    <definedName name="BExMDIRDK0DI8P86HB7WPH8QWLSQ" hidden="1">#N/A</definedName>
    <definedName name="BExMDPI2FVMORSWDDCVAJ85WYAYO" hidden="1">#N/A</definedName>
    <definedName name="BExMDUWB7VWHFFR266QXO46BNV2S" hidden="1">#N/A</definedName>
    <definedName name="BExME2U47N8LZG0BPJ49ANY5QVV2" hidden="1">#N/A</definedName>
    <definedName name="BExME88DH5DUKMUFI9FNVECXFD2E" hidden="1">#N/A</definedName>
    <definedName name="BExME9A7MOGAK7YTTQYXP5DL6VYA" hidden="1">#N/A</definedName>
    <definedName name="BExMEOV9YFRY5C3GDLU60GIX10BY" hidden="1">#N/A</definedName>
    <definedName name="BExMEY09ESM4H2YGKEQQRYUD114R" hidden="1">#N/A</definedName>
    <definedName name="BExMF4G4IUPQY1Y5GEY5N3E04CL6" hidden="1">#N/A</definedName>
    <definedName name="BExMF9UIGYMOAQK0ELUWP0S0HZZY" hidden="1">#N/A</definedName>
    <definedName name="BExMFDLBSWFMRDYJ2DZETI3EXKN2" hidden="1">#N/A</definedName>
    <definedName name="BExMFLDTMRTCHKA37LQW67BG8D5C" hidden="1">#N/A</definedName>
    <definedName name="BExMG73ZUQSF7VEJ8FIY1VE8KT4W" hidden="1">#N/A</definedName>
    <definedName name="BExMG9NSK30KD01QX0UBN2VNRTG4" hidden="1">#N/A</definedName>
    <definedName name="BExMGG3PFIHPHX7NXB7HDFI3N12L" hidden="1">#N/A</definedName>
    <definedName name="BExMH3H9TW5TJCNU5Z1EWXP3BAEP" hidden="1">#N/A</definedName>
    <definedName name="BExMHOWPB34KPZ76M2KIX2C9R2VB" hidden="1">#N/A</definedName>
    <definedName name="BExMHSSYC6KVHA3QDTSYPN92TWMI" hidden="1">#N/A</definedName>
    <definedName name="BExMI0WA793SF41LQ40A28U8OXQY" hidden="1">#N/A</definedName>
    <definedName name="BExMI3AJ9477KDL4T9DHET4LJJTW" hidden="1">#N/A</definedName>
    <definedName name="BExMI6L9KX05GAK523JFKICJMTA5" hidden="1">#N/A</definedName>
    <definedName name="BExMI6QQ20XHD0NWJUN741B37182" hidden="1">#N/A</definedName>
    <definedName name="BExMI8JB94SBD9EMNJEK7Y2T6GYU" hidden="1">#N/A</definedName>
    <definedName name="BExMI8OS85YTW3KYVE4YD0R7Z6UV" hidden="1">#N/A</definedName>
    <definedName name="BExMIBOOZU40JS3F89OMPSRCE9MM" hidden="1">#N/A</definedName>
    <definedName name="BExMIIQ5MBWSIHTFWAQADXMZC22Q" hidden="1">#N/A</definedName>
    <definedName name="BExMIL4I2GE866I25CR5JBLJWJ6A" hidden="1">#N/A</definedName>
    <definedName name="BExMIRKIPF27SNO82SPFSB3T5U17" hidden="1">#N/A</definedName>
    <definedName name="BExMIV0KC8555D5E42ZGWG15Y0MO" hidden="1">#N/A</definedName>
    <definedName name="BExMIZT6AN7E6YMW2S87CTCN2UXH" hidden="1">#N/A</definedName>
    <definedName name="BExMJ15T9F3475M0896SG60TN0SR" hidden="1">#N/A</definedName>
    <definedName name="BExMJNC8ZFB9DRFOJ961ZAJ8U3A8" hidden="1">#N/A</definedName>
    <definedName name="BExMJTBV8A3D31W2IQHP9RDFPPHQ" hidden="1">#N/A</definedName>
    <definedName name="BExMK2RTXN4QJWEUNX002XK8VQP8" hidden="1">#N/A</definedName>
    <definedName name="BExMKBGQDUZ8AWXYHA3QVMSDVZ3D" hidden="1">#N/A</definedName>
    <definedName name="BExMKBM1467553LDFZRRKVSHN374" hidden="1">#N/A</definedName>
    <definedName name="BExMKGK5FJUC0AU8MABRGDC5ZM70" hidden="1">#N/A</definedName>
    <definedName name="BExMKTW7R5SOV4PHAFGHU3W73DYE" hidden="1">#N/A</definedName>
    <definedName name="BExMKU7051J2W1RQXGZGE62NBRUZ" hidden="1">#N/A</definedName>
    <definedName name="BExMKUN3WPECJR2XRID2R7GZRGNX" hidden="1">#N/A</definedName>
    <definedName name="BExMKZ535P011X4TNV16GCOH4H21" hidden="1">#N/A</definedName>
    <definedName name="BExML3XQNDIMX55ZCHHXKUV3D6E6" hidden="1">#N/A</definedName>
    <definedName name="BExML5QGSWHLI18BGY4CGOTD3UWH" hidden="1">#N/A</definedName>
    <definedName name="BExMLO5Z61RE85X8HHX2G4IU3AZW" hidden="1">#N/A</definedName>
    <definedName name="BExMLVI7UORSHM9FMO8S2EI0TMTS" hidden="1">#N/A</definedName>
    <definedName name="BExMM5UCOT2HSSN0ZIPZW55GSOVO" hidden="1">#N/A</definedName>
    <definedName name="BExMM5UJOEW3J5OO03E5ABKNN86K" hidden="1">#N/A</definedName>
    <definedName name="BExMM8ZRS5RQ8H1H55RVPVTDL5NL" hidden="1">#N/A</definedName>
    <definedName name="BExMMH8EAZB09XXQ5X4LR0P4NHG9" hidden="1">#N/A</definedName>
    <definedName name="BExMMIQH5BABNZVCIQ7TBCQ10AY5" hidden="1">#N/A</definedName>
    <definedName name="BExMMNIZ2T7M22WECMUQXEF4NJ71" hidden="1">#N/A</definedName>
    <definedName name="BExMMPMIOU7BURTV0L1K6ACW9X73" hidden="1">#N/A</definedName>
    <definedName name="BExMMQ835AJDHS4B419SS645P67Q" hidden="1">#N/A</definedName>
    <definedName name="BExMMQIUVPCOBISTEJJYNCCLUCPY" hidden="1">#N/A</definedName>
    <definedName name="BExMMTIXETA5VAKBSOFDD5SRU887" hidden="1">#N/A</definedName>
    <definedName name="BExMMV0P6P5YS3C35G0JYYHI7992" hidden="1">#N/A</definedName>
    <definedName name="BExMNDR4V2VG5RFZDGTAGD3Q9PPG" hidden="1">#N/A</definedName>
    <definedName name="BExMNJLFWZBRN9PZF1IO9CYWV1B2" hidden="1">#N/A</definedName>
    <definedName name="BExMNKCJ0FA57YEUUAJE43U1QN5P" hidden="1">#N/A</definedName>
    <definedName name="BExMNKN5D1WEF2OOJVP6LZ6DLU3Y" hidden="1">#N/A</definedName>
    <definedName name="BExMNR38HMPLWAJRQ9MMS3ZAZ9IU" hidden="1">#N/A</definedName>
    <definedName name="BExMNRDZULKJMVY2VKIIRM2M5A1M" hidden="1">#N/A</definedName>
    <definedName name="BExMO9IOWKTWHO8LQJJQI5P3INWY" hidden="1">#N/A</definedName>
    <definedName name="BExMOI29DOEK5R1A5QZPUDKF7N6T" hidden="1">#N/A</definedName>
    <definedName name="BExMPAJ5AJAXGKGK3F6H3ODS6RF4" hidden="1">#N/A</definedName>
    <definedName name="BExMPD2X55FFBVJ6CBUKNPROIOEU" hidden="1">#N/A</definedName>
    <definedName name="BExMPGZ848E38FUH1JBQN97DGWAT" hidden="1">#N/A</definedName>
    <definedName name="BExMPMTICOSMQENOFKQ18K0ZT4S8" hidden="1">#N/A</definedName>
    <definedName name="BExMPMZ07II0R4KGWQQ7PGS3RZS4" hidden="1">#N/A</definedName>
    <definedName name="BExMPOBH04JMDO6Z8DMSEJZM4ANN" hidden="1">#N/A</definedName>
    <definedName name="BExMPSD77XQ3HA6A4FZOJK8G2JP3" hidden="1">#N/A</definedName>
    <definedName name="BExMQ4I3Q7F0BMPHSFMFW9TZ87UD" hidden="1">#N/A</definedName>
    <definedName name="BExMQ4SWDWI4N16AZ0T5CJ6HH8WC" hidden="1">#N/A</definedName>
    <definedName name="BExMQ71WHW50GVX45JU951AGPLFQ" hidden="1">#N/A</definedName>
    <definedName name="BExMQGXSLPT4A6N47LE6FBVHWBOF" hidden="1">#N/A</definedName>
    <definedName name="BExMQSBR7PL4KLB1Q4961QO45Y4G" hidden="1">#N/A</definedName>
    <definedName name="BExMR1MA4I1X77714ZEPUVC8W398" hidden="1">#N/A</definedName>
    <definedName name="BExMR8YQHA7N77HGHY4Y6R30I3XT" hidden="1">#N/A</definedName>
    <definedName name="BExMRENOIARWRYOIVPDIEBVNRDO7" hidden="1">#N/A</definedName>
    <definedName name="BExMRQHUEHGF2FS4LCB0THFELGDI" hidden="1">#N/A</definedName>
    <definedName name="BExMRRJNUMGRSDD5GGKKGEIZ6FTS" hidden="1">#N/A</definedName>
    <definedName name="BExMRU3ACIU0RD2BNWO55LH5U2BR" hidden="1">#N/A</definedName>
    <definedName name="BExMSQRCC40AP8BDUPL2I2DNC210" hidden="1">#N/A</definedName>
    <definedName name="BExO4J9LR712G00TVA82VNTG8O7H" hidden="1">#N/A</definedName>
    <definedName name="BExO4M9K2CBU94O8MQ66XTL8BVK4" hidden="1">#N/A</definedName>
    <definedName name="BExO55G2KVZ7MIJ30N827CLH0I2A" hidden="1">#N/A</definedName>
    <definedName name="BExO5A8PZD9EUHC5CMPU6N3SQ15L" hidden="1">#N/A</definedName>
    <definedName name="BExO5XMAHL7CY3X0B1OPKZ28DCJ5" hidden="1">#N/A</definedName>
    <definedName name="BExO66LZJKY4PTQVREELI6POS4AY" hidden="1">#N/A</definedName>
    <definedName name="BExO6LLHCYTF7CIVHKAO0NMET14Q" hidden="1">#N/A</definedName>
    <definedName name="BExO7OUQS3XTUQ2LDKGQ8AAQ3OJJ" hidden="1">#N/A</definedName>
    <definedName name="BExO7RUSODZC2NQZMT2AFSMV2ONF" hidden="1">#N/A</definedName>
    <definedName name="BExO85HMYXZJ7SONWBKKIAXMCI3C" hidden="1">#N/A</definedName>
    <definedName name="BExO863922O4PBGQMUNEQKGN3K96" hidden="1">#N/A</definedName>
    <definedName name="BExO89ZIOXN0HOKHY24F7HDZ87UT" hidden="1">#N/A</definedName>
    <definedName name="BExO8CDTBCABLEUD6PE2UM2EZ6C4" hidden="1">#N/A</definedName>
    <definedName name="BExO8IZ05ZG0XVOL3W41KBQE176A" hidden="1">#N/A</definedName>
    <definedName name="BExO8UTAGQWDBQZEEF4HUNMLQCVU" hidden="1">#N/A</definedName>
    <definedName name="BExO937E20IHMGQOZMECL3VZC7OX" hidden="1">#N/A</definedName>
    <definedName name="BExO94UTJKQQ7TJTTJRTSR70YVJC" hidden="1">#N/A</definedName>
    <definedName name="BExO9J3A438976RXIUX5U9SU5T55" hidden="1">#N/A</definedName>
    <definedName name="BExO9RS5RXFJ1911HL3CCK6M74EP" hidden="1">#N/A</definedName>
    <definedName name="BExO9SDRI1M6KMHXSG3AE5L0F2U3" hidden="1">#N/A</definedName>
    <definedName name="BExO9V2U2YXAY904GYYGU6TD8Y7M" hidden="1">#N/A</definedName>
    <definedName name="BExOAQ3GKCT7YZW1EMVU3EILSZL2" hidden="1">#N/A</definedName>
    <definedName name="BExOB9KT2THGV4SPLDVFTFXS4B14" hidden="1">#N/A</definedName>
    <definedName name="BExOBEZ0IE2WBEYY3D3CMRI72N1K" hidden="1">#N/A</definedName>
    <definedName name="BExOBIPU8760ITY0C8N27XZ3KWEF" hidden="1">#N/A</definedName>
    <definedName name="BExOBM0I5L0MZ1G4H9MGMD87SBMZ" hidden="1">#N/A</definedName>
    <definedName name="BExOBOUXMP88KJY2BX2JLUJH5N0K" hidden="1">#N/A</definedName>
    <definedName name="BExOBP0FKQ4SVR59FB48UNLKCOR6" hidden="1">#N/A</definedName>
    <definedName name="BExOBYAVUCQ0IGM0Y6A75QHP0Q1A" hidden="1">#N/A</definedName>
    <definedName name="BExOC3UEHB1CZNINSQHZANWJYKR8" hidden="1">#N/A</definedName>
    <definedName name="BExOCBSF3XGO9YJ23LX2H78VOUR7" hidden="1">#N/A</definedName>
    <definedName name="BExOCKXFMOW6WPFEVX1I7R7FNDSS" hidden="1">#N/A</definedName>
    <definedName name="BExOCYEXOB95DH5NOB0M5NOYX398" hidden="1">#N/A</definedName>
    <definedName name="BExOD4ERMDMFD8X1016N4EXOUR0S" hidden="1">#N/A</definedName>
    <definedName name="BExOD55RS7BQUHRQ6H3USVGKR0P7" hidden="1">#N/A</definedName>
    <definedName name="BExODEWDDEABM4ZY3XREJIBZ8IVP" hidden="1">#N/A</definedName>
    <definedName name="BExODNLAA1L7WQ9ZQX6A1ZOXK9VR" hidden="1">#N/A</definedName>
    <definedName name="BExODZFEIWV26E8RFU7XQYX1J458" hidden="1">#N/A</definedName>
    <definedName name="BExOEBKG55EROA2VL360A06LKASE" hidden="1">#N/A</definedName>
    <definedName name="BExOERG5LWXYYEN1DY1H2FWRJS9T" hidden="1">#N/A</definedName>
    <definedName name="BExOEV1S6JJVO5PP4BZ20SNGZR7D" hidden="1">#N/A</definedName>
    <definedName name="BExOFEDNCYI2TPTMQ8SJN3AW4YMF" hidden="1">#N/A</definedName>
    <definedName name="BExOFVLXVD6RVHSQO8KZOOACSV24" hidden="1">#N/A</definedName>
    <definedName name="BExOG1GGPOEJA8YA0I1O3W14XUEJ" hidden="1">#N/A</definedName>
    <definedName name="BExOG2SW3XOGP9VAPQ3THV3VWV12" hidden="1">#N/A</definedName>
    <definedName name="BExOG45J81K4OPA40KW5VQU54KY3" hidden="1">#N/A</definedName>
    <definedName name="BExOGFE2SCL8HHT4DFAXKLUTJZOG" hidden="1">#N/A</definedName>
    <definedName name="BExOGT6D0LJ3C22RDW8COECKB1J5" hidden="1">#N/A</definedName>
    <definedName name="BExOGTMI1HT31M1RGWVRAVHAK7DE" hidden="1">#N/A</definedName>
    <definedName name="BExOGXO9JE5XSE9GC3I6O21UEKAO" hidden="1">#N/A</definedName>
    <definedName name="BExOH9ICZ13C1LAW8OTYTR9S7ZP3" hidden="1">#N/A</definedName>
    <definedName name="BExOHL75H3OT4WAKKPUXIVXWFVDS" hidden="1">#N/A</definedName>
    <definedName name="BExOHLHXXJL6363CC082M9M5VVXQ" hidden="1">#N/A</definedName>
    <definedName name="BExOHNAO5UDXSO73BK2ARHWKS90Y" hidden="1">#N/A</definedName>
    <definedName name="BExOHR1G1I9A9CI1HG94EWBLWNM2" hidden="1">#N/A</definedName>
    <definedName name="BExOHTQPP8LQ98L6PYUI6QW08YID" hidden="1">#N/A</definedName>
    <definedName name="BExOHX6Q6NJI793PGX59O5EKTP4G" hidden="1">#N/A</definedName>
    <definedName name="BExOI5VMTHH7Y8MQQ1N635CHYI0P" hidden="1">#N/A</definedName>
    <definedName name="BExOIEVCP4Y6VDS23AK84MCYYHRT" hidden="1">#N/A</definedName>
    <definedName name="BExOIHPQIXR0NDR5WD01BZKPKEO3" hidden="1">#N/A</definedName>
    <definedName name="BExOIM7L0Z3LSII9P7ZTV4KJ8RMA" hidden="1">#N/A</definedName>
    <definedName name="BExOIWJVMJ6MG6JC4SPD1L00OHU1" hidden="1">#N/A</definedName>
    <definedName name="BExOIYCN8Z4JK3OOG86KYUCV0ME8" hidden="1">#N/A</definedName>
    <definedName name="BExOJ3AKZ9BCBZT3KD8WMSLK6MN2" hidden="1">#N/A</definedName>
    <definedName name="BExOJ7XQK71I4YZDD29AKOOWZ47E" hidden="1">#N/A</definedName>
    <definedName name="BExOJM0W6XGSW5MXPTTX0GNF6SFT" hidden="1">#N/A</definedName>
    <definedName name="BExOJXEUJJ9SYRJXKYYV2NCCDT2R" hidden="1">#N/A</definedName>
    <definedName name="BExOK0EQYM9JUMAGWOUN7QDH7VMZ" hidden="1">#N/A</definedName>
    <definedName name="BExOK4WM9O7QNG6O57FOASI5QSN1" hidden="1">#N/A</definedName>
    <definedName name="BExOKKHOPWUVRJGQJ5ONR2U40JX8" hidden="1">#N/A</definedName>
    <definedName name="BExOKTXMJP351VXKH8VT6SXUNIMF" hidden="1">#N/A</definedName>
    <definedName name="BExOKU8GMLOCNVORDE329819XN67" hidden="1">#N/A</definedName>
    <definedName name="BExOL0Z3Z7IAMHPB91EO2MF49U57" hidden="1">#N/A</definedName>
    <definedName name="BExOL7KH12VAR0LG741SIOJTLWFD" hidden="1">#N/A</definedName>
    <definedName name="BExOLICXFHJLILCJVFMJE5MGGWKR" hidden="1">#N/A</definedName>
    <definedName name="BExOLOI0WJS3QC12I3ISL0D9AWOF" hidden="1">#N/A</definedName>
    <definedName name="BExOLYZNG5RBD0BTS1OEZJNU92Q5" hidden="1">#N/A</definedName>
    <definedName name="BExOM3HIJ3UZPOKJI68KPBJAHPDC" hidden="1">#N/A</definedName>
    <definedName name="BExOMKPURE33YQ3K1JG9NVQD4W49" hidden="1">#N/A</definedName>
    <definedName name="BExOMP7NGCLUNFK50QD2LPKRG078" hidden="1">#N/A</definedName>
    <definedName name="BExOMU0A6XMY48SZRYL4WQZD13BI" hidden="1">#N/A</definedName>
    <definedName name="BExOMVT0HSNC59DJP4CLISASGHKL" hidden="1">#N/A</definedName>
    <definedName name="BExON0AX35F2SI0UCVMGWGVIUNI3" hidden="1">#N/A</definedName>
    <definedName name="BExON41U4296DV3DPG6I5EF3OEYF" hidden="1">#N/A</definedName>
    <definedName name="BExONB3A7CO4YD8RB41PHC93BQ9M" hidden="1">#N/A</definedName>
    <definedName name="BExONFQH6UUXF8V0GI4BRIST9RFO" hidden="1">#N/A</definedName>
    <definedName name="BExONIL31DZWU7IFVN3VV0XTXJA1" hidden="1">#N/A</definedName>
    <definedName name="BExONJ1BU17R0F5A2UP1UGJBOGKS" hidden="1">#N/A</definedName>
    <definedName name="BExONNZ9VMHVX3J6NLNJY7KZA61O" hidden="1">#N/A</definedName>
    <definedName name="BExONRQ1BAA4F3TXP2MYQ4YCZ09S" hidden="1">#N/A</definedName>
    <definedName name="BExOO1WWIZSGB0YTGKESB45TSVMZ" hidden="1">#N/A</definedName>
    <definedName name="BExOO4B8FPAFYPHCTYTX37P1TQM5" hidden="1">#N/A</definedName>
    <definedName name="BExOOIULUDOJRMYABWV5CCL906X6" hidden="1">#N/A</definedName>
    <definedName name="BExOOTN0KTXJCL7E476XBN1CJ553" hidden="1">#N/A</definedName>
    <definedName name="BExOP9DEBV5W5P4Q25J3XCJBP5S9" hidden="1">#N/A</definedName>
    <definedName name="BExOPFNYRBL0BFM23LZBJTADNOE4" hidden="1">#N/A</definedName>
    <definedName name="BExOPINVFSIZMCVT9YGT2AODVCX3" hidden="1">#N/A</definedName>
    <definedName name="BExOQ1JN4SAC44RTMZIGHSW023WA" hidden="1">#N/A</definedName>
    <definedName name="BExOQ256YMF115DJL3KBPNKABJ90" hidden="1">#N/A</definedName>
    <definedName name="BExQ19DEUOLC11IW32E2AMVZLFF1" hidden="1">#N/A</definedName>
    <definedName name="BExQ1FD6KISGYU1JWEQ4G243ZPVD" hidden="1">#N/A</definedName>
    <definedName name="BExQ29C73XR33S3668YYSYZAIHTG" hidden="1">#N/A</definedName>
    <definedName name="BExQ2FS228IUDUP2023RA1D4AO4C" hidden="1">#N/A</definedName>
    <definedName name="BExQ2L0XYWLY9VPZWXYYFRIRQRJ1" hidden="1">#N/A</definedName>
    <definedName name="BExQ2M841F5Z1BQYR8DG5FKK0LIU" hidden="1">#N/A</definedName>
    <definedName name="BExQ2MIWLHNKYN9O70NCBXLZ58CB" hidden="1">#N/A</definedName>
    <definedName name="BExQ300G8I8TK45A0MVHV15422EU" hidden="1">#N/A</definedName>
    <definedName name="BExQ39R28MXSG2SEV956F0KZ20AN" hidden="1">#N/A</definedName>
    <definedName name="BExQ3D1P3M5Z3HLMEZ17E0BLEE4U" hidden="1">#N/A</definedName>
    <definedName name="BExQ3O4W7QF8BOXTUT4IOGF6YKUD" hidden="1">#N/A</definedName>
    <definedName name="BExQ3PXOWSN8561ZR8IEY8ZASI3B" hidden="1">#N/A</definedName>
    <definedName name="BExQ3TZF04IPY0B0UG9CQQ5736UA" hidden="1">#N/A</definedName>
    <definedName name="BExQ42IU9MNDYLODP41DL6YTZMAR" hidden="1">#N/A</definedName>
    <definedName name="BExQ452HF7N1HYPXJXQ8WD6SOWUV" hidden="1">#N/A</definedName>
    <definedName name="BExQ499KBJ5W7A1G293A0K14EVQB" hidden="1">#N/A</definedName>
    <definedName name="BExQ4BTBSHPHVEDRCXC2ROW8PLFC" hidden="1">#N/A</definedName>
    <definedName name="BExQ4DGKF54SRKQUTUT4B1CZSS62" hidden="1">#N/A</definedName>
    <definedName name="BExQ4T74LQ5PYTV1MUQUW75A4BDY" hidden="1">#N/A</definedName>
    <definedName name="BExQ4XJHD7EJCNH7S1MJDZJ2MNWG" hidden="1">#N/A</definedName>
    <definedName name="BExQ5039ZCEWBUJHU682G4S89J03" hidden="1">#N/A</definedName>
    <definedName name="BExQ56Z9W6YHZHRXOFFI8EFA7CDI" hidden="1">#N/A</definedName>
    <definedName name="BExQ5KX3Z668H1KUCKZ9J24HUQ1F" hidden="1">#N/A</definedName>
    <definedName name="BExQ5SPMSOCJYLAY20NB5A6O32RE" hidden="1">#N/A</definedName>
    <definedName name="BExQ5UICMGTMK790KTLK49MAGXRC" hidden="1">#N/A</definedName>
    <definedName name="BExQ5VEQEIJO7YY80OJTA3XRQYJ9" hidden="1">#N/A</definedName>
    <definedName name="BExQ5YUUK9FD0QGTY4WD0W90O7OL" hidden="1">#N/A</definedName>
    <definedName name="BExQ63793YQ9BH7JLCNRIATIGTRG" hidden="1">#N/A</definedName>
    <definedName name="BExQ6CN1EF2UPZ57ZYMGK8TUJQSS" hidden="1">#N/A</definedName>
    <definedName name="BExQ6M2YXJ8AMRJF3QGHC40ADAHZ" hidden="1">#N/A</definedName>
    <definedName name="BExQ6M8B0X44N9TV56ATUVHGDI00" hidden="1">#N/A</definedName>
    <definedName name="BExQ6POH065GV0I74XXVD0VUPBJW" hidden="1">#N/A</definedName>
    <definedName name="BExQ6WV9KPSMXPPLGZ3KK4WNYTHU" hidden="1">#N/A</definedName>
    <definedName name="BExQ783XTMM2A9I3UKCFWJH1PP2N" hidden="1">#N/A</definedName>
    <definedName name="BExQ79LX01ZPQB8EGD1ZHR2VK2H3" hidden="1">#N/A</definedName>
    <definedName name="BExQ7B3V9MGDK2OIJ61XXFBFLJFZ" hidden="1">#N/A</definedName>
    <definedName name="BExQ7CB046NVPF9ZXDGA7OXOLSLX" hidden="1">#N/A</definedName>
    <definedName name="BExQ7IWDCGGOO1HTJ97YGO1CK3R9" hidden="1">#N/A</definedName>
    <definedName name="BExQ7JNFIEGS2HKNBALH3Q2N5G7Z" hidden="1">#N/A</definedName>
    <definedName name="BExQ7MY3U2Z1IZ71U5LJUD00VVB4" hidden="1">#N/A</definedName>
    <definedName name="BExQ7XL1FIYPP42CTVM2GJQR8ODN" hidden="1">#N/A</definedName>
    <definedName name="BExQ7XL2Q1GVUFL1F9KK0K0EXMWG" hidden="1">#N/A</definedName>
    <definedName name="BExQ8469L3ZRZ3KYZPYMSJIDL7Y5" hidden="1">#N/A</definedName>
    <definedName name="BExQ84MJB94HL3BWRN50M4NCB6Z0" hidden="1">#N/A</definedName>
    <definedName name="BExQ8583ZE00NW7T9OF11OT9IA14" hidden="1">#N/A</definedName>
    <definedName name="BExQ8A0RPE3IMIFIZLUE7KD2N21W" hidden="1">#N/A</definedName>
    <definedName name="BExQ8ABK6H1ADV2R2OYT8NFFYG2N" hidden="1">#N/A</definedName>
    <definedName name="BExQ8DM90XJ6GCJIK9LC5O82I2TJ" hidden="1">#N/A</definedName>
    <definedName name="BExQ8G0K46ZORA0QVQTDI7Z8LXGF" hidden="1">#N/A</definedName>
    <definedName name="BExQ8O3WEU8HNTTGKTW5T0QSKCLP" hidden="1">#N/A</definedName>
    <definedName name="BExQ8ZCEDBOBJA3D9LDP5TU2WYGR" hidden="1">#N/A</definedName>
    <definedName name="BExQ94LAW6MAQBWY25WTBFV5PPZJ" hidden="1">#N/A</definedName>
    <definedName name="BExQ97QIPOSSRK978N8P234Y1XA4" hidden="1">#N/A</definedName>
    <definedName name="BExQ9E6FBAXTHGF3RXANFIA77GXP" hidden="1">#N/A</definedName>
    <definedName name="BExQ9F2YH4UUCCMQITJ475B3S3NP" hidden="1">#N/A</definedName>
    <definedName name="BExQ9KX9734KIAK7IMRLHCPYDHO2" hidden="1">#N/A</definedName>
    <definedName name="BExQ9L81FF4I7816VTPFBDWVU4CW" hidden="1">#N/A</definedName>
    <definedName name="BExQ9M4E2ACZOWWWP1JJIQO8AHUM" hidden="1">#N/A</definedName>
    <definedName name="BExQ9UTANMJCK7LJ4OQMD6F2Q01L" hidden="1">#N/A</definedName>
    <definedName name="BExQ9ZLYHWABXAA9NJDW8ZS0UQ9P" hidden="1">#N/A</definedName>
    <definedName name="BExQA324HSCK40ENJUT9CS9EC71B" hidden="1">#N/A</definedName>
    <definedName name="BExQA55GY0STSNBWQCWN8E31ZXCS" hidden="1">#N/A</definedName>
    <definedName name="BExQA9HZIN9XEMHEEVHT99UU9Z82" hidden="1">#N/A</definedName>
    <definedName name="BExQAELFYH92K8CJL155181UDORO" hidden="1">#N/A</definedName>
    <definedName name="BExQAG8PP8R5NJKNQD1U4QOSD6X5" hidden="1">#N/A</definedName>
    <definedName name="BExQB6WYCJ2NAEL801BCC8P9XGS4" hidden="1">#N/A</definedName>
    <definedName name="BExQBDICMZTSA1X73TMHNO4JSFLN" hidden="1">#N/A</definedName>
    <definedName name="BExQBEER6CRCRPSSL61S0OMH57ZA" hidden="1">#N/A</definedName>
    <definedName name="BExQBIGGY5TXI2FJVVZSLZ0LTZYH" hidden="1">#N/A</definedName>
    <definedName name="BExQBM1RUSIQ85LLMM2159BYDPIP" hidden="1">#N/A</definedName>
    <definedName name="BExQBPSOZ47V81YAEURP0NQJNTJH" hidden="1">#N/A</definedName>
    <definedName name="BExQC5TWT21CGBKD0IHAXTIN2QB8" hidden="1">#N/A</definedName>
    <definedName name="BExQC94JL9F5GW4S8DQCAF4WB2DA" hidden="1">#N/A</definedName>
    <definedName name="BExQCKTD8AT0824LGWREXM1B5D1X" hidden="1">#N/A</definedName>
    <definedName name="BExQD571YWOXKR2SX85K5MKQ0AO2" hidden="1">#N/A</definedName>
    <definedName name="BExQDB6VCHN8PNX8EA6JNIEQ2JC2" hidden="1">#N/A</definedName>
    <definedName name="BExQDE1B6U2Q9B73KBENABP71YM1" hidden="1">#N/A</definedName>
    <definedName name="BExQDGQCN7ZW41QDUHOBJUGQAX40" hidden="1">#N/A</definedName>
    <definedName name="BExQEC7BRIJ30PTU3UPFOIP2HPE3" hidden="1">#N/A</definedName>
    <definedName name="BExQEMUA4HEFM4OVO8M8MA8PIAW1" hidden="1">#N/A</definedName>
    <definedName name="BExQEQ4XZQFIKUXNU9H7WE7AMZ1U" hidden="1">#N/A</definedName>
    <definedName name="BExQF1OEB07CRAP6ALNNMJNJ3P2D" hidden="1">#N/A</definedName>
    <definedName name="BExQF9X2AQPFJZTCHTU5PTTR0JAH" hidden="1">#N/A</definedName>
    <definedName name="BExQFC0M9KKFMQKPLPEO2RQDB7MM" hidden="1">#N/A</definedName>
    <definedName name="BExQFEEV7627R8TYZCM28C6V6WHE" hidden="1">#N/A</definedName>
    <definedName name="BExQFEK8NUD04X2OBRA275ADPSDL" hidden="1">#N/A</definedName>
    <definedName name="BExQFGYIWDR4W0YF7XR6E4EWWJ02" hidden="1">#N/A</definedName>
    <definedName name="BExQFPNFKA36IAPS22LAUMBDI4KE" hidden="1">#N/A</definedName>
    <definedName name="BExQFPSWEMA8WBUZ4WK20LR13VSU" hidden="1">#N/A</definedName>
    <definedName name="BExQFVSPOSCCPF1TLJPIWYWYB8A9" hidden="1">#N/A</definedName>
    <definedName name="BExQFWJQXNQAW6LUMOEDS6KMJMYL" hidden="1">#N/A</definedName>
    <definedName name="BExQG8TYRD2G42UA5ZPCRLNKUDMX" hidden="1">#N/A</definedName>
    <definedName name="BExQGO48J9MPCDQ96RBB9UN9AIGT" hidden="1">#N/A</definedName>
    <definedName name="BExQGSBB6MJWDW7AYWA0MSFTXKRR" hidden="1">#N/A</definedName>
    <definedName name="BExQH0UURAJ13AVO5UI04HSRGVYW" hidden="1">#N/A</definedName>
    <definedName name="BExQH6ZZY0NR8SE48PSI9D0CU1TC" hidden="1">#N/A</definedName>
    <definedName name="BExQH9P2MCXAJOVEO4GFQT6MNW22" hidden="1">#N/A</definedName>
    <definedName name="BExQHCZSBYUY8OKKJXFYWKBBM6AH" hidden="1">#N/A</definedName>
    <definedName name="BExQHPKXZ1K33V2F90NZIQRZYIAW" hidden="1">#N/A</definedName>
    <definedName name="BExQHVF9KD06AG2RXUQJ9X4PVGX4" hidden="1">#N/A</definedName>
    <definedName name="BExQHZBHVN2L4HC7ACTR73T5OCV0" hidden="1">#N/A</definedName>
    <definedName name="BExQI85V9TNLDJT5LTRZS10Y26SG" hidden="1">#N/A</definedName>
    <definedName name="BExQIAPKHVEV8CU1L3TTHJW67FJ5" hidden="1">#N/A</definedName>
    <definedName name="BExQIBB4I3Z6AUU0HYV1DHRS13M4" hidden="1">#N/A</definedName>
    <definedName name="BExQIBWPAXU7HJZLKGJZY3EB7MIS" hidden="1">#N/A</definedName>
    <definedName name="BExQIS8O6R36CI01XRY9ISM99TW9" hidden="1">#N/A</definedName>
    <definedName name="BExQIVJAYBEPPWN5GDBOQ6IJLZ9L" hidden="1">#N/A</definedName>
    <definedName name="BExQIVJB9MJ25NDUHTCVMSODJY2C" hidden="1">#N/A</definedName>
    <definedName name="BExQJBF7LAX128WR7VTMJC88ZLPG" hidden="1">#N/A</definedName>
    <definedName name="BExQJEVCKX6KZHNCLYXY7D0MX5KN" hidden="1">#N/A</definedName>
    <definedName name="BExQJJYSDX8B0J1QGF2HL071KKA3" hidden="1">#N/A</definedName>
    <definedName name="BExQK1HV6SQQ7CP8H8IUKI9TYXTD" hidden="1">#N/A</definedName>
    <definedName name="BExQK3LE5CSBW1E4H4KHW548FL2R" hidden="1">#N/A</definedName>
    <definedName name="BExQKG6LD6PLNDGNGO9DJXY865BR" hidden="1">#N/A</definedName>
    <definedName name="BExQLE1TOW3A287TQB0AVWENT8O1" hidden="1">#N/A</definedName>
    <definedName name="BExRYOYB4A3E5F6MTROY69LR0PMG" hidden="1">#N/A</definedName>
    <definedName name="BExRYZLA9EW71H4SXQR525S72LLP" hidden="1">#N/A</definedName>
    <definedName name="BExRZ66M8G9FQ0VFP077QSZBSOA5" hidden="1">#N/A</definedName>
    <definedName name="BExRZ8FMQQL46I8AQWU17LRNZD5T" hidden="1">#N/A</definedName>
    <definedName name="BExRZIRRIXRUMZ5GOO95S7460BMP" hidden="1">#N/A</definedName>
    <definedName name="BExRZK9RAHMM0ZLTNSK7A4LDC42D" hidden="1">#N/A</definedName>
    <definedName name="BExRZOGSR69INI6GAEPHDWSNK5Q4" hidden="1">#N/A</definedName>
    <definedName name="BExS0ASQBKRTPDWFK0KUDFOS9LE5" hidden="1">#N/A</definedName>
    <definedName name="BExS0GHQUF6YT0RU3TKDEO8CSJYB" hidden="1">#N/A</definedName>
    <definedName name="BExS0K8IHC45I78DMZBOJ1P13KQA" hidden="1">#N/A</definedName>
    <definedName name="BExS0TZ3GC94JCVS6J3QMVQ11SP8" hidden="1">#N/A</definedName>
    <definedName name="BExS152B2LFCRAUHSLI5T6QRNII0" hidden="1">#N/A</definedName>
    <definedName name="BExS15IJV0WW662NXQUVT3FGP4ST" hidden="1">#N/A</definedName>
    <definedName name="BExS194110MR25BYJI3CJ2EGZ8XT" hidden="1">#N/A</definedName>
    <definedName name="BExS1BNVGNSGD4EP90QL8WXYWZ66" hidden="1">#N/A</definedName>
    <definedName name="BExS1UE39N6NCND7MAARSBWXS6HU" hidden="1">#N/A</definedName>
    <definedName name="BExS226HTWL5WVC76MP5A1IBI8WD" hidden="1">#N/A</definedName>
    <definedName name="BExS26OI2QNNAH2WMDD95Z400048" hidden="1">#N/A</definedName>
    <definedName name="BExS2DF6B4ZUF3VZLI4G6LJ3BF38" hidden="1">#N/A</definedName>
    <definedName name="BExS2QB5FS5LYTFYO4BROTWG3OV5" hidden="1">#N/A</definedName>
    <definedName name="BExS2TLU1HONYV6S3ZD9T12D7CIG" hidden="1">#N/A</definedName>
    <definedName name="BExS318UV9I2FXPQQWUKKX00QLPJ" hidden="1">#N/A</definedName>
    <definedName name="BExS3LBS0SMTHALVM4NRI1BAV1NP" hidden="1">#N/A</definedName>
    <definedName name="BExS3MTQ75VBXDGEBURP6YT8RROE" hidden="1">#N/A</definedName>
    <definedName name="BExS3OMGYO0DFN5186UFKEXZ2RX3" hidden="1">#N/A</definedName>
    <definedName name="BExS3SDERJ27OER67TIGOVZU13A2" hidden="1">#N/A</definedName>
    <definedName name="BExS46R5WDNU5KL04FKY5LHJUCB8" hidden="1">#N/A</definedName>
    <definedName name="BExS4ASWKM93XA275AXHYP8AG6SU" hidden="1">#N/A</definedName>
    <definedName name="BExS4JN3Y6SVBKILQK0R9HS45Y52" hidden="1">#N/A</definedName>
    <definedName name="BExS4P6S41O6Z6BED77U3GD9PNH1" hidden="1">#N/A</definedName>
    <definedName name="BExS51H0N51UT0FZOPZRCF1GU063" hidden="1">#N/A</definedName>
    <definedName name="BExS54X72TJFC41FJK72MLRR2OO7" hidden="1">#N/A</definedName>
    <definedName name="BExS59F0PA1V2ZC7S5TN6IT41SXP" hidden="1">#N/A</definedName>
    <definedName name="BExS5DRER9US6NXY9ATYT41KZII3" hidden="1">#N/A</definedName>
    <definedName name="BExS5L3TGB8JVW9ROYWTKYTUPW27" hidden="1">#N/A</definedName>
    <definedName name="BExS6GKQ96EHVLYWNJDWXZXUZW90" hidden="1">#N/A</definedName>
    <definedName name="BExS6ITKSZFRR01YD5B0F676SYN7" hidden="1">#N/A</definedName>
    <definedName name="BExS6N0LI574IAC89EFW6CLTCQ33" hidden="1">#N/A</definedName>
    <definedName name="BExS6WRDBF3ST86ZOBBUL3GTCR11" hidden="1">#N/A</definedName>
    <definedName name="BExS6XNRKR0C3MTA0LV5B60UB908" hidden="1">#N/A</definedName>
    <definedName name="BExS7TKQYLRZGM93UY3ZJZJBQNFJ" hidden="1">#N/A</definedName>
    <definedName name="BExS7Y2LNGVHSIBKC7C3R6X4LDR6" hidden="1">#N/A</definedName>
    <definedName name="BExS81TE0EY44Y3W2M4Z4MGNP5OM" hidden="1">#N/A</definedName>
    <definedName name="BExS81YPDZDVJJVS15HV2HDXAC3Y" hidden="1">#N/A</definedName>
    <definedName name="BExS82PRVNUTEKQZS56YT2DVF6C2" hidden="1">#N/A</definedName>
    <definedName name="BExS8BPG5A0GR5AO1U951NDGGR0L" hidden="1">#N/A</definedName>
    <definedName name="BExS8GSUS17UY50TEM2AWF36BR9Z" hidden="1">#N/A</definedName>
    <definedName name="BExS8HJRBVG0XI6PWA9KTMJZMQXK" hidden="1">#N/A</definedName>
    <definedName name="BExS8R51C8RM2FS6V6IRTYO9GA4A" hidden="1">#N/A</definedName>
    <definedName name="BExS8WDX408F60MH1X9B9UZ2H4R7" hidden="1">#N/A</definedName>
    <definedName name="BExS8Z2W2QEC3MH0BZIYLDFQNUIP" hidden="1">#N/A</definedName>
    <definedName name="BExS92DKGRFFCIA9C0IXDOLO57EP" hidden="1">#N/A</definedName>
    <definedName name="BExS98OB4321YCHLCQ022PXKTT2W" hidden="1">#N/A</definedName>
    <definedName name="BExS9C9N8GFISC6HUERJ0EI06GB2" hidden="1">#N/A</definedName>
    <definedName name="BExS9DX13CACP3J8JDREK30JB1SQ" hidden="1">#N/A</definedName>
    <definedName name="BExS9FPRS2KRRCS33SE6WFNF5GYL" hidden="1">#N/A</definedName>
    <definedName name="BExS9WI0A6PSEB8N9GPXF2Z7MWHM" hidden="1">#N/A</definedName>
    <definedName name="BExSA5HP306TN9XJS0TU619DLRR7" hidden="1">#N/A</definedName>
    <definedName name="BExSAAVWQOOIA6B3JHQVGP08HFEM" hidden="1">#N/A</definedName>
    <definedName name="BExSAFJ3IICU2M7QPVE4ARYMXZKX" hidden="1">#N/A</definedName>
    <definedName name="BExSAH6ID8OHX379UXVNGFO8J6KQ" hidden="1">#N/A</definedName>
    <definedName name="BExSAQBHIXGQRNIRGCJMBXUPCZQA" hidden="1">#N/A</definedName>
    <definedName name="BExSAUTCT4P7JP57NOR9MTX33QJZ" hidden="1">#N/A</definedName>
    <definedName name="BExSAY9CA9TFXQ9M9FBJRGJO9T9E" hidden="1">#N/A</definedName>
    <definedName name="BExSB4JYKQ3MINI7RAYK5M8BLJDC" hidden="1">#N/A</definedName>
    <definedName name="BExSBMOS41ZRLWYLOU29V6Y7YORR" hidden="1">#N/A</definedName>
    <definedName name="BExSBRBXXQMBU1TYDW1BXTEVEPRU" hidden="1">#N/A</definedName>
    <definedName name="BExSC54998WTZ21DSL0R8UN0Y9JH" hidden="1">#N/A</definedName>
    <definedName name="BExSC60N7WR9PJSNC9B7ORCX9NGY" hidden="1">#N/A</definedName>
    <definedName name="BExSCE99EZTILTTCE4NJJF96OYYM" hidden="1">#N/A</definedName>
    <definedName name="BExSCHUQZ2HFEWS54X67DIS8OSXZ" hidden="1">#N/A</definedName>
    <definedName name="BExSCOG41SKKG4GYU76WRWW1CTE6" hidden="1">#N/A</definedName>
    <definedName name="BExSCVC9P86YVFMRKKUVRV29MZXZ" hidden="1">#N/A</definedName>
    <definedName name="BExSD233CH4MU9ZMGNRF97ZV7KWU" hidden="1">#N/A</definedName>
    <definedName name="BExSD2U0F3BN6IN9N4R2DTTJG15H" hidden="1">#N/A</definedName>
    <definedName name="BExSD6A6NY15YSMFH51ST6XJY429" hidden="1">#N/A</definedName>
    <definedName name="BExSD9VH6PF6RQ135VOEE08YXPAW" hidden="1">#N/A</definedName>
    <definedName name="BExSDP5Y04WWMX2WWRITWOX8R5I9" hidden="1">#N/A</definedName>
    <definedName name="BExSDSGM203BJTNS9MKCBX453HMD" hidden="1">#N/A</definedName>
    <definedName name="BExSDT20XUFXTDM37M148AXAP7HN" hidden="1">#N/A</definedName>
    <definedName name="BExSEEHK1VLWD7JBV9SVVVIKQZ3I" hidden="1">#N/A</definedName>
    <definedName name="BExSEJKZLX37P3V33TRTFJ30BFRK" hidden="1">#N/A</definedName>
    <definedName name="BExSEP9UVOAI6TMXKNK587PQ3328" hidden="1">#N/A</definedName>
    <definedName name="BExSERZ34ETZF8OI93MYIVZX4RDV" hidden="1">#N/A</definedName>
    <definedName name="BExSF07QFLZCO4P6K6QF05XG7PH1" hidden="1">#N/A</definedName>
    <definedName name="BExSFELNPJYUZX393PKWKNNZYV1N" hidden="1">#N/A</definedName>
    <definedName name="BExSFJ8ZAGQ63A4MVMZRQWLVRGQ5" hidden="1">#N/A</definedName>
    <definedName name="BExSFKQRST2S9KXWWLCXYLKSF4G1" hidden="1">#N/A</definedName>
    <definedName name="BExSFYDRRTAZVPXRWUF5PDQ97WFF" hidden="1">#N/A</definedName>
    <definedName name="BExSFZVPFTXA3F0IJ2NGH1GXX9R7" hidden="1">#N/A</definedName>
    <definedName name="BExSG90Q4ZUU2IPGDYOM169NJV9S" hidden="1">#N/A</definedName>
    <definedName name="BExSG9X3DU845PNXYJGGLBQY2UHG" hidden="1">#N/A</definedName>
    <definedName name="BExSGE45J27MDUUNXW7Z8Q33UAON" hidden="1">#N/A</definedName>
    <definedName name="BExSGE9LY91Q0URHB4YAMX0UAMYI" hidden="1">#N/A</definedName>
    <definedName name="BExSGLB2URTLBCKBB4Y885W925F2" hidden="1">#N/A</definedName>
    <definedName name="BExSGOAYG73SFWOPAQV80P710GID" hidden="1">#N/A</definedName>
    <definedName name="BExSGOWJHRW7FWKLO2EHUOOGHNAF" hidden="1">#N/A</definedName>
    <definedName name="BExSGOWJTAP41ZV5Q23H7MI9C76W" hidden="1">#N/A</definedName>
    <definedName name="BExSGR5JQVX2HQ0PKCGZNSSUM1RV" hidden="1">#N/A</definedName>
    <definedName name="BExSGVHX69GJZHD99DKE4RZ042B1" hidden="1">#N/A</definedName>
    <definedName name="BExSGZJO4J4ZO04E2N2ECVYS9DEZ" hidden="1">#N/A</definedName>
    <definedName name="BExSHAHFHS7MMNJR8JPVABRGBVIT" hidden="1">#N/A</definedName>
    <definedName name="BExSHGH88QZWW4RNAX4YKAZ5JEBL" hidden="1">#N/A</definedName>
    <definedName name="BExSHOKK1OO3CX9Z28C58E5J1D9W" hidden="1">#N/A</definedName>
    <definedName name="BExSHQD8KYLTQGDXIRKCHQQ7MKIH" hidden="1">#N/A</definedName>
    <definedName name="BExSHVGPIAHXI97UBLI9G4I4M29F" hidden="1">#N/A</definedName>
    <definedName name="BExSI0K2YL3HTCQAD8A7TR4QCUR6" hidden="1">#N/A</definedName>
    <definedName name="BExSIFUDNRWXWIWNGCCFOOD8WIAZ" hidden="1">#N/A</definedName>
    <definedName name="BExTTWD2PGX3Y9FR5F2MRNLY1DIY" hidden="1">#N/A</definedName>
    <definedName name="BExTTZNS2PBCR93C9IUW49UZ4I6T" hidden="1">#N/A</definedName>
    <definedName name="BExTU2YFQ25JQ6MEMRHHN66VLTPJ" hidden="1">#N/A</definedName>
    <definedName name="BExTU75IOII1V5O0C9X2VAYYVJUG" hidden="1">#N/A</definedName>
    <definedName name="BExTUA5F7V4LUIIAM17J3A8XF3JE" hidden="1">#N/A</definedName>
    <definedName name="BExTUJ53ANGZ3H1KDK4CR4Q0OD6P" hidden="1">#N/A</definedName>
    <definedName name="BExTUKXSZBM7C57G6NGLWGU4WOHY" hidden="1">#N/A</definedName>
    <definedName name="BExTUSQCFFYZCDNHWHADBC2E1ZP1" hidden="1">#N/A</definedName>
    <definedName name="BExTUVFGOJEYS28JURA5KHQFDU5J" hidden="1">#N/A</definedName>
    <definedName name="BExTUW10U40QCYGHM5NJ3YR1O5SP" hidden="1">#N/A</definedName>
    <definedName name="BExTUWXFQHINU66YG82BI20ATMB5" hidden="1">#N/A</definedName>
    <definedName name="BExTUY9WNSJ91GV8CP0SKJTEIV82" hidden="1">#N/A</definedName>
    <definedName name="BExTV67VIM8PV6KO253M4DUBJQLC" hidden="1">#N/A</definedName>
    <definedName name="BExTVELZCF2YA5L6F23BYZZR6WHF" hidden="1">#N/A</definedName>
    <definedName name="BExTVGPIQZ99YFXUC8OONUX5BD42" hidden="1">#N/A</definedName>
    <definedName name="BExTVZQLP9VFLEYQ9280W13X7E8K" hidden="1">#N/A</definedName>
    <definedName name="BExTWB4LA1PODQOH4LDTHQKBN16K" hidden="1">#N/A</definedName>
    <definedName name="BExTWI0Q8AWXUA3ZN7I5V3QK2KM1" hidden="1">#N/A</definedName>
    <definedName name="BExTWJTIA3WUW1PUWXAOP9O8NKLZ" hidden="1">#N/A</definedName>
    <definedName name="BExTWW95OX07FNA01WF5MSSSFQLX" hidden="1">#N/A</definedName>
    <definedName name="BExTX476KI0RNB71XI5TYMANSGBG" hidden="1">#N/A</definedName>
    <definedName name="BExTXJ6HBAIXMMWKZTJNFDYVZCAY" hidden="1">#N/A</definedName>
    <definedName name="BExTXT812NQT8GAEGH738U29BI0D" hidden="1">#N/A</definedName>
    <definedName name="BExTXWIP2TFPTQ76NHFOB72NICRZ" hidden="1">#N/A</definedName>
    <definedName name="BExTY5T62H651VC86QM4X7E28JVA" hidden="1">#N/A</definedName>
    <definedName name="BExTYHCJJ2NWRM1RV59FYR41534U" hidden="1">#N/A</definedName>
    <definedName name="BExTYKCEFJ83LZM95M1V7CSFQVEA" hidden="1">#N/A</definedName>
    <definedName name="BExTYPLA9N640MFRJJQPKXT7P88M" hidden="1">#N/A</definedName>
    <definedName name="BExTZ7F71SNTOX4LLZCK5R9VUMIJ" hidden="1">#N/A</definedName>
    <definedName name="BExTZ8X5G9S3PA4FPSNK7T69W7QT" hidden="1">#N/A</definedName>
    <definedName name="BExTZ97Y0RMR8V5BI9F2H4MFB77O" hidden="1">#N/A</definedName>
    <definedName name="BExTZK5PMCAXJL4DUIGL6H9Y8U4C" hidden="1">#N/A</definedName>
    <definedName name="BExTZKB6L5SXV5UN71YVTCBEIGWY" hidden="1">#N/A</definedName>
    <definedName name="BExTZLICVKK4NBJFEGL270GJ2VQO" hidden="1">#N/A</definedName>
    <definedName name="BExTZO2596CBZKPI7YNA1QQNPAIJ" hidden="1">#N/A</definedName>
    <definedName name="BExTZPEM8EH8CIO6VUZGLP3N5CD7" hidden="1">#N/A</definedName>
    <definedName name="BExTZWG2IY38WXV9B5G0FO8I1U34" hidden="1">#N/A</definedName>
    <definedName name="BExTZY8TDV4U7FQL7O10G6VKWKPJ" hidden="1">#N/A</definedName>
    <definedName name="BExU02QNT4LT7H9JPUC4FXTLVGZT" hidden="1">#N/A</definedName>
    <definedName name="BExU0BFJJQO1HJZKI14QGOQ6JROO" hidden="1">#N/A</definedName>
    <definedName name="BExU0FH5WTGW8MRFUFMDDSMJ6YQ5" hidden="1">#N/A</definedName>
    <definedName name="BExU0GDOIL9U33QGU9ZU3YX3V1I4" hidden="1">#N/A</definedName>
    <definedName name="BExU0HKTO8WJDQDWRTUK5TETM3HS" hidden="1">#N/A</definedName>
    <definedName name="BExU0MTJQPE041ZN7H8UKGV6MZT7" hidden="1">#N/A</definedName>
    <definedName name="BExU0XB6XCXI4SZ92YEUFMW4TAXF" hidden="1">#N/A</definedName>
    <definedName name="BExU0ZUUFYHLUK4M4E8GLGIBBNT0" hidden="1">#N/A</definedName>
    <definedName name="BExU147D6RPG6ZVTSXRKFSVRHSBG" hidden="1">#N/A</definedName>
    <definedName name="BExU16R10W1SOAPNG4CDJ01T7JRE" hidden="1">#N/A</definedName>
    <definedName name="BExU17CKOR3GNIHDNVLH9L1IOJS9" hidden="1">#N/A</definedName>
    <definedName name="BExU1GXUTLRPJN4MRINLAPHSZQFG" hidden="1">#N/A</definedName>
    <definedName name="BExU1IL9AOHFO85BZB6S60DK3N8H" hidden="1">#N/A</definedName>
    <definedName name="BExU1NOPS09CLFZL1O31RAF9BQNQ" hidden="1">#N/A</definedName>
    <definedName name="BExU1PH9MOEX1JZVZ3D5M9DXB191" hidden="1">#N/A</definedName>
    <definedName name="BExU1QZEEKJA35IMEOLOJ3ODX0ZA" hidden="1">#N/A</definedName>
    <definedName name="BExU1VRURIWWVJ95O40WA23LMTJD" hidden="1">#N/A</definedName>
    <definedName name="BExU2M5CK6XK55UIHDVYRXJJJRI4" hidden="1">#N/A</definedName>
    <definedName name="BExU2TXVT25ZTOFQAF6CM53Z1RLF" hidden="1">#N/A</definedName>
    <definedName name="BExU2XZLYIU19G7358W5T9E87AFR" hidden="1">#N/A</definedName>
    <definedName name="BExU3B66MCKJFSKT3HL8B5EJGVX0" hidden="1">#N/A</definedName>
    <definedName name="BExU3UNI9NR1RNZR07NSLSZMDOQQ" hidden="1">#N/A</definedName>
    <definedName name="BExU401R18N6XKZKL7CNFOZQCM14" hidden="1">#N/A</definedName>
    <definedName name="BExU42QVGY7TK39W1BIN6CDRG2OE" hidden="1">#N/A</definedName>
    <definedName name="BExU44P2AEX6PD8VC4ISCROUCQSP" hidden="1">#N/A</definedName>
    <definedName name="BExU47OZMS6TCWMEHHF0UCSFLLPI" hidden="1">#N/A</definedName>
    <definedName name="BExU4D36E8TXN0M8KSNGEAFYP4DQ" hidden="1">#N/A</definedName>
    <definedName name="BExU4G31RRVLJ3AC6E1FNEFMXM3O" hidden="1">#N/A</definedName>
    <definedName name="BExU4GDVLPUEWBA4MRYRTQAUNO7B" hidden="1">#N/A</definedName>
    <definedName name="BExU4I148DA7PRCCISLWQ6ABXFK6" hidden="1">#N/A</definedName>
    <definedName name="BExU4L101H2KQHVKCKQ4PBAWZV6K" hidden="1">#N/A</definedName>
    <definedName name="BExU4NA00RRRBGRT6TOB0MXZRCRZ" hidden="1">#N/A</definedName>
    <definedName name="BExU51IFNZXPBDES28457LR8X60M" hidden="1">#N/A</definedName>
    <definedName name="BExU529I6YHVOG83TJHWSILIQU1S" hidden="1">#N/A</definedName>
    <definedName name="BExU57YCIKPRD8QWL6EU0YR3NG3J" hidden="1">#N/A</definedName>
    <definedName name="BExU5DSTBWXLN6E59B757KRWRI6E" hidden="1">#N/A</definedName>
    <definedName name="BExU5GHXELYT04RGYBR3TYVLLUYB" hidden="1">#N/A</definedName>
    <definedName name="BExU5RVXC6OM8W2ZWGYXVJVHX11T" hidden="1">#N/A</definedName>
    <definedName name="BExU5TDWM8NNDHYPQ7OQODTQ368A" hidden="1">#N/A</definedName>
    <definedName name="BExU5X4OX1V1XHS6WSSORVQPP6Z3" hidden="1">#N/A</definedName>
    <definedName name="BExU5XVPARTFMRYHNUTBKDIL4UJN" hidden="1">#N/A</definedName>
    <definedName name="BExU66KMFBAP8JCVG9VM1RD1TNFF" hidden="1">#N/A</definedName>
    <definedName name="BExU68IOM3CB3TACNAE9565TW7SH" hidden="1">#N/A</definedName>
    <definedName name="BExU6AM82KN21E82HMWVP3LWP9IL" hidden="1">#N/A</definedName>
    <definedName name="BExU6FEU1MRHU98R9YOJC5OKUJ6L" hidden="1">#N/A</definedName>
    <definedName name="BExU6KIAJ663Y8W8QMU4HCF183DF" hidden="1">#N/A</definedName>
    <definedName name="BExU6KT19B4PG6SHXFBGBPLM66KT" hidden="1">#N/A</definedName>
    <definedName name="BExU6PAVKIOAIMQ9XQIHHF1SUAGO" hidden="1">#N/A</definedName>
    <definedName name="BExU6WXXC7SSQDMHSLUN5C2V4IYX" hidden="1">#N/A</definedName>
    <definedName name="BExU73387E74XE8A9UKZLZNJYY65" hidden="1">#N/A</definedName>
    <definedName name="BExU76ZHCJM8I7VSICCMSTC33O6U" hidden="1">#N/A</definedName>
    <definedName name="BExU7BBTUF8BQ42DSGM94X5TG5GF" hidden="1">#N/A</definedName>
    <definedName name="BExU7HH4EAHFQHT4AXKGWAWZP3I0" hidden="1">#N/A</definedName>
    <definedName name="BExU7MF1ZVPDHOSMCAXOSYICHZ4I" hidden="1">#N/A</definedName>
    <definedName name="BExU7O2BJ6D5YCKEL6FD2EFCWYRX" hidden="1">#N/A</definedName>
    <definedName name="BExU7Q0JS9YIUKUPNSSAIDK2KJAV" hidden="1">#N/A</definedName>
    <definedName name="BExU80I6AE5OU7P7F5V7HWIZBJ4P" hidden="1">#N/A</definedName>
    <definedName name="BExU86NB26MCPYIISZ36HADONGT2" hidden="1">#N/A</definedName>
    <definedName name="BExU885EZZNSZV3GP298UJ8LB7OL" hidden="1">#N/A</definedName>
    <definedName name="BExU8FSAUP9TUZ1NO9WXK80QPHWV" hidden="1">#N/A</definedName>
    <definedName name="BExU8KFLAN778MBN93NYZB0FV30G" hidden="1">#N/A</definedName>
    <definedName name="BExU8UX9JX3XLB47YZ8GFXE0V7R2" hidden="1">#N/A</definedName>
    <definedName name="BExU91DC3DGKPZD6LTER2IRTF89C" hidden="1">#N/A</definedName>
    <definedName name="BExU96M1J7P9DZQ3S9H0C12KGYTW" hidden="1">#N/A</definedName>
    <definedName name="BExU9F05OR1GZ3057R6UL3WPEIYI" hidden="1">#N/A</definedName>
    <definedName name="BExU9GCSO5YILIKG6VAHN13DL75K" hidden="1">#N/A</definedName>
    <definedName name="BExU9KJOZLO15N11MJVN782NFGJ0" hidden="1">#N/A</definedName>
    <definedName name="BExU9LG29XU2K1GNKRO4438JYQZE" hidden="1">#N/A</definedName>
    <definedName name="BExU9RW36I5Z6JIXUIUB3PJH86LT" hidden="1">#N/A</definedName>
    <definedName name="BExUA28AO7OWDG3H23Q0CL4B7BHW" hidden="1">#N/A</definedName>
    <definedName name="BExUA5O923FFNEBY8BPO1TU3QGBM" hidden="1">#N/A</definedName>
    <definedName name="BExUA6Q4K25VH452AQ3ZIRBCMS61" hidden="1">#N/A</definedName>
    <definedName name="BExUAFV4JMBSM2SKBQL9NHL0NIBS" hidden="1">#N/A</definedName>
    <definedName name="BExUAMWQODKBXMRH1QCMJLJBF8M7" hidden="1">#N/A</definedName>
    <definedName name="BExUAX8WS5OPVLCDXRGKTU2QMTFO" hidden="1">#N/A</definedName>
    <definedName name="BExUB8HLEXSBVPZ5AXNQEK96F1N4" hidden="1">#N/A</definedName>
    <definedName name="BExUBCDVZIEA7YT0LPSMHL5ZSERQ" hidden="1">#N/A</definedName>
    <definedName name="BExUBKXBUCN760QYU7Q8GESBWOQH" hidden="1">#N/A</definedName>
    <definedName name="BExUBL83ED0P076RN9RJ8P1MZ299" hidden="1">#N/A</definedName>
    <definedName name="BExUC623BDYEODBN0N4DO6PJQ7NU" hidden="1">#N/A</definedName>
    <definedName name="BExUC8WH8TCKBB5313JGYYQ1WFLT" hidden="1">#N/A</definedName>
    <definedName name="BExUCFCDK6SPH86I6STXX8X3WMC4" hidden="1">#N/A</definedName>
    <definedName name="BExUCLC6AQ5KR6LXSAXV4QQ8ASVG" hidden="1">#N/A</definedName>
    <definedName name="BExUD4IOJ12X3PJG5WXNNGDRCKAP" hidden="1">#N/A</definedName>
    <definedName name="BExUD9WX9BWK72UWVSLYZJLAY5VY" hidden="1">#N/A</definedName>
    <definedName name="BExUDBEUJH9IACZDBL1VAUWPG0QW" hidden="1">#N/A</definedName>
    <definedName name="BExUDEV0CYVO7Y5IQQBEJ6FUY9S6" hidden="1">#N/A</definedName>
    <definedName name="BExUDWOXQGIZW0EAIIYLQUPXF8YV" hidden="1">#N/A</definedName>
    <definedName name="BExUDXAIC17W1FUU8Z10XUAVB7CS" hidden="1">#N/A</definedName>
    <definedName name="BExUE5OMY7OAJQ9WR8C8HG311ORP" hidden="1">#N/A</definedName>
    <definedName name="BExUEFKOQWXXGRNLAOJV2BJ66UB8" hidden="1">#N/A</definedName>
    <definedName name="BExUEJGX3OQQP5KFRJSRCZ70EI9V" hidden="1">#N/A</definedName>
    <definedName name="BExUEYR71COFS2X8PDNU21IPMQEU" hidden="1">#N/A</definedName>
    <definedName name="BExVPRLJ9I6RX45EDVFSQGCPJSOK" hidden="1">#N/A</definedName>
    <definedName name="BExVSL787C8E4HFQZ2NVLT35I2XV" hidden="1">#N/A</definedName>
    <definedName name="BExVSTFTVV14SFGHQUOJL5SQ5TX9" hidden="1">#N/A</definedName>
    <definedName name="BExVT3MPE8LQ5JFN3HQIFKSQ80U4" hidden="1">#N/A</definedName>
    <definedName name="BExVT7TRK3NZHPME2TFBXOF1WBR9" hidden="1">#N/A</definedName>
    <definedName name="BExVT9H0R0T7WGQAAC0HABMG54YM" hidden="1">#N/A</definedName>
    <definedName name="BExVTCMDDEDGLUIMUU6BSFHEWTOP" hidden="1">#N/A</definedName>
    <definedName name="BExVTCMDQMLKRA2NQR72XU6Y54IK" hidden="1">#N/A</definedName>
    <definedName name="BExVTCRV8FQ5U9OYWWL44N6KFNHU" hidden="1">#N/A</definedName>
    <definedName name="BExVTNESHPVG0A0KZ7BRX26MS0PF" hidden="1">#N/A</definedName>
    <definedName name="BExVTTJVTNRSBHBTUZ78WG2JM5MK" hidden="1">#N/A</definedName>
    <definedName name="BExVTXLMYR87BC04D1ERALPUFVPG" hidden="1">#N/A</definedName>
    <definedName name="BExVUL9V3H8ZF6Y72LQBBN639YAA" hidden="1">#N/A</definedName>
    <definedName name="BExVV5T14N2HZIK7HQ4P2KG09U0J" hidden="1">#N/A</definedName>
    <definedName name="BExVV7R410VYLADLX9LNG63ID6H1" hidden="1">#N/A</definedName>
    <definedName name="BExVVA03RCXYOCRVTNOLNEYWHIKZ" hidden="1">#N/A</definedName>
    <definedName name="BExVVCEED4JEKF59OV0G3T4XFMFO" hidden="1">#N/A</definedName>
    <definedName name="BExVVPFO2J7FMSRPD36909HN4BZJ" hidden="1">#N/A</definedName>
    <definedName name="BExVVQ19AQ3VCARJOC38SF7OYE9Y" hidden="1">#N/A</definedName>
    <definedName name="BExVVQ19TAECID45CS4HXT1RD3AQ" hidden="1">#N/A</definedName>
    <definedName name="BExVW3YV5XGIVJ97UUPDJGJ2P15B" hidden="1">#N/A</definedName>
    <definedName name="BExVW5X571GEYR5SCU1Z2DHKWM79" hidden="1">#N/A</definedName>
    <definedName name="BExVW6YTKA098AF57M4PHNQ54XMH" hidden="1">#N/A</definedName>
    <definedName name="BExVWINKCH0V0NUWH363SMXAZE62" hidden="1">#N/A</definedName>
    <definedName name="BExVWY3CO5X3NWO843J86GA3IJYS" hidden="1">#N/A</definedName>
    <definedName name="BExVWYU8EK669NP172GEIGCTVPPA" hidden="1">#N/A</definedName>
    <definedName name="BExVX3MVJ0GHWPP1EL59ZQNKMX0B" hidden="1">#N/A</definedName>
    <definedName name="BExVX3XN2DRJKL8EDBIG58RYQ36R" hidden="1">#N/A</definedName>
    <definedName name="BExVX48G0J7DY5O1U4DZPG8QY3H0" hidden="1">#N/A</definedName>
    <definedName name="BExVXDZ63PUART77BBR5SI63TPC6" hidden="1">#N/A</definedName>
    <definedName name="BExVXHKI6LFYMGWISMPACMO247HL" hidden="1">#N/A</definedName>
    <definedName name="BExVXLX2BZ5EF2X6R41BTKRJR1NM" hidden="1">#N/A</definedName>
    <definedName name="BExVY11V7U1SAY4QKYE0PBSPD7LW" hidden="1">#N/A</definedName>
    <definedName name="BExVY1SV37DL5YU59HS4IG3VBCP4" hidden="1">#N/A</definedName>
    <definedName name="BExVY3WFGJKSQA08UF9NCMST928Y" hidden="1">#N/A</definedName>
    <definedName name="BExVY954UOEVQEIC5OFO4NEWVKAQ" hidden="1">#N/A</definedName>
    <definedName name="BExVYHDYIV5397LC02V4FEP8VD6W" hidden="1">#N/A</definedName>
    <definedName name="BExVYOVIZDA18YIQ0A30Q052PCAK" hidden="1">#N/A</definedName>
    <definedName name="BExVYQIXPEM6J4JVP78BRHIC05PV" hidden="1">#N/A</definedName>
    <definedName name="BExVYVGWN7SONLVDH9WJ2F1JS264" hidden="1">#N/A</definedName>
    <definedName name="BExVZ9EO732IK6MNMG17Y1EFTJQC" hidden="1">#N/A</definedName>
    <definedName name="BExVZB1Y5J4UL2LKK0363EU7GIJ1" hidden="1">#N/A</definedName>
    <definedName name="BExVZJQVO5LQ0BJH5JEN5NOBIAF6" hidden="1">#N/A</definedName>
    <definedName name="BExVZNXWS91RD7NXV5NE2R3C8WW7" hidden="1">#N/A</definedName>
    <definedName name="BExW0386REQRCQCVT9BCX80UPTRY" hidden="1">#N/A</definedName>
    <definedName name="BExW0FYP4WXY71CYUG40SUBG9UWU" hidden="1">#N/A</definedName>
    <definedName name="BExW0RI61B4VV0ARXTFVBAWRA1C5" hidden="1">#N/A</definedName>
    <definedName name="BExW1BVUYQTKMOR56MW7RVRX4L1L" hidden="1">#N/A</definedName>
    <definedName name="BExW1F1220628FOMTW5UAATHRJHK" hidden="1">#N/A</definedName>
    <definedName name="BExW1TKA0Z9OP2DTG50GZR5EG8C7" hidden="1">#N/A</definedName>
    <definedName name="BExW1U0JLKQ094DW5MMOI8UHO09V" hidden="1">#N/A</definedName>
    <definedName name="BExW283NP9D366XFPXLGSCI5UB0L" hidden="1">#N/A</definedName>
    <definedName name="BExW2H3C8WJSBW5FGTFKVDVJC4CL" hidden="1">#N/A</definedName>
    <definedName name="BExW2MSCKPGF5K3I7TL4KF5ISUOL" hidden="1">#N/A</definedName>
    <definedName name="BExW2SMO90FU9W8DVVES6Q4E6BZR" hidden="1">#N/A</definedName>
    <definedName name="BExW36V9N91OHCUMGWJQL3I5P4JK" hidden="1">#N/A</definedName>
    <definedName name="BExW3EIBA1J9Q9NA9VCGZGRS8WV7" hidden="1">#N/A</definedName>
    <definedName name="BExW3FEO8FI8N6AGQKYEG4SQVJWB" hidden="1">#N/A</definedName>
    <definedName name="BExW3GB28STOMJUSZEIA7YKYNS4Y" hidden="1">#N/A</definedName>
    <definedName name="BExW3T1K638HT5E0Y8MMK108P5JT" hidden="1">#N/A</definedName>
    <definedName name="BExW4217ZHL9VO39POSTJOD090WU" hidden="1">#N/A</definedName>
    <definedName name="BExW4GPW71EBF8XPS2QGVQHBCDX3" hidden="1">#N/A</definedName>
    <definedName name="BExW4JKC5837JBPCOJV337ZVYYY3" hidden="1">#N/A</definedName>
    <definedName name="BExW4QR9FV9MP5K610THBSM51RYO" hidden="1">#N/A</definedName>
    <definedName name="BExW4Z029R9E19ZENN3WEA3VDAD1" hidden="1">#N/A</definedName>
    <definedName name="BExW5AZNT6IAZGNF2C879ODHY1B8" hidden="1">#N/A</definedName>
    <definedName name="BExW5WPU27WD4NWZOT0ZEJIDLX5J" hidden="1">#N/A</definedName>
    <definedName name="BExW660AV1TUV2XNUPD65RZR3QOO" hidden="1">#N/A</definedName>
    <definedName name="BExW66LVVZK656PQY1257QMHP2AY" hidden="1">#N/A</definedName>
    <definedName name="BExW6EJPHAP1TWT380AZLXNHR22P" hidden="1">#N/A</definedName>
    <definedName name="BExW6G1PJ38H10DVLL8WPQ736OEB" hidden="1">#N/A</definedName>
    <definedName name="BExW794A74Z5F2K8LVQLD6VSKXUE" hidden="1">#N/A</definedName>
    <definedName name="BExW8K0SSIPSKBVP06IJ71600HJZ" hidden="1">#N/A</definedName>
    <definedName name="BExW8NM8DJJESE7GF7VGTO2XO6P1" hidden="1">#N/A</definedName>
    <definedName name="BExW8T0GVY3ZYO4ACSBLHS8SH895" hidden="1">#N/A</definedName>
    <definedName name="BExW8YEP73JMMU9HZ08PM4WHJQZ4" hidden="1">#N/A</definedName>
    <definedName name="BExW937AT53OZQRHNWQZ5BVH24IE" hidden="1">#N/A</definedName>
    <definedName name="BExW95LN5N0LYFFVP7GJEGDVDLF0" hidden="1">#N/A</definedName>
    <definedName name="BExW967733Q8RAJOHR2GJ3HO8JIW" hidden="1">#N/A</definedName>
    <definedName name="BExW9POK1KIOI0ALS5MZIKTDIYMA" hidden="1">#N/A</definedName>
    <definedName name="BExW9TVLB7OIHTG98I7I4EXBL61S" hidden="1">#N/A</definedName>
    <definedName name="BExXLDE6PN4ESWT3LXJNQCY94NE4" hidden="1">#N/A</definedName>
    <definedName name="BExXLQVPK2H3IF0NDDA5CT612EUK" hidden="1">#N/A</definedName>
    <definedName name="BExXLR6IO70TYTACKQH9M5PGV24J" hidden="1">#N/A</definedName>
    <definedName name="BExXM065WOLYRYHGHOJE0OOFXA4M" hidden="1">#N/A</definedName>
    <definedName name="BExXM3GUNXVDM82KUR17NNUMQCNI" hidden="1">#N/A</definedName>
    <definedName name="BExXMA28M8SH7MKIGETSDA72WUIZ" hidden="1">#N/A</definedName>
    <definedName name="BExXMOLHIAHDLFSA31PUB36SC3I9" hidden="1">#N/A</definedName>
    <definedName name="BExXMT8T5Z3M2JBQN65X2LKH0YQI" hidden="1">#N/A</definedName>
    <definedName name="BExXN1XNO7H60M9X1E7EVWFJDM5N" hidden="1">#N/A</definedName>
    <definedName name="BExXN22ZOTIW49GPLWFYKVM90FNZ" hidden="1">#N/A</definedName>
    <definedName name="BExXN4C031W9DK73MJHKL8YT1QA8" hidden="1">#N/A</definedName>
    <definedName name="BExXN6QAP8UJQVN4R4BQKPP4QK35" hidden="1">#N/A</definedName>
    <definedName name="BExXNBOA39T2X6Y5Y5GZ5DDNA1AX" hidden="1">#N/A</definedName>
    <definedName name="BExXND6872VJ3M2PGT056WQMWBHD" hidden="1">#N/A</definedName>
    <definedName name="BExXNPM24UN2PGVL9D1TUBFRIKR4" hidden="1">#N/A</definedName>
    <definedName name="BExXNWYB165VO9MHARCL5WLCHWS0" hidden="1">#N/A</definedName>
    <definedName name="BExXO278QHQN8JDK5425EJ615ECC" hidden="1">#N/A</definedName>
    <definedName name="BExXOBHOP0WGFHI2Y9AO4L440UVQ" hidden="1">#N/A</definedName>
    <definedName name="BExXOHSAD2NSHOLLMZ2JWA4I3I1R" hidden="1">#N/A</definedName>
    <definedName name="BExXP80B5FGA00JCM7UXKPI3PB7Y" hidden="1">#N/A</definedName>
    <definedName name="BExXP85M4WXYVN1UVHUTOEKEG5XS" hidden="1">#N/A</definedName>
    <definedName name="BExXPELOTHOAG0OWILLAH94OZV5J" hidden="1">#N/A</definedName>
    <definedName name="BExXPS31W1VD2NMIE4E37LHVDF0L" hidden="1">#N/A</definedName>
    <definedName name="BExXPZKYEMVF5JOC14HYOOYQK6JK" hidden="1">#N/A</definedName>
    <definedName name="BExXQ89PA10X79WBWOEP1AJX1OQM" hidden="1">#N/A</definedName>
    <definedName name="BExXQCGQGGYSI0LTRVR73MUO50AW" hidden="1">#N/A</definedName>
    <definedName name="BExXQEEXFHDQ8DSRAJSB5ET6J004" hidden="1">#N/A</definedName>
    <definedName name="BExXQH41O5HZAH8BO6HCFY8YC3TU" hidden="1">#N/A</definedName>
    <definedName name="BExXQIRBLQSLAJTFL7224FCFUTKH" hidden="1">#N/A</definedName>
    <definedName name="BExXQJIEF5R3QQ6D8HO3NGPU0IQC" hidden="1">#N/A</definedName>
    <definedName name="BExXQU00K9ER4I1WM7T9J0W1E7ZC" hidden="1">#N/A</definedName>
    <definedName name="BExXQU00KOR7XLM8B13DGJ1MIQDY" hidden="1">#N/A</definedName>
    <definedName name="BExXQXG18PS8HGBOS03OSTQ0KEYC" hidden="1">#N/A</definedName>
    <definedName name="BExXQXQT4OAFQT5B0YB3USDJOJOB" hidden="1">#N/A</definedName>
    <definedName name="BExXR3FSEXAHSXEQNJORWFCPX86N" hidden="1">#N/A</definedName>
    <definedName name="BExXR3W3FKYQBLR299HO9RZ70C43" hidden="1">#N/A</definedName>
    <definedName name="BExXR46U23CRRBV6IZT982MAEQKI" hidden="1">#N/A</definedName>
    <definedName name="BExXR8OKAVX7O70V5IYG2PRKXSTI" hidden="1">#N/A</definedName>
    <definedName name="BExXRA6N6XCLQM6XDV724ZIH6G93" hidden="1">#N/A</definedName>
    <definedName name="BExXRABZ1CNKCG6K1MR6OUFHF7J9" hidden="1">#N/A</definedName>
    <definedName name="BExXRBOFETC0OTJ6WY3VPMFH03VB" hidden="1">#N/A</definedName>
    <definedName name="BExXRD13K1S9Y3JGR7CXSONT7RJZ" hidden="1">#N/A</definedName>
    <definedName name="BExXRIFB4QQ87QIGA9AG0NXP577K" hidden="1">#N/A</definedName>
    <definedName name="BExXRIQ2JF2CVTRDQX2D9SPH7FTN" hidden="1">#N/A</definedName>
    <definedName name="BExXRO4A6VUH1F4XV8N1BRJ4896W" hidden="1">#N/A</definedName>
    <definedName name="BExXRO9N1SNJZGKD90P4K7FU1J0P" hidden="1">#N/A</definedName>
    <definedName name="BExXRV5QP3Z0KAQ1EQT9JYT2FV0L" hidden="1">#N/A</definedName>
    <definedName name="BExXRZ20LZZCW8LVGDK0XETOTSAI" hidden="1">#N/A</definedName>
    <definedName name="BExXRZNM651EJ5HJPGKGTVYLAZQ1" hidden="1">#N/A</definedName>
    <definedName name="BExXS63O4OMWMNXXAODZQFSDG33N" hidden="1">#N/A</definedName>
    <definedName name="BExXSBSP1TOY051HSPEPM0AEIO2M" hidden="1">#N/A</definedName>
    <definedName name="BExXSC8RFK5D68FJD2HI4K66SA6I" hidden="1">#N/A</definedName>
    <definedName name="BExXSNHC88W4UMXEOIOOATJAIKZO" hidden="1">#N/A</definedName>
    <definedName name="BExXSTBS08WIA9TLALV3UQ2Z3MRG" hidden="1">#N/A</definedName>
    <definedName name="BExXSVQ2WOJJ73YEO8Q2FK60V4G8" hidden="1">#N/A</definedName>
    <definedName name="BExXTHLRNL82GN7KZY3TOLO508N7" hidden="1">#N/A</definedName>
    <definedName name="BExXTL72MKEQSQH9L2OTFLU8DM2B" hidden="1">#N/A</definedName>
    <definedName name="BExXTM3M4RTCRSX7VGAXGQNPP668" hidden="1">#N/A</definedName>
    <definedName name="BExXTOCF78J7WY6FOVBRY1N2RBBR" hidden="1">#N/A</definedName>
    <definedName name="BExXTP3GYO6Z9RTKKT10XA0UTV3T" hidden="1">#N/A</definedName>
    <definedName name="BExXTZKZ4CG92ZQLIRKEXXH9BFIR" hidden="1">#N/A</definedName>
    <definedName name="BExXU4J2BM2964GD5UZHM752Q4NS" hidden="1">#N/A</definedName>
    <definedName name="BExXU6XDTT7RM93KILIDEYPA9XKF" hidden="1">#N/A</definedName>
    <definedName name="BExXU8VLZA7WLPZ3RAQZGNERUD26" hidden="1">#N/A</definedName>
    <definedName name="BExXUB9RSLSCNN5ETLXY72DAPZZM" hidden="1">#N/A</definedName>
    <definedName name="BExXUFRM82XQIN2T8KGLDQL1IBQW" hidden="1">#N/A</definedName>
    <definedName name="BExXUQEQBF6FI240ZGIF9YXZSRAU" hidden="1">#N/A</definedName>
    <definedName name="BExXUYND6EJO7CJ5KRICV4O1JNWK" hidden="1">#N/A</definedName>
    <definedName name="BExXV6FWG4H3S2QEUJZYIXILNGJ7" hidden="1">#N/A</definedName>
    <definedName name="BExXVK87BMMO6LHKV0CFDNIQVIBS" hidden="1">#N/A</definedName>
    <definedName name="BExXVKZ9WXPGL6IVY6T61IDD771I" hidden="1">#N/A</definedName>
    <definedName name="BExXW0K72T1Y8K1I4VZT87UY9S2G" hidden="1">#N/A</definedName>
    <definedName name="BExXW27MMXHXUXX78SDTBE1JYTHT" hidden="1">#N/A</definedName>
    <definedName name="BExXW2YIM2MYBSHRIX0RP9D4PRMN" hidden="1">#N/A</definedName>
    <definedName name="BExXWBNE4KTFSXKVSRF6WX039WPB" hidden="1">#N/A</definedName>
    <definedName name="BExXWFP5AYE7EHYTJWBZSQ8PQ0YX" hidden="1">#N/A</definedName>
    <definedName name="BExXWVFIBQT8OY1O41FRFPFGXQHK" hidden="1">#N/A</definedName>
    <definedName name="BExXWWXHBZHA9J3N8K47F84X0M0L" hidden="1">#N/A</definedName>
    <definedName name="BExXXBM521DL8R4ZX7NZ3DBCUOR5" hidden="1">#N/A</definedName>
    <definedName name="BExXXC7OZI33XZ03NRMEP7VRLQK4" hidden="1">#N/A</definedName>
    <definedName name="BExXXH5N3NKBQ7BCJPJTBF8CYM2Q" hidden="1">#N/A</definedName>
    <definedName name="BExXXKWLM4D541BH6O8GOJMHFHMW" hidden="1">#N/A</definedName>
    <definedName name="BExXXPPA1Q87XPI97X0OXCPBPDON" hidden="1">#N/A</definedName>
    <definedName name="BExXXVUDA98IZTQ6MANKU4MTTDVR" hidden="1">#N/A</definedName>
    <definedName name="BExXXZQNZY6IZI45DJXJK0MQZWA7" hidden="1">#N/A</definedName>
    <definedName name="BExXY5QFG6QP94SFT3935OBM8Y4K" hidden="1">#N/A</definedName>
    <definedName name="BExXY7TYEBFXRYUYIFHTN65RJ8EW" hidden="1">#N/A</definedName>
    <definedName name="BExXYLBHANUXC5FCTDDTGOVD3GQS" hidden="1">#N/A</definedName>
    <definedName name="BExXYMNYAYH3WA2ZCFAYKZID9ZCI" hidden="1">#N/A</definedName>
    <definedName name="BExXYYT12SVN2VDMLVNV4P3ISD8T" hidden="1">#N/A</definedName>
    <definedName name="BExXZEDWUYH25UZMW2QU2RXFILJE" hidden="1">#N/A</definedName>
    <definedName name="BExXZFVV4YB42AZ3H1I40YG3JAPU" hidden="1">#N/A</definedName>
    <definedName name="BExXZHJ9T2JELF12CHHGD54J1B0C" hidden="1">#N/A</definedName>
    <definedName name="BExXZNJ2X1TK2LRK5ZY3MX49H5T7" hidden="1">#N/A</definedName>
    <definedName name="BExXZOVPCEP495TQSON6PSRQ8XCY" hidden="1">#N/A</definedName>
    <definedName name="BExXZXKH7NBARQQAZM69Z57IH1MM" hidden="1">#N/A</definedName>
    <definedName name="BExY07WSDH5QEVM7BJXJK2ZRAI1O" hidden="1">#N/A</definedName>
    <definedName name="BExY0C3UBVC4M59JIRXVQ8OWAJC1" hidden="1">#N/A</definedName>
    <definedName name="BExY0OE8GFHMLLTEAFIOQTOPEVPB" hidden="1">#N/A</definedName>
    <definedName name="BExY0OJHW85S0VKBA8T4HTYPYBOS" hidden="1">#N/A</definedName>
    <definedName name="BExY0T1E034D7XAXNC6F7540LLIE" hidden="1">#N/A</definedName>
    <definedName name="BExY0XTZLHN49J2JH94BYTKBJLT3" hidden="1">#N/A</definedName>
    <definedName name="BExY11FH9TXHERUYGG8FE50U7H7J" hidden="1">#N/A</definedName>
    <definedName name="BExY180UKNW5NIAWD6ZUYTFEH8QS" hidden="1">#N/A</definedName>
    <definedName name="BExY1DPTV4LSY9MEOUGXF8X052NA" hidden="1">#N/A</definedName>
    <definedName name="BExY1GK9ELBEKDD7O6HR6DUO8YGO" hidden="1">#N/A</definedName>
    <definedName name="BExY1NWOXXFV9GGZ3PX444LZ8TVX" hidden="1">#N/A</definedName>
    <definedName name="BExY1UCL0RND63LLSM9X5SFRG117" hidden="1">#N/A</definedName>
    <definedName name="BExY1WAT3937L08HLHIRQHMP2A3H" hidden="1">#N/A</definedName>
    <definedName name="BExY1YEBOSLMID7LURP8QB46AI91" hidden="1">#N/A</definedName>
    <definedName name="BExY2FS4LFX9OHOTQT7SJ2PXAC25" hidden="1">#N/A</definedName>
    <definedName name="BExY2GDPCZPVU0IQ6IJIB1YQQRQ6" hidden="1">#N/A</definedName>
    <definedName name="BExY2GTSZ3VA9TXLY7KW1LIAKJ61" hidden="1">#N/A</definedName>
    <definedName name="BExY2IXBR1SGYZH08T7QHKEFS8HA" hidden="1">#N/A</definedName>
    <definedName name="BExY2Q4B5FUDA5VU4VRUHX327QN0" hidden="1">#N/A</definedName>
    <definedName name="BExY3HOSK7YI364K15OX70AVR6F1" hidden="1">#N/A</definedName>
    <definedName name="BExY3T89AUR83SOAZZ3OMDEJDQ39" hidden="1">#N/A</definedName>
    <definedName name="BExY4MG771JQ84EMIVB6HQGGHZY7" hidden="1">#N/A</definedName>
    <definedName name="BExY4PWCSFB8P3J3TBQB2MD67263" hidden="1">#N/A</definedName>
    <definedName name="BExY4RZW3KK11JLYBA4DWZ92M6LQ" hidden="1">#N/A</definedName>
    <definedName name="BExY4XOVTTNVZ577RLIEC7NZQFIX" hidden="1">#N/A</definedName>
    <definedName name="BExY50JAF5CG01GTHAUS7I4ZLUDC" hidden="1">#N/A</definedName>
    <definedName name="BExY53J7EXFEOFTRNAHLK7IH3ACB" hidden="1">#N/A</definedName>
    <definedName name="BExY5515SJTJS3VM80M3YYR0WF37" hidden="1">#N/A</definedName>
    <definedName name="BExY5515WE39FQ3EG5QHG67V9C0O" hidden="1">#N/A</definedName>
    <definedName name="BExY5986WNAD8NFCPXC9TVLBU4FG" hidden="1">#N/A</definedName>
    <definedName name="BExY5DF9MS25IFNWGJ1YAS5MDN8R" hidden="1">#N/A</definedName>
    <definedName name="BExY5ERVGL3UM2MGT8LJ0XPKTZEK" hidden="1">#N/A</definedName>
    <definedName name="BExY5EX6NJFK8W754ZVZDN5DS04K" hidden="1">#N/A</definedName>
    <definedName name="BExY5S3XD1NJT109CV54IFOHVLQ6" hidden="1">#N/A</definedName>
    <definedName name="BExY5TB2VAI3GHKCPXMCVIOM8B8W" hidden="1">#N/A</definedName>
    <definedName name="BExY6KVS1MMZ2R34PGEFR2BMTU9W" hidden="1">#N/A</definedName>
    <definedName name="BExY6Q9YY7LW745GP7CYOGGSPHGE" hidden="1">#N/A</definedName>
    <definedName name="BExZIA3C8LKJTEH3MKQ57KJH5TA2" hidden="1">#N/A</definedName>
    <definedName name="BExZIIHH3QNQE3GFMHEE4UMHY6WQ" hidden="1">#N/A</definedName>
    <definedName name="BExZIYO22G5UXOB42GDLYGVRJ6U7" hidden="1">#N/A</definedName>
    <definedName name="BExZJ7I9T8XU4MZRKJ1VVU76V2LZ" hidden="1">#N/A</definedName>
    <definedName name="BExZJMY170JCUU1RWASNZ1HJPRTA" hidden="1">#N/A</definedName>
    <definedName name="BExZJOQR77H0P4SUKVYACDCFBBXO" hidden="1">#N/A</definedName>
    <definedName name="BExZJS6RG34ODDY9HMZ0O34MEMSB" hidden="1">#N/A</definedName>
    <definedName name="BExZK34NR4BAD7HJAP7SQ926UQP3" hidden="1">#N/A</definedName>
    <definedName name="BExZK3FGPHH5H771U7D5XY7XBS6E" hidden="1">#N/A</definedName>
    <definedName name="BExZKHYORG3O8C772XPFHM1N8T80" hidden="1">#N/A</definedName>
    <definedName name="BExZKJRF2IRR57DG9CLC7MSHWNNN" hidden="1">#N/A</definedName>
    <definedName name="BExZKV5GYXO0X760SBD9TWTIQHGI" hidden="1">#N/A</definedName>
    <definedName name="BExZL6E4YVXRUN7ZGF2BIGIXFR8K" hidden="1">#N/A</definedName>
    <definedName name="BExZL86OPAG90V0ZDTTEQBWIWATW" hidden="1">#N/A</definedName>
    <definedName name="BExZLGVLMKTPFXG42QYT0PO81G7F" hidden="1">#N/A</definedName>
    <definedName name="BExZLKMK7LRK14S09WLMH7MXSQXM" hidden="1">#N/A</definedName>
    <definedName name="BExZM7JVLG0W8EG5RBU915U3SKBY" hidden="1">#N/A</definedName>
    <definedName name="BExZM85FOVUFF110XMQ9O2ODSJUK" hidden="1">#N/A</definedName>
    <definedName name="BExZMF1MMTZ1TA14PZ8ASSU2CBSP" hidden="1">#N/A</definedName>
    <definedName name="BExZMKL5YQZD7F0FUCSVFGLPFK52" hidden="1">#N/A</definedName>
    <definedName name="BExZMOC3VNZALJM71X2T6FV91GTB" hidden="1">#N/A</definedName>
    <definedName name="BExZMXH39OB0I43XEL3K11U3G9PM" hidden="1">#N/A</definedName>
    <definedName name="BExZMZQ3RBKDHT5GLFNLS52OSJA0" hidden="1">#N/A</definedName>
    <definedName name="BExZN2F7Y2J2L2LN5WZRG949MS4A" hidden="1">#N/A</definedName>
    <definedName name="BExZN847WUWKRYTZWG9TCQZJS3OL" hidden="1">#N/A</definedName>
    <definedName name="BExZNH3VISFF4NQI11BZDP5IQ7VG" hidden="1">#N/A</definedName>
    <definedName name="BExZNJYCFYVMAOI62GB2BABK1ELE" hidden="1">#N/A</definedName>
    <definedName name="BExZNV707LIU6Z5H6QI6H67LHTI1" hidden="1">#N/A</definedName>
    <definedName name="BExZNVCBKB930QQ9QW7KSGOZ0V1M" hidden="1">#N/A</definedName>
    <definedName name="BExZNW8QJ18X0RSGFDWAE9ZSDX39" hidden="1">#N/A</definedName>
    <definedName name="BExZNZDWRS6Q40L8OCWFEIVI0A1O" hidden="1">#N/A</definedName>
    <definedName name="BExZOBO9NYLGVJQ31LVQ9XS2ZT4N" hidden="1">#N/A</definedName>
    <definedName name="BExZOETNB1CJ3Y2RKLI1ZK0S8Z6H" hidden="1">#N/A</definedName>
    <definedName name="BExZOL9K1RUXBTLZ6FJ65BIE9G5R" hidden="1">#N/A</definedName>
    <definedName name="BExZOREMVSK4E5VSWM838KHUB8AI" hidden="1">#N/A</definedName>
    <definedName name="BExZOVR745T5P1KS9NV2PXZPZVRG" hidden="1">#N/A</definedName>
    <definedName name="BExZOZSWGLSY2XYVRIS6VSNJDSGD" hidden="1">#N/A</definedName>
    <definedName name="BExZP7AIJKLM6C6CSUIIFAHFBNX2" hidden="1">#N/A</definedName>
    <definedName name="BExZPQ0XY507N8FJMVPKCTK8HC9H" hidden="1">#N/A</definedName>
    <definedName name="BExZQ37OVBR25U32CO2YYVPZOMR5" hidden="1">#N/A</definedName>
    <definedName name="BExZQ3IHNAFF2HI20IH754T349LH" hidden="1">#N/A</definedName>
    <definedName name="BExZQ3NT7H06VO0AR48WHZULZB93" hidden="1">#N/A</definedName>
    <definedName name="BExZQ7PJU07SEJMDX18U9YVDC2GU" hidden="1">#N/A</definedName>
    <definedName name="BExZQIHTGHK7OOI2Y2PN3JYBY82I" hidden="1">#N/A</definedName>
    <definedName name="BExZQJJMGU5MHQOILGXGJPAQI5XI" hidden="1">#N/A</definedName>
    <definedName name="BExZQXBYEBN28QUH1KOVW6KKA5UM" hidden="1">#N/A</definedName>
    <definedName name="BExZQZKT146WEN8FTVZ7Y5TSB8L5" hidden="1">#N/A</definedName>
    <definedName name="BExZR485AKBH93YZ08CMUC3WROED" hidden="1">#N/A</definedName>
    <definedName name="BExZR7TL98P2PPUVGIZYR5873DWW" hidden="1">#N/A</definedName>
    <definedName name="BExZRGD1603X5ACFALUUDKCD7X48" hidden="1">#N/A</definedName>
    <definedName name="BExZRP1X6UVLN1UOLHH5VF4STP1O" hidden="1">#N/A</definedName>
    <definedName name="BExZRQ930U6OCYNV00CH5I0Q4LPE" hidden="1">#N/A</definedName>
    <definedName name="BExZRW8W514W8OZ72YBONYJ64GXF" hidden="1">#N/A</definedName>
    <definedName name="BExZRWJP2BUVFJPO8U8ATQEP0LZU" hidden="1">#N/A</definedName>
    <definedName name="BExZS2OY9JTSSP01ZQ6V2T2LO5R9" hidden="1">#N/A</definedName>
    <definedName name="BExZSI9USDLZAN8LI8M4YYQL24GZ" hidden="1">#N/A</definedName>
    <definedName name="BExZSS0LA2JY4ZLJ1Z5YCMLJJZCH" hidden="1">#N/A</definedName>
    <definedName name="BExZTAQV2QVSZY5Y3VCCWUBSBW9P" hidden="1">#N/A</definedName>
    <definedName name="BExZTHSI2FX56PWRSNX9H5EWTZFO" hidden="1">#N/A</definedName>
    <definedName name="BExZTJL3HVBFY139H6CJHEQCT1EL" hidden="1">#N/A</definedName>
    <definedName name="BExZTLOL8OPABZI453E0KVNA1GJS" hidden="1">#N/A</definedName>
    <definedName name="BExZTT6J3X0TOX0ZY6YPLUVMCW9X" hidden="1">#N/A</definedName>
    <definedName name="BExZTW6ECBRA0BBITWBQ8R93RMCL" hidden="1">#N/A</definedName>
    <definedName name="BExZU2BHYAOKSCBM3C5014ZF6IXS" hidden="1">#N/A</definedName>
    <definedName name="BExZU2RMJTXOCS0ROPMYPE6WTD87" hidden="1">#N/A</definedName>
    <definedName name="BExZUF7G8FENTJKH9R1XUWXM6CWD" hidden="1">#N/A</definedName>
    <definedName name="BExZUNARUJBIZ08VCAV3GEVBIR3D" hidden="1">#N/A</definedName>
    <definedName name="BExZUSZT5496UMBP4LFSLTR1GVEW" hidden="1">#N/A</definedName>
    <definedName name="BExZUT54340I38GVCV79EL116WR0" hidden="1">#N/A</definedName>
    <definedName name="BExZUYDULCX65H9OZ9JHPBNKF3MI" hidden="1">#N/A</definedName>
    <definedName name="BExZV2QD5ZDK3AGDRULLA7JB46C3" hidden="1">#N/A</definedName>
    <definedName name="BExZVBQ29OM0V8XAL3HL0JIM0MMU" hidden="1">#N/A</definedName>
    <definedName name="BExZVEPYS6HYXG8RN9GMWZTHDEMK" hidden="1">#N/A</definedName>
    <definedName name="BExZVLM4T9ORS4ZWHME46U4Q103C" hidden="1">#N/A</definedName>
    <definedName name="BExZVM7OZWPPRH5YQW50EYMMIW1A" hidden="1">#N/A</definedName>
    <definedName name="BExZVPYGX2C5OSHMZ6F0KBKZ6B1S" hidden="1">#N/A</definedName>
    <definedName name="BExZW5UARC8W9AQNLJX2I5WQWS5F" hidden="1">#N/A</definedName>
    <definedName name="BExZW7HRGN6A9YS41KI2B2UUMJ7X" hidden="1">#N/A</definedName>
    <definedName name="BExZW8ZPNV43UXGOT98FDNIBQHZY" hidden="1">#N/A</definedName>
    <definedName name="BExZWKZ5N3RDXU8MZ8HQVYYD8O0F" hidden="1">#N/A</definedName>
    <definedName name="BExZWSMC9T48W74GFGQCIUJ8ZPP3" hidden="1">#N/A</definedName>
    <definedName name="BExZWSRO5IH95ZIQHYWYAIR2KTHZ" hidden="1">#N/A</definedName>
    <definedName name="BExZWUF2V4HY3HI8JN9ZVPRWK1H3" hidden="1">#N/A</definedName>
    <definedName name="BExZWX45URTK9KYDJHEXL1OTZ833" hidden="1">#N/A</definedName>
    <definedName name="BExZX0EWQEZO86WDAD9A4EAEZ012" hidden="1">#N/A</definedName>
    <definedName name="BExZX2T6ZT2DZLYSDJJBPVIT5OK2" hidden="1">#N/A</definedName>
    <definedName name="BExZXIZTDXSZH0SBRX0VGUUXA1QO" hidden="1">#N/A</definedName>
    <definedName name="BExZXOJDELULNLEH7WG0OYJT0NJ4" hidden="1">#N/A</definedName>
    <definedName name="BExZXOOTRNUK8LGEAZ8ZCFW9KXQ1" hidden="1">#N/A</definedName>
    <definedName name="BExZXT6JOXNKEDU23DKL8XZAJZIH" hidden="1">#N/A</definedName>
    <definedName name="BExZXUTYW1HWEEZ1LIX4OQWC7HL1" hidden="1">#N/A</definedName>
    <definedName name="BExZXY4NKQL9QD76YMQJ15U1C2G8" hidden="1">#N/A</definedName>
    <definedName name="BExZXYQ7U5G08FQGUIGYT14QCBOF" hidden="1">#N/A</definedName>
    <definedName name="BExZY02V77YJBMODJSWZOYCMPS5X" hidden="1">#N/A</definedName>
    <definedName name="BExZY49QRZIR6CA41LFA9LM6EULU" hidden="1">#N/A</definedName>
    <definedName name="BExZY9NZ9415O79KFHWAJHGK3BE6" hidden="1">#N/A</definedName>
    <definedName name="BExZZ2FQA9A8C7CJKMEFQ9VPSLCE" hidden="1">#N/A</definedName>
    <definedName name="BExZZCHAVHW8C2H649KRGVQ0WVRT" hidden="1">#N/A</definedName>
    <definedName name="BExZZTK54OTLF2YB68BHGOS27GEN" hidden="1">#N/A</definedName>
    <definedName name="BExZZXB3JQQG4SIZS4MRU6NNW7HI" hidden="1">#N/A</definedName>
    <definedName name="BExZZZEMIIFKMLLV4DJKX5TB9R5V" hidden="1">#N/A</definedName>
    <definedName name="BFLDatabase">#REF!</definedName>
    <definedName name="BG">#REF!</definedName>
    <definedName name="BG_Del" hidden="1">15</definedName>
    <definedName name="BG_Ins" hidden="1">4</definedName>
    <definedName name="BG_Mod" hidden="1">6</definedName>
    <definedName name="bhhk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Bills" hidden="1">{#N/A,#N/A,FALSE,"COVER1.XLS ";#N/A,#N/A,FALSE,"RACT1.XLS";#N/A,#N/A,FALSE,"RACT2.XLS";#N/A,#N/A,FALSE,"ECCMP";#N/A,#N/A,FALSE,"WELDER.XLS"}</definedName>
    <definedName name="BL">#REF!</definedName>
    <definedName name="Blank_Title">[63]Bid_Sheet!$N$19</definedName>
    <definedName name="blf">#REF!</definedName>
    <definedName name="Bloomberg">#REF!</definedName>
    <definedName name="Bloomberg1">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#N/A</definedName>
    <definedName name="BLSCH1_4">[64]BS!#REF!</definedName>
    <definedName name="BLSCH6_7">[64]BS!#REF!</definedName>
    <definedName name="BLSCH8">[64]BS!#REF!</definedName>
    <definedName name="BLSRNG">[64]BS!$A$3:$C$58</definedName>
    <definedName name="BLSSCH">[64]BS!#REF!</definedName>
    <definedName name="BMS">#REF!</definedName>
    <definedName name="bngnhj">[2]PL!#REF!</definedName>
    <definedName name="bnotes">'[65]Bal sheet'!#REF!</definedName>
    <definedName name="BOC">#REF!</definedName>
    <definedName name="BOM">#REF!</definedName>
    <definedName name="BONUS">#REF!</definedName>
    <definedName name="BOOK">[42]SUMMARY!#REF!</definedName>
    <definedName name="BOX">"Text Box 180"</definedName>
    <definedName name="BPC">#REF!</definedName>
    <definedName name="BR_Resou">[66]ecc_res!#REF!</definedName>
    <definedName name="BR_Resou_9">#REF!</definedName>
    <definedName name="bridgerate">[59]Assump!$C$21</definedName>
    <definedName name="BRS">'[67]ALL-IBANK-BRS'!$A$1:$B$453</definedName>
    <definedName name="BS">#REF!</definedName>
    <definedName name="BS_Convertible_Debt">[60]BS!#REF!</definedName>
    <definedName name="BS_Convertible_Preferred">[60]BS!#REF!</definedName>
    <definedName name="BS_Deferred_Taxes">[60]BS!#REF!</definedName>
    <definedName name="BS_Minority">[60]BS!#REF!</definedName>
    <definedName name="BS_Straight_Preferred">[60]BS!#REF!</definedName>
    <definedName name="BSDateSF">[53]Masters!$C$28</definedName>
    <definedName name="BSDEC02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BSFULL">#REF!</definedName>
    <definedName name="BSPL">#REF!</definedName>
    <definedName name="bss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BU99_Summary_List">#REF!</definedName>
    <definedName name="Bucket_Chk">#REF!</definedName>
    <definedName name="BUD">#REF!</definedName>
    <definedName name="BUDA">#REF!</definedName>
    <definedName name="BUDB">#REF!</definedName>
    <definedName name="BUDC">#REF!</definedName>
    <definedName name="BUDD">#REF!</definedName>
    <definedName name="BUDE">#REF!</definedName>
    <definedName name="Budget">#REF!</definedName>
    <definedName name="Budget_Group">#REF!</definedName>
    <definedName name="business">#REF!</definedName>
    <definedName name="Business___Market_Spread">'[68]Pftblty97_98 '!#REF!</definedName>
    <definedName name="Button_1">"RepOprHO_Performance_report_List"</definedName>
    <definedName name="BV">[69]INFO!$B$4</definedName>
    <definedName name="C\SP">#REF!</definedName>
    <definedName name="c_date">#REF!</definedName>
    <definedName name="c_dateswitch">#REF!</definedName>
    <definedName name="c_pageswitch">#REF!</definedName>
    <definedName name="c_pathswitch">#REF!</definedName>
    <definedName name="c_proj_switch">#REF!</definedName>
    <definedName name="c_SSBswitch">#REF!</definedName>
    <definedName name="CA">#REF!</definedName>
    <definedName name="CAA">#REF!</definedName>
    <definedName name="Cable_Lengths">#REF!</definedName>
    <definedName name="Cable_Resist.">#REF!</definedName>
    <definedName name="cad_instant_référence">#REF!</definedName>
    <definedName name="CAD00D">#REF!</definedName>
    <definedName name="CAD00S">#REF!</definedName>
    <definedName name="CAD0S">#REF!</definedName>
    <definedName name="CAD975A">#REF!</definedName>
    <definedName name="CAD97S">#REF!</definedName>
    <definedName name="CAD98D">#REF!</definedName>
    <definedName name="CAD98S">#REF!</definedName>
    <definedName name="CAD99D">#REF!</definedName>
    <definedName name="CAD99S">#REF!</definedName>
    <definedName name="cadence">#REF!</definedName>
    <definedName name="CADOD">#REF!</definedName>
    <definedName name="callprofile">#REF!</definedName>
    <definedName name="Cap">'[70]Cash Flow'!$IV$2013</definedName>
    <definedName name="Cap.Ex.BS">#REF!</definedName>
    <definedName name="Capa._Eqt">#REF!</definedName>
    <definedName name="Capa._Rep">#REF!</definedName>
    <definedName name="capex">'[55]Additional Data'!$H$75</definedName>
    <definedName name="capex_working">'[71]Main workings'!$A$156:$DS$192</definedName>
    <definedName name="CapexPast">#REF!</definedName>
    <definedName name="capital.costs">#REF!</definedName>
    <definedName name="CAPITAL_DESCR">#REF!</definedName>
    <definedName name="CAPITAL_INPUT">#REF!</definedName>
    <definedName name="CAPITAL_TITLE">#REF!</definedName>
    <definedName name="capitalc">'[4]NOTES '!$H$61</definedName>
    <definedName name="capitalp">'[69]NOTES '!$D$61</definedName>
    <definedName name="CapitalStructure">#REF!</definedName>
    <definedName name="Case">#REF!</definedName>
    <definedName name="CASE_STUDY">#REF!</definedName>
    <definedName name="CASE1">#REF!</definedName>
    <definedName name="CASE2">#REF!</definedName>
    <definedName name="CaseLookup">#REF!</definedName>
    <definedName name="CaseSelection">#REF!</definedName>
    <definedName name="CaseVLookup">#REF!</definedName>
    <definedName name="CASH">[72]capg!#REF!</definedName>
    <definedName name="Cash.BS">#REF!</definedName>
    <definedName name="CASH_9">#REF!</definedName>
    <definedName name="CashFlowFinal">#REF!</definedName>
    <definedName name="cashrate">[59]Assump!$C$16</definedName>
    <definedName name="CAT">#REF!</definedName>
    <definedName name="Cat_Choice">[73]Consolidated!$D$4:$E$19</definedName>
    <definedName name="Category_Chk">[73]Consolidated!$D$4:$AD$19</definedName>
    <definedName name="CBA">'[74]Bank Reco'!#REF!</definedName>
    <definedName name="CBM">'[74]Bank Reco'!#REF!</definedName>
    <definedName name="cbu" hidden="1">{#N/A,#N/A,FALSE,"COVER.XLS";#N/A,#N/A,FALSE,"RACT1.XLS";#N/A,#N/A,FALSE,"RACT2.XLS";#N/A,#N/A,FALSE,"ECCMP";#N/A,#N/A,FALSE,"WELDER.XLS"}</definedName>
    <definedName name="CC">#REF!</definedName>
    <definedName name="CCA">#REF!</definedName>
    <definedName name="CCAA">#REF!</definedName>
    <definedName name="CCAT">#REF!</definedName>
    <definedName name="cccc">#REF!</definedName>
    <definedName name="cd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du" hidden="1">{#N/A,#N/A,FALSE,"COVER.XLS";#N/A,#N/A,FALSE,"RACT1.XLS";#N/A,#N/A,FALSE,"RACT2.XLS";#N/A,#N/A,FALSE,"ECCMP";#N/A,#N/A,FALSE,"WELDER.XLS"}</definedName>
    <definedName name="CERTIFICATE_OF_DEPOSITS">#REF!</definedName>
    <definedName name="cf">#REF!</definedName>
    <definedName name="CF_Convertible_Debt">[75]CFS!#REF!</definedName>
    <definedName name="CF_Convertible_Preferred">[75]CFS!#REF!</definedName>
    <definedName name="CF_Deferred_Taxes">[75]CFS!#REF!</definedName>
    <definedName name="CF_Dividends_Subsidiary">[75]CFS!#REF!</definedName>
    <definedName name="CF_Equity_Earnings">[75]CFS!#REF!</definedName>
    <definedName name="CF_Investments">[75]CFS!#REF!</definedName>
    <definedName name="CF_Minority_NI">[75]CFS!#REF!</definedName>
    <definedName name="CF_Non_Cash_Straight_PDividend">[75]CFS!#REF!</definedName>
    <definedName name="CF_Straight_Preferred">[75]CFS!#REF!</definedName>
    <definedName name="CFCELL">#REF!</definedName>
    <definedName name="CFCORNER">#REF!</definedName>
    <definedName name="CFO">#REF!</definedName>
    <definedName name="CGS">#REF!</definedName>
    <definedName name="ch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ch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chafab_référence">#REF!</definedName>
    <definedName name="ChallanDatabase">[76]Challan!$A$7:$S$51</definedName>
    <definedName name="ChallanDatabaseTotal">[77]Challan!$A$7:$T$64</definedName>
    <definedName name="ChallanSrnoList">[76]Challan!$A$7:$A$50</definedName>
    <definedName name="Channel_Sales_Commission_on_Revenue">[56]assumptions!$D$42</definedName>
    <definedName name="CHAWLA">#REF!</definedName>
    <definedName name="che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HECK">[78]FACT!$A$2:$C$254</definedName>
    <definedName name="CHECK_ONE">#REF!</definedName>
    <definedName name="CHECK_TWO">#REF!</definedName>
    <definedName name="chennai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hennai_2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chetanbsc">[43]Chetan!$C$43</definedName>
    <definedName name="chetanconv">[43]Chetan!$I$43</definedName>
    <definedName name="chetanded">[43]Chetan!$O$43</definedName>
    <definedName name="chetanhra">[43]Chetan!$F$43</definedName>
    <definedName name="chetanit">[43]Chetan!$N$43</definedName>
    <definedName name="chetanlta">[43]Chetan!$E$43</definedName>
    <definedName name="chetanmed">[43]Chetan!$G$43</definedName>
    <definedName name="chetanpd">[43]Chetan!$J$43</definedName>
    <definedName name="chetanpf">[43]Chetan!$D$43</definedName>
    <definedName name="chetanpt">[43]Chetan!$M$43</definedName>
    <definedName name="chetanspla">[44]Chetan!$H$29</definedName>
    <definedName name="CHINA_PLASTIC_in_KUSD">#REF!</definedName>
    <definedName name="chitnisbsc">[43]Chitnis!$C$49</definedName>
    <definedName name="chitniscar">[43]Chitnis!$I$49</definedName>
    <definedName name="chitnisded">[43]Chitnis!$V$49</definedName>
    <definedName name="chitnisemi">[43]Chitnis!$K$49</definedName>
    <definedName name="chitnisfuel">[43]Chitnis!$J$49</definedName>
    <definedName name="chitnishra">[43]Chitnis!$F$49</definedName>
    <definedName name="chitnisins">[43]Chitnis!$M$49</definedName>
    <definedName name="chitnisit">[43]Chitnis!$S$49</definedName>
    <definedName name="chitnislta">[43]Chitnis!$G$49</definedName>
    <definedName name="chitnismed">[43]Chitnis!$O$49</definedName>
    <definedName name="chitnispd">[43]Chitnis!$P$49</definedName>
    <definedName name="chitnispf">[43]Chitnis!$D$49</definedName>
    <definedName name="chitnispt">[43]Chitnis!$R$49</definedName>
    <definedName name="chitnissaf">[43]Chitnis!$E$49</definedName>
    <definedName name="chitnisspla">[44]Chitnis!$N$23</definedName>
    <definedName name="CHK">[79]Sheet3!$A$1:$B$114</definedName>
    <definedName name="churn">#REF!</definedName>
    <definedName name="CIF">#REF!</definedName>
    <definedName name="CII">[80]CII!$A$3:$B$24</definedName>
    <definedName name="circle">#REF!</definedName>
    <definedName name="cisco_dscnt">#REF!</definedName>
    <definedName name="City">#REF!</definedName>
    <definedName name="city_bal_127">#REF!</definedName>
    <definedName name="city_next_57">#REF!</definedName>
    <definedName name="city_top_10">#REF!</definedName>
    <definedName name="CityData">#REF!</definedName>
    <definedName name="CityName">[81]Assumptions!$M$2</definedName>
    <definedName name="CL">#REF!</definedName>
    <definedName name="CLSTRR" hidden="1">#REF!</definedName>
    <definedName name="clusters">[82]Sheet2!$A$3:$C$596</definedName>
    <definedName name="cnotes">'[65]Bal sheet'!#REF!</definedName>
    <definedName name="CoAdd">[53]Masters!$C$4</definedName>
    <definedName name="Code" hidden="1">#REF!</definedName>
    <definedName name="Coeff._Eqt">#REF!</definedName>
    <definedName name="Coeff._Install">#REF!</definedName>
    <definedName name="Coeff._Rep">#REF!</definedName>
    <definedName name="COGS.All.Total.IS">#REF!</definedName>
    <definedName name="CommBand1">'[83]Calculation Master'!$G$30</definedName>
    <definedName name="CommBand2">'[83]Calculation Master'!$G$31</definedName>
    <definedName name="CommBand3">'[83]Calculation Master'!$G$32</definedName>
    <definedName name="CommBand4">'[83]Calculation Master'!$G$33</definedName>
    <definedName name="CommBand5">'[83]Calculation Master'!$G$34</definedName>
    <definedName name="CommSalary">'[83]Calculation Master'!$F$6</definedName>
    <definedName name="comp2003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Company">#REF!</definedName>
    <definedName name="Company_110">#REF!</definedName>
    <definedName name="Company_Name">[84]Master!$A$3:$A$6</definedName>
    <definedName name="ComparableAnalysis">#REF!</definedName>
    <definedName name="Complex">[85]Input!$A$119:$B$129</definedName>
    <definedName name="CoName">[53]Masters!$C$3</definedName>
    <definedName name="cONSO_UNIT" hidden="1">"OFFSET(TMasterConsUnit!$A$2,0,0,COUNTA(TMasterConsUnit!$A:$A)-1,1)"</definedName>
    <definedName name="Conso_Unit_Desc" hidden="1">OFFSET([86]TMasterConsUnit!$A$2,0,0,COUNTA([86]TMasterConsUnit!$A$1:$A$65536)-1,2)</definedName>
    <definedName name="CONSUMABLES">#REF!</definedName>
    <definedName name="CONSUMABLESA">#REF!</definedName>
    <definedName name="Content_Applications">#REF!</definedName>
    <definedName name="Contents">#REF!</definedName>
    <definedName name="conv">[87]factors!$C$12</definedName>
    <definedName name="conv_usd">[87]factors!$C$13</definedName>
    <definedName name="copy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rpo_spreads">#REF!</definedName>
    <definedName name="corpo_ytms">#REF!</definedName>
    <definedName name="COST">#REF!</definedName>
    <definedName name="cost_calcn">#REF!</definedName>
    <definedName name="CoStatus">[53]Masters!$C$7</definedName>
    <definedName name="COSwk">[88]Rev!#REF!</definedName>
    <definedName name="COUNT">'[89]Mgr wise'!$AA$2:$AC$53</definedName>
    <definedName name="COUNTRY">#REF!</definedName>
    <definedName name="coût_horaire_total">#REF!</definedName>
    <definedName name="cr" localSheetId="3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cr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CR_SCH_E">#REF!</definedName>
    <definedName name="CrDays">[90]Assumptions!$A$75:$IV$75</definedName>
    <definedName name="Creditors">#REF!</definedName>
    <definedName name="Cricle" hidden="1">{#N/A,#N/A,FALSE,"17MAY";#N/A,#N/A,FALSE,"24MAY"}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_xlnm.Criteria">#REF!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S">#REF!</definedName>
    <definedName name="Csdfs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CSMBushings">'[91]Manufacturing Statistics'!$H$5</definedName>
    <definedName name="CSMFabEff">'[92]Binder Cost'!#REF!</definedName>
    <definedName name="cspm">#REF!</definedName>
    <definedName name="cst">#REF!</definedName>
    <definedName name="cst_Batt">#REF!</definedName>
    <definedName name="cst_DG">#REF!</definedName>
    <definedName name="ctccoe">#REF!</definedName>
    <definedName name="ctcdec04">#REF!</definedName>
    <definedName name="CUr_mth">#REF!</definedName>
    <definedName name="curliabc">'[4]NOTES '!#REF!</definedName>
    <definedName name="curliabc_9">#REF!</definedName>
    <definedName name="curliabp">'[4]NOTES '!#REF!</definedName>
    <definedName name="curliabp_9">#REF!</definedName>
    <definedName name="CURRENCY">[4]INFO!#REF!</definedName>
    <definedName name="CURRENCY_9">#REF!</definedName>
    <definedName name="Currency_Chk">[73]Consolidated!$AA$4:$AD$20</definedName>
    <definedName name="Currency_List">#REF!</definedName>
    <definedName name="currency_range">[93]Definitions!$E$4:$E$17</definedName>
    <definedName name="CURVE" hidden="1">{#N/A,#N/A,FALSE,"COVER1.XLS ";#N/A,#N/A,FALSE,"RACT1.XLS";#N/A,#N/A,FALSE,"RACT2.XLS";#N/A,#N/A,FALSE,"ECCMP";#N/A,#N/A,FALSE,"WELDER.XLS"}</definedName>
    <definedName name="custome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Y_lik_Equity">#REF!</definedName>
    <definedName name="CY_lik_Income">#REF!</definedName>
    <definedName name="CY_lik_Liabs">#REF!</definedName>
    <definedName name="CY_lik_RetEarn_bf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d">#REF!</definedName>
    <definedName name="d.eps">[55]EPS!$C$24</definedName>
    <definedName name="D\TI">#REF!</definedName>
    <definedName name="DADA">[42]SUMMARY!#REF!</definedName>
    <definedName name="dar">#REF!</definedName>
    <definedName name="da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dasfsfas" hidden="1">{#N/A,#N/A,FALSE,"COVER1.XLS ";#N/A,#N/A,FALSE,"RACT1.XLS";#N/A,#N/A,FALSE,"RACT2.XLS";#N/A,#N/A,FALSE,"ECCMP";#N/A,#N/A,FALSE,"WELDER.XLS"}</definedName>
    <definedName name="data">#REF!</definedName>
    <definedName name="Data_Query">#REF!</definedName>
    <definedName name="data1" hidden="1">#REF!</definedName>
    <definedName name="DATA10">[29]Working!#REF!</definedName>
    <definedName name="DATA100">#REF!</definedName>
    <definedName name="DATA101">#REF!</definedName>
    <definedName name="DATA102">#REF!</definedName>
    <definedName name="DATA103">#REF!</definedName>
    <definedName name="DATA11">[29]Working!#REF!</definedName>
    <definedName name="DATA12">[29]Working!#REF!</definedName>
    <definedName name="DATA13">[94]Vadgaon!$M$2:$M$1520</definedName>
    <definedName name="DATA14">[94]Vadgaon!$N$2:$N$1520</definedName>
    <definedName name="DATA15">[29]Working!#REF!</definedName>
    <definedName name="DATA16">[29]Working!#REF!</definedName>
    <definedName name="DATA17">'[95]MTWL open Items'!#REF!</definedName>
    <definedName name="DATA18">[29]Working!#REF!</definedName>
    <definedName name="DATA19">[29]Working!#REF!</definedName>
    <definedName name="data2" hidden="1">#REF!</definedName>
    <definedName name="DATA20">[29]Working!#REF!</definedName>
    <definedName name="DATA21">[29]Working!#REF!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 hidden="1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[96]Raw!#REF!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[97]Raw!#REF!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[98]Sheet1!$D$3:$D$525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[96]Raw!$D$3:$D$189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[99]Raw!#REF!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[29]Working!#REF!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_xlnm.Database">#REF!</definedName>
    <definedName name="database1">#REF!</definedName>
    <definedName name="Datarange">#REF!</definedName>
    <definedName name="Date">#REF!</definedName>
    <definedName name="Date_Val">'[100]Index (MF)'!$C$33</definedName>
    <definedName name="date1">'[55]Profit and Loss - Normal'!$E$5</definedName>
    <definedName name="date2">'[55]Profit and Loss - Normal'!$G$5</definedName>
    <definedName name="DateHeader">[75]Controls!$D$17</definedName>
    <definedName name="Days_in_Receivables">'[41]Statistics {pbc}'!$A$2:$G$2,'[41]Statistics {pbc}'!$A$8:$G$8</definedName>
    <definedName name="DbDays">[90]Assumptions!$A$74:$IV$74</definedName>
    <definedName name="DCF_EY14">[101]DCF_VDF!$Q$1:$Q$65536</definedName>
    <definedName name="DCF_EY15">[101]DCF_VDF!$R$1:$R$65536</definedName>
    <definedName name="DCF_EY2">[101]DCF_VDF!$E$1:$E$65536</definedName>
    <definedName name="DCF_EY24">[101]DCF_VDF!$AA$1:$AA$65536</definedName>
    <definedName name="DCF_EY25">[101]DCF_VDF!$AB$1:$AB$65536</definedName>
    <definedName name="DCF_EY3">[101]DCF_VDF!$F$1:$F$65536</definedName>
    <definedName name="DCF_EY4">[101]DCF_VDF!$G$1:$G$65536</definedName>
    <definedName name="DCF_EY5">[101]DCF_VDF!$H$1:$H$65536</definedName>
    <definedName name="DCF_EY9">[101]DCF_VDF!$L$1:$L$65536</definedName>
    <definedName name="DCF_P">[101]DCF_VDF!$C$1:$C$65536</definedName>
    <definedName name="d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DDB.BS">#REF!</definedName>
    <definedName name="ddd">#REF!</definedName>
    <definedName name="ddddd" hidden="1">{#N/A,#N/A,FALSE,"COVER1.XLS ";#N/A,#N/A,FALSE,"RACT1.XLS";#N/A,#N/A,FALSE,"RACT2.XLS";#N/A,#N/A,FALSE,"ECCMP";#N/A,#N/A,FALSE,"WELDER.XLS"}</definedName>
    <definedName name="ddddddd" hidden="1">{#N/A,#N/A,FALSE,"COVER1.XLS ";#N/A,#N/A,FALSE,"RACT1.XLS";#N/A,#N/A,FALSE,"RACT2.XLS";#N/A,#N/A,FALSE,"ECCMP";#N/A,#N/A,FALSE,"WELDER.XLS"}</definedName>
    <definedName name="dddddddd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Debt_Exp_to_Sales">'[41]Statistics {pbc}'!$A$2:$G$2,'[41]Statistics {pbc}'!$A$11:$G$11</definedName>
    <definedName name="Debt_Spare_Engine">[102]Assumptions!$E$78</definedName>
    <definedName name="déc_associée">#REF!</definedName>
    <definedName name="Decis">#REF!</definedName>
    <definedName name="deepakbsc">[43]Deepak!$C$48</definedName>
    <definedName name="deepakcar">[43]Deepak!$F$48</definedName>
    <definedName name="deepakded">[43]Deepak!$V$48</definedName>
    <definedName name="deepakemi">[43]Deepak!$H$48</definedName>
    <definedName name="deepakfuel">[43]Deepak!$G$48</definedName>
    <definedName name="deepakhm">[43]Deepak!$N$48</definedName>
    <definedName name="deepakins">[43]Deepak!$J$48</definedName>
    <definedName name="deepakint">[43]Deepak!$L$48</definedName>
    <definedName name="deepakit">[43]Deepak!$U$48</definedName>
    <definedName name="deepaklta">[43]Deepak!$E$48</definedName>
    <definedName name="deepakmed">[43]Deepak!$M$48</definedName>
    <definedName name="deepakpd">[43]Deepak!$Q$48</definedName>
    <definedName name="deepakpf">[43]Deepak!$D$48</definedName>
    <definedName name="deepakpt">[43]Deepak!$T$48</definedName>
    <definedName name="deepakregn">[43]Deepak!$I$33</definedName>
    <definedName name="deepakrent">[43]Deepak!$K$48</definedName>
    <definedName name="deepakspla">[44]Deepak!$O$33</definedName>
    <definedName name="def" localSheetId="3" hidden="1">[103]YTD!$A$2653:$A$2715</definedName>
    <definedName name="def" hidden="1">[103]YTD!$A$2653:$A$2715</definedName>
    <definedName name="Def.Inc.BS">#REF!</definedName>
    <definedName name="Def.Tax.Liability.BS">#REF!</definedName>
    <definedName name="DEM">#REF!</definedName>
    <definedName name="dep" hidden="1">#REF!</definedName>
    <definedName name="Dep.co" hidden="1">#REF!</definedName>
    <definedName name="DEPR">#REF!</definedName>
    <definedName name="DEPR_TITLE">#REF!</definedName>
    <definedName name="deptotal.IS">#REF!</definedName>
    <definedName name="detai">#REF!</definedName>
    <definedName name="detail_1">#REF!</definedName>
    <definedName name="DEUTSCH">#REF!</definedName>
    <definedName name="dev" localSheetId="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el">#REF!</definedName>
    <definedName name="devrajanbsc">'[43]R. Devarajan'!$C$42</definedName>
    <definedName name="devrajanconv">'[43]R. Devarajan'!$L$42</definedName>
    <definedName name="devrajanded">'[43]R. Devarajan'!$R$42</definedName>
    <definedName name="devrajanhra">'[43]R. Devarajan'!$F$42</definedName>
    <definedName name="devrajanit">'[43]R. Devarajan'!$Q$42</definedName>
    <definedName name="devrajanmed">'[43]R. Devarajan'!$J$42</definedName>
    <definedName name="devrajanpd">'[43]R. Devarajan'!$M$42</definedName>
    <definedName name="devrajanpf">'[43]R. Devarajan'!$D$42</definedName>
    <definedName name="devrajanpt">'[43]R. Devarajan'!$P$42</definedName>
    <definedName name="devrajanspla">'[44]R. Devarajan'!$K$28</definedName>
    <definedName name="df" localSheetId="3" hidden="1">{"'All AERs-2000-2001'!$A$5:$K$39"}</definedName>
    <definedName name="df" hidden="1">{"'All AERs-2000-2001'!$A$5:$K$39"}</definedName>
    <definedName name="DFF" hidden="1">{#N/A,#N/A,FALSE,"COVER1.XLS ";#N/A,#N/A,FALSE,"RACT1.XLS";#N/A,#N/A,FALSE,"RACT2.XLS";#N/A,#N/A,FALSE,"ECCMP";#N/A,#N/A,FALSE,"WELDER.XLS"}</definedName>
    <definedName name="dfsfsd">#REF!</definedName>
    <definedName name="dgfgfd" hidden="1">{#N/A,#N/A,FALSE,"COVER.XLS";#N/A,#N/A,FALSE,"RACT1.XLS";#N/A,#N/A,FALSE,"RACT2.XLS";#N/A,#N/A,FALSE,"ECCMP";#N/A,#N/A,FALSE,"WELDER.XLS"}</definedName>
    <definedName name="DGFGH" hidden="1">{#N/A,#N/A,FALSE,"COVER.XLS";#N/A,#N/A,FALSE,"RACT1.XLS";#N/A,#N/A,FALSE,"RACT2.XLS";#N/A,#N/A,FALSE,"ECCMP";#N/A,#N/A,FALSE,"WELDER.XLS"}</definedName>
    <definedName name="dipl">#REF!</definedName>
    <definedName name="disc">#REF!</definedName>
    <definedName name="disc1">#REF!</definedName>
    <definedName name="disc2">#REF!</definedName>
    <definedName name="disc3">#REF!</definedName>
    <definedName name="Discount" hidden="1">#REF!</definedName>
    <definedName name="DiscountYears">#REF!</definedName>
    <definedName name="display_area_2" hidden="1">#REF!</definedName>
    <definedName name="dividend">[59]Assump!$M$22</definedName>
    <definedName name="DividendPayout">'[92]Wkg Cap Inputs'!#REF!</definedName>
    <definedName name="divshare">[59]Assump!$M$21</definedName>
    <definedName name="dksakd">#REF!</definedName>
    <definedName name="DMCost">'[104]Cost of DM Water'!$F$18</definedName>
    <definedName name="dnotes">'[65]Bal sheet'!#REF!</definedName>
    <definedName name="DollarHeader">[75]Controls!$D$12</definedName>
    <definedName name="DollarsBand1">'[83]Calculation Master'!$T$30</definedName>
    <definedName name="DollarsBand2">'[83]Calculation Master'!$U$30</definedName>
    <definedName name="DollarsBand3">'[83]Calculation Master'!$V$30</definedName>
    <definedName name="DollarsBand4">'[83]Calculation Master'!$W$30</definedName>
    <definedName name="DollarsBand5">'[83]Calculation Master'!$X$30</definedName>
    <definedName name="DPM15.AddlnDeprDuringYearAdditions">[105]Sheet2!$D$15</definedName>
    <definedName name="DPM15.AddlnDeprOnGT180DayAdditions">[105]Sheet2!$D$14</definedName>
    <definedName name="DPM15.DepreciationAtFullRate">[105]Sheet2!$D$12</definedName>
    <definedName name="DPM15.DepreciationAtHalfRate">[105]Sheet2!$D$13</definedName>
    <definedName name="DPM60.AddlnDeprDuringYearAdditions">[105]Sheet2!$H$15</definedName>
    <definedName name="DPM60.AddlnDeprOnGT180DayAdditions">[105]Sheet2!$H$14</definedName>
    <definedName name="DPM60.DepreciationAtFullRate">[105]Sheet2!$H$12</definedName>
    <definedName name="DPM60.DepreciationAtHalfRate">[105]Sheet2!$H$13</definedName>
    <definedName name="DPM80.AddlnDeprDuringYearAdditions">[105]Sheet2!$I$15</definedName>
    <definedName name="DPM80.AddlnDeprOnGT180DayAdditions">[105]Sheet2!$I$14</definedName>
    <definedName name="DPM80.DepreciationAtFullRate">[105]Sheet2!$I$12</definedName>
    <definedName name="DPM80.DepreciationAtHalfRate">[105]Sheet2!$I$13</definedName>
    <definedName name="dr" localSheetId="3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dr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drcr">#REF!</definedName>
    <definedName name="Druckbereich_MI">#REF!</definedName>
    <definedName name="ds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DS3_Interface_SW">[106]Requirements!$I$35</definedName>
    <definedName name="DS3_PM_SW">[106]Requirements!$G$35</definedName>
    <definedName name="dsd" hidden="1">{#N/A,#N/A,FALSE,"COVER1.XLS ";#N/A,#N/A,FALSE,"RACT1.XLS";#N/A,#N/A,FALSE,"RACT2.XLS";#N/A,#N/A,FALSE,"ECCMP";#N/A,#N/A,FALSE,"WELDER.XLS"}</definedName>
    <definedName name="DSFSDFSDF" hidden="1">{#N/A,#N/A,FALSE,"COVER.XLS";#N/A,#N/A,FALSE,"RACT1.XLS";#N/A,#N/A,FALSE,"RACT2.XLS";#N/A,#N/A,FALSE,"ECCMP";#N/A,#N/A,FALSE,"WELDER.XLS"}</definedName>
    <definedName name="Duplication_Eqt">#REF!</definedName>
    <definedName name="dw" localSheetId="3" hidden="1">{"EE4 Budget years sterling",#N/A,TRUE,"Profit and Loss";"EE4 Budget years sterling",#N/A,TRUE,"Firm capex";"EE4 Budget years sterling",#N/A,TRUE,"Cashflow";"EE4 Budget years sterling",#N/A,TRUE,"Balance Sheet"}</definedName>
    <definedName name="dw" hidden="1">{"EE4 Budget years sterling",#N/A,TRUE,"Profit and Loss";"EE4 Budget years sterling",#N/A,TRUE,"Firm capex";"EE4 Budget years sterling",#N/A,TRUE,"Cashflow";"EE4 Budget years sterling",#N/A,TRUE,"Balance Sheet"}</definedName>
    <definedName name="E" hidden="1">{#N/A,#N/A,FALSE,"COVER.XLS";#N/A,#N/A,FALSE,"RACT1.XLS";#N/A,#N/A,FALSE,"RACT2.XLS";#N/A,#N/A,FALSE,"ECCMP";#N/A,#N/A,FALSE,"WELDER.XLS"}</definedName>
    <definedName name="E\PM">#REF!</definedName>
    <definedName name="e_u">'[107]Factor -local'!$D$55</definedName>
    <definedName name="EA">#REF!</definedName>
    <definedName name="EAA">#REF!</definedName>
    <definedName name="EAT">#REF!</definedName>
    <definedName name="EBIT">#REF!</definedName>
    <definedName name="EBITafterNR">#REF!</definedName>
    <definedName name="EBITDA">#REF!</definedName>
    <definedName name="Ecapturedmarket">#REF!</definedName>
    <definedName name="ED">#REF!</definedName>
    <definedName name="EDCDMA">#REF!</definedName>
    <definedName name="EDFTTB">#REF!</definedName>
    <definedName name="EDHFC">#REF!</definedName>
    <definedName name="EDIT__END__LEFT__DEL___DOWN">#REF!</definedName>
    <definedName name="edpcas">#REF!</definedName>
    <definedName name="ee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eft_julyfixed">[108]BKTRANSFERJULY04_PERKS!$A$1:$D$373</definedName>
    <definedName name="el">#REF!</definedName>
    <definedName name="Electricity" localSheetId="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ctricity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ment2">'[109]Budget Detail'!$H$3:$H$419,'[109]Budget Detail'!$M$3,'[109]Budget Detail'!$O$419,'[109]Budget Detail'!$M$3,'[109]Budget Detail'!$M$3:$O$419</definedName>
    <definedName name="Email">#REF!</definedName>
    <definedName name="EMP">[110]EMPMASTER!$A$1:$E$1635</definedName>
    <definedName name="Emp_300001">#REF!</definedName>
    <definedName name="Emp_300003">'[111]300003 Accts Payable-Int'!$B$7:$B$249</definedName>
    <definedName name="EMPDETA">#REF!</definedName>
    <definedName name="EMPMAST">[112]EMPMAST!$A$2:$G$1568</definedName>
    <definedName name="En">#REF!</definedName>
    <definedName name="End_Use_Analysis___Sectoral_Growth">'[68]Pftblty97_98 '!#REF!</definedName>
    <definedName name="ENGLISCH">#REF!</definedName>
    <definedName name="Enhanced_Maintenance_SW">[106]Requirements!$I$36</definedName>
    <definedName name="enotes">'[65]Bal sheet'!#REF!</definedName>
    <definedName name="Entity_Chk">[73]Consolidated!$L$4:$AD$59</definedName>
    <definedName name="EO??" hidden="1">#REF!</definedName>
    <definedName name="EO계획" hidden="1">#REF!</definedName>
    <definedName name="EPCG">#REF!</definedName>
    <definedName name="Epenrate">#REF!</definedName>
    <definedName name="equipped_wl">#REF!</definedName>
    <definedName name="Equity">#REF!</definedName>
    <definedName name="er" localSheetId="3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r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R_9">#REF!</definedName>
    <definedName name="erere">[43]Mohan!$J$49</definedName>
    <definedName name="erosion">#REF!</definedName>
    <definedName name="ESIC">#REF!</definedName>
    <definedName name="ESICA">#REF!</definedName>
    <definedName name="ESICT">#REF!</definedName>
    <definedName name="ESIPL">#REF!</definedName>
    <definedName name="ESTIMATED_PROFITABILITY__1996___97">#N/A</definedName>
    <definedName name="ETRAS">#REF!</definedName>
    <definedName name="EURO">#REF!</definedName>
    <definedName name="ew" localSheetId="3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w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x_rate">#REF!</definedName>
    <definedName name="ex_rate_9">#REF!</definedName>
    <definedName name="Excel_BuiltIn__FilterDatabase_1">#REF!</definedName>
    <definedName name="Excel_BuiltIn__FilterDatabase_5">'[113]Sch-8'!#REF!</definedName>
    <definedName name="Excel_BuiltIn__FilterDatabase_6">#REF!</definedName>
    <definedName name="Excel_BuiltIn_Database">#REF!</definedName>
    <definedName name="Excel_BuiltIn_Database_5">#REF!</definedName>
    <definedName name="Excel_BuiltIn_Print_Area">#REF!</definedName>
    <definedName name="Excel_BuiltIn_Print_Area_3">[114]EPS!#REF!</definedName>
    <definedName name="Excel_BuiltIn_Print_Titles">#REF!</definedName>
    <definedName name="Excel_BuiltIn_Print_Titles_5">'[115]Balance Sheet _ VIPL'!$A$1:$B$65434,'[115]Balance Sheet _ VIPL'!#REF!</definedName>
    <definedName name="Exchange_Chk">#REF!</definedName>
    <definedName name="Exchange_Rate_Chk">#REF!</definedName>
    <definedName name="Existing.Fin.Debt.BS">#REF!</definedName>
    <definedName name="ExitYear">#REF!</definedName>
    <definedName name="EXP">#REF!</definedName>
    <definedName name="ExpectedGrowthbysector">'[116]10-city points'!#REF!</definedName>
    <definedName name="ExpectedMarketSize">'[116]10-city points'!#REF!</definedName>
    <definedName name="expensesc">'[4]NOTES '!#REF!</definedName>
    <definedName name="expensesc_9">#REF!</definedName>
    <definedName name="expensesp">'[4]NOTES '!#REF!</definedName>
    <definedName name="expensesp_9">#REF!</definedName>
    <definedName name="_xlnm.Extract">#REF!</definedName>
    <definedName name="f" localSheetId="3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f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F.01">#REF!</definedName>
    <definedName name="f.01_June">'[117]F.01 - June 2005'!$E$12:$S$1198</definedName>
    <definedName name="F\FG">#REF!</definedName>
    <definedName name="FA">#REF!</definedName>
    <definedName name="FA_SCHEDULE" localSheetId="3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_SCHEDULE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c_hw">[87]factors!$C$6</definedName>
    <definedName name="fac_loc">[87]factors!$C$8</definedName>
    <definedName name="fac_sw">[87]factors!$C$7</definedName>
    <definedName name="fake">#REF!</definedName>
    <definedName name="farng">[118]FA!#REF!</definedName>
    <definedName name="Fax">#REF!</definedName>
    <definedName name="FBT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fco">[119]fco!$B$1:$AF$1</definedName>
    <definedName name="FCode" hidden="1">#REF!</definedName>
    <definedName name="fd" hidden="1">{#N/A,#N/A,FALSE,"COVER.XLS";#N/A,#N/A,FALSE,"RACT1.XLS";#N/A,#N/A,FALSE,"RACT2.XLS";#N/A,#N/A,FALSE,"ECCMP";#N/A,#N/A,FALSE,"WELDER.XLS"}</definedName>
    <definedName name="FDA">#REF!</definedName>
    <definedName name="FDAA">#REF!</definedName>
    <definedName name="FDAT">#REF!</definedName>
    <definedName name="fdfd" hidden="1">{#N/A,#N/A,FALSE,"COVER.XLS";#N/A,#N/A,FALSE,"RACT1.XLS";#N/A,#N/A,FALSE,"RACT2.XLS";#N/A,#N/A,FALSE,"ECCMP";#N/A,#N/A,FALSE,"WELDER.XLS"}</definedName>
    <definedName name="FDP_12_1_aDrv" hidden="1">#N/A</definedName>
    <definedName name="FDP_13_1_aDrv" hidden="1">#N/A</definedName>
    <definedName name="FDP_14_1_aDrv" hidden="1">#N/A</definedName>
    <definedName name="FDP_15_1_aUrv" hidden="1">#N/A</definedName>
    <definedName name="FDP_17_1_aSrv" hidden="1">#N/A</definedName>
    <definedName name="FDP_19_1_aDrv" hidden="1">#N/A</definedName>
    <definedName name="FDP_2_1_aSrv" hidden="1">#N/A</definedName>
    <definedName name="FDP_20_1_aDrv" hidden="1">#N/A</definedName>
    <definedName name="FDP_21_1_aDrv" hidden="1">#N/A</definedName>
    <definedName name="FDP_22_1_aDrv" hidden="1">#N/A</definedName>
    <definedName name="FDP_23_1_aDrv" hidden="1">#N/A</definedName>
    <definedName name="FDP_24_1_aDrv" hidden="1">#N/A</definedName>
    <definedName name="FDP_25_1_aUrv" hidden="1">#N/A</definedName>
    <definedName name="FDP_26_1_aSrv" hidden="1">#N/A</definedName>
    <definedName name="FDP_27_1_aUrv" hidden="1">#N/A</definedName>
    <definedName name="FDP_28_1_aUrv" hidden="1">#N/A</definedName>
    <definedName name="FDP_29_1_aUrv" hidden="1">#N/A</definedName>
    <definedName name="FDP_30_1_aUrv" hidden="1">#N/A</definedName>
    <definedName name="FDP_31_1_aUrv" hidden="1">#N/A</definedName>
    <definedName name="FDP_32_1_aUrv" hidden="1">#N/A</definedName>
    <definedName name="FDP_33_1_aUrv" hidden="1">#N/A</definedName>
    <definedName name="FDP_34_1_aUrv" hidden="1">#N/A</definedName>
    <definedName name="FDP_35_1_aUrv" hidden="1">#N/A</definedName>
    <definedName name="FDP_36_1_aUrv" hidden="1">#N/A</definedName>
    <definedName name="FDP_37_1_aUrv" hidden="1">#N/A</definedName>
    <definedName name="FDP_38_1_aUrv" hidden="1">#N/A</definedName>
    <definedName name="FDP_39_1_aUrv" hidden="1">#N/A</definedName>
    <definedName name="FDP_4_1_aSrv" hidden="1">#N/A</definedName>
    <definedName name="FDP_40_1_aUrv" hidden="1">#N/A</definedName>
    <definedName name="FDP_50_1_aDrv" hidden="1">#N/A</definedName>
    <definedName name="FDP_51_1_aDrv" hidden="1">#N/A</definedName>
    <definedName name="FDP_52_1_aDrv" hidden="1">#N/A</definedName>
    <definedName name="FDP_53_1_aUrv" hidden="1">#N/A</definedName>
    <definedName name="FDP_54_1_aUrv" hidden="1">#N/A</definedName>
    <definedName name="FDP_57_1_aSrv" hidden="1">#N/A</definedName>
    <definedName name="FDP_59_1_aUrv" hidden="1">#N/A</definedName>
    <definedName name="FDP_60_1_aUrv" hidden="1">#N/A</definedName>
    <definedName name="FDP_61_1_aSrv" hidden="1">#N/A</definedName>
    <definedName name="FDP_62_1_aDrv" hidden="1">#N/A</definedName>
    <definedName name="FDP_63_1_aUrv" hidden="1">#N/A</definedName>
    <definedName name="FDP_64_1_aUrv" hidden="1">#N/A</definedName>
    <definedName name="FDP_65_1_aUrv" hidden="1">#N/A</definedName>
    <definedName name="FDP_66_1_aUrv" hidden="1">#N/A</definedName>
    <definedName name="FDP_67_1_aDrv" hidden="1">#N/A</definedName>
    <definedName name="FDP_68_1_aUrv" hidden="1">#N/A</definedName>
    <definedName name="FDP_69_1_aUrv" hidden="1">#N/A</definedName>
    <definedName name="FDP_70_1_aUrv" hidden="1">#N/A</definedName>
    <definedName name="FDP_71_1_aDrv" hidden="1">#N/A</definedName>
    <definedName name="FDP_72_1_aDrv" hidden="1">#N/A</definedName>
    <definedName name="FDP_73_1_aDrv" hidden="1">#N/A</definedName>
    <definedName name="FDP_74_1_aDrv" hidden="1">#N/A</definedName>
    <definedName name="FDP_75_1_aUrv" hidden="1">#N/A</definedName>
    <definedName name="FDP_76_1_aUrv" hidden="1">#N/A</definedName>
    <definedName name="FDP_77_1_aDrv" hidden="1">#N/A</definedName>
    <definedName name="FDP_78_1_aUrv" hidden="1">#N/A</definedName>
    <definedName name="FDP_79_1_aUrv" hidden="1">#N/A</definedName>
    <definedName name="FDP_80_1_aDrv" hidden="1">#N/A</definedName>
    <definedName name="FDP_81_1_aSrv" hidden="1">#N/A</definedName>
    <definedName name="FDP_82_1_aUrv" hidden="1">#N/A</definedName>
    <definedName name="FDP_83_1_aDrv" hidden="1">#N/A</definedName>
    <definedName name="FDP_84_1_aDrv" hidden="1">#N/A</definedName>
    <definedName name="FDP_85_1_aDrv" hidden="1">#N/A</definedName>
    <definedName name="FDP_86_1_aDrv" hidden="1">#N/A</definedName>
    <definedName name="FDP_87_1_aDrv" hidden="1">#N/A</definedName>
    <definedName name="FDP_88_1_aDrv" hidden="1">#N/A</definedName>
    <definedName name="FDP_89_1_aDrv" hidden="1">#N/A</definedName>
    <definedName name="FDP_90_1_aDrv" hidden="1">#N/A</definedName>
    <definedName name="FDP_91_1_aDrv" hidden="1">#N/A</definedName>
    <definedName name="FDP_92_1_aDrv" hidden="1">#N/A</definedName>
    <definedName name="FDP_93_1_aSrv" hidden="1">#N/A</definedName>
    <definedName name="FDP_94_1_aSrv" hidden="1">#N/A</definedName>
    <definedName name="FDP_95_1_aSrv" hidden="1">#N/A</definedName>
    <definedName name="FDP_96_1_aSrv" hidden="1">#N/A</definedName>
    <definedName name="FDP_97_1_aUrv" hidden="1">#N/A</definedName>
    <definedName name="FDP_98_1_aSrv" hidden="1">#N/A</definedName>
    <definedName name="FDP_99_1_aSrv" hidden="1">#N/A</definedName>
    <definedName name="fef" hidden="1">{#N/A,#N/A,FALSE,"COVER.XLS";#N/A,#N/A,FALSE,"RACT1.XLS";#N/A,#N/A,FALSE,"RACT2.XLS";#N/A,#N/A,FALSE,"ECCMP";#N/A,#N/A,FALSE,"WELDER.XLS"}</definedName>
    <definedName name="fender">[120]rate!$A$2:$E$8</definedName>
    <definedName name="ff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ffff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ffffff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fffffff" hidden="1">{#N/A,#N/A,FALSE,"COVER.XLS";#N/A,#N/A,FALSE,"RACT1.XLS";#N/A,#N/A,FALSE,"RACT2.XLS";#N/A,#N/A,FALSE,"ECCMP";#N/A,#N/A,FALSE,"WELDER.XLS"}</definedName>
    <definedName name="fffffffff" hidden="1">{#N/A,#N/A,FALSE,"COVER1.XLS ";#N/A,#N/A,FALSE,"RACT1.XLS";#N/A,#N/A,FALSE,"RACT2.XLS";#N/A,#N/A,FALSE,"ECCMP";#N/A,#N/A,FALSE,"WELDER.XLS"}</definedName>
    <definedName name="ffsfsfs">#REF!</definedName>
    <definedName name="fgh" localSheetId="3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fgh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FGR">'[24]Balance Sheet _ VIPL'!$A$1:$B$65434,'[24]Balance Sheet _ VIPL'!#REF!</definedName>
    <definedName name="filed">[121]Recon!$BF$3:$BG$14</definedName>
    <definedName name="FILM">#REF!</definedName>
    <definedName name="fimmda">[122]Sheet2!$A$5:$C$18</definedName>
    <definedName name="final">#REF!</definedName>
    <definedName name="Final_Chk">[73]Consolidated!$J$4:$AD$40</definedName>
    <definedName name="final_report">#REF!</definedName>
    <definedName name="fix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FIXED">#REF!</definedName>
    <definedName name="Fixed_Assets">#REF!</definedName>
    <definedName name="Fixed_Assets_Mumbai">#REF!</definedName>
    <definedName name="Fixed_Assets_Pune">#REF!</definedName>
    <definedName name="FixedAssets" localSheetId="3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ixedAssets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ixedor0304">[123]Flexi!$A$1:$EA$64</definedName>
    <definedName name="fixregjun">#REF!</definedName>
    <definedName name="FL">#REF!</definedName>
    <definedName name="FLAG">#REF!</definedName>
    <definedName name="fnotes">'[65]Bal sheet'!#REF!</definedName>
    <definedName name="footprint">#REF!</definedName>
    <definedName name="Format_1">#REF!</definedName>
    <definedName name="formb">#REF!</definedName>
    <definedName name="formc">#REF!</definedName>
    <definedName name="Formln">#REF!</definedName>
    <definedName name="fp">[124]Controls!$C$51</definedName>
    <definedName name="Fp_equipped">#REF!</definedName>
    <definedName name="FREIGHT">#REF!</definedName>
    <definedName name="FS_toggle">#REF!</definedName>
    <definedName name="fSf">#REF!</definedName>
    <definedName name="fsfsfsf">'[125]300003 Accts Payable-Int'!$B$7:$B$249</definedName>
    <definedName name="ftl">#REF!</definedName>
    <definedName name="ftlquery">#REF!</definedName>
    <definedName name="g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G\WIP">#REF!</definedName>
    <definedName name="G_1">#REF!</definedName>
    <definedName name="gaap">#REF!</definedName>
    <definedName name="GAIL">#REF!</definedName>
    <definedName name="GAILFILM">#REF!</definedName>
    <definedName name="GBPSGD_INCATUKacq">#REF!</definedName>
    <definedName name="GBPSGD_PL">#REF!</definedName>
    <definedName name="GBPUSD_BSCL">[126]Rates!$C$21</definedName>
    <definedName name="GBPUSD_BSOP">[127]Rates!#REF!</definedName>
    <definedName name="gee" hidden="1">{#N/A,#N/A,FALSE,"COVER1.XLS ";#N/A,#N/A,FALSE,"RACT1.XLS";#N/A,#N/A,FALSE,"RACT2.XLS";#N/A,#N/A,FALSE,"ECCMP";#N/A,#N/A,FALSE,"WELDER.XLS"}</definedName>
    <definedName name="Germany">#REF!</definedName>
    <definedName name="ges_nr">#REF!</definedName>
    <definedName name="ges_status">#REF!</definedName>
    <definedName name="gfff">'[128]Factors-overall'!#REF!</definedName>
    <definedName name="gfff_9">#REF!</definedName>
    <definedName name="gg" hidden="1">{#N/A,#N/A,FALSE,"COVER1.XLS ";#N/A,#N/A,FALSE,"RACT1.XLS";#N/A,#N/A,FALSE,"RACT2.XLS";#N/A,#N/A,FALSE,"ECCMP";#N/A,#N/A,FALSE,"WELDER.XLS"}</definedName>
    <definedName name="GGG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ggggg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ghj" hidden="1">{#N/A,#N/A,FALSE,"COVER.XLS";#N/A,#N/A,FALSE,"RACT1.XLS";#N/A,#N/A,FALSE,"RACT2.XLS";#N/A,#N/A,FALSE,"ECCMP";#N/A,#N/A,FALSE,"WELDER.XLS"}</definedName>
    <definedName name="girishbsc">[43]Girish!$C$44</definedName>
    <definedName name="girishconv">[43]Girish!$I$44</definedName>
    <definedName name="girishded">[43]Girish!$O$44</definedName>
    <definedName name="girishhra">[43]Girish!$F$44</definedName>
    <definedName name="girishit">[43]Girish!$N$44</definedName>
    <definedName name="girishlta">[43]Girish!$E$44</definedName>
    <definedName name="girishmed">[43]Girish!$G$44</definedName>
    <definedName name="girishpd">[43]Girish!$J$44</definedName>
    <definedName name="girishpf">[43]Girish!$D$44</definedName>
    <definedName name="girishpt">[43]Girish!$M$44</definedName>
    <definedName name="girishspla">[44]Girish!$H$30</definedName>
    <definedName name="GL">#REF!</definedName>
    <definedName name="GLACCT">'[129]GL ACCTS'!$A$1:$B$9</definedName>
    <definedName name="GLC">#REF!</definedName>
    <definedName name="GlobalMarginAdj">[130]GlobalVariables!$B$16</definedName>
    <definedName name="GLT">#REF!</definedName>
    <definedName name="Goodwill">#REF!</definedName>
    <definedName name="gopi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GovtOthers">[48]Form!$V$18</definedName>
    <definedName name="gprofit">'[65]Bal sheet'!#REF!</definedName>
    <definedName name="gr" hidden="1">{#N/A,#N/A,FALSE,"COVER.XLS";#N/A,#N/A,FALSE,"RACT1.XLS";#N/A,#N/A,FALSE,"RACT2.XLS";#N/A,#N/A,FALSE,"ECCMP";#N/A,#N/A,FALSE,"WELDER.XLS"}</definedName>
    <definedName name="GRAPH_MENU">#REF!</definedName>
    <definedName name="GRAPH_SAVE">#REF!</definedName>
    <definedName name="GRAPH_SAVE2">#REF!</definedName>
    <definedName name="Gross_Margin___Rs_M">#REF!</definedName>
    <definedName name="Group_Chk">[73]Consolidated!$C$4:$AD$7</definedName>
    <definedName name="Group_Track">[26]Consolidated!$AG$1:$AG$65536</definedName>
    <definedName name="GROUPINGS">'[131]Bal sheet'!#REF!</definedName>
    <definedName name="GROUPINGS1">'[131]Bal sheet'!#REF!</definedName>
    <definedName name="Growth">[90]Assumptions!$C$99</definedName>
    <definedName name="GrowthCase">[132]Cover!$H$21</definedName>
    <definedName name="GSIL">#REF!</definedName>
    <definedName name="gt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h" localSheetId="3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h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hap" hidden="1">{#N/A,#N/A,FALSE,"COVER1.XLS ";#N/A,#N/A,FALSE,"RACT1.XLS";#N/A,#N/A,FALSE,"RACT2.XLS";#N/A,#N/A,FALSE,"ECCMP";#N/A,#N/A,FALSE,"WELDER.XLS"}</definedName>
    <definedName name="harrybsc">[43]Harry!$C$46</definedName>
    <definedName name="harrycar">[43]Harry!$H$46</definedName>
    <definedName name="harryded">[43]Harry!$T$46</definedName>
    <definedName name="harryemi">[43]Harry!$J$46</definedName>
    <definedName name="harryfuel">[43]Harry!$I$46</definedName>
    <definedName name="harryhra">[43]Harry!$K$46</definedName>
    <definedName name="harryins">[43]Harry!$M$46</definedName>
    <definedName name="harryit">[43]Harry!$R$46</definedName>
    <definedName name="harrylta">[43]Harry!$F$46</definedName>
    <definedName name="harrypd">[43]Harry!$N$46</definedName>
    <definedName name="harrypf">[43]Harry!$D$46</definedName>
    <definedName name="harrypt">[43]Harry!$Q$46</definedName>
    <definedName name="harrysaf">[43]Harry!$E$46</definedName>
    <definedName name="harryspla">[44]Harry!$L$23</definedName>
    <definedName name="HDA">#REF!</definedName>
    <definedName name="HDAA">#REF!</definedName>
    <definedName name="HDAT">#REF!</definedName>
    <definedName name="heading">[4]INFO!$B$2</definedName>
    <definedName name="Heading1">[90]Assumptions!$C$6</definedName>
    <definedName name="hf" localSheetId="3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hf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HiddenRows" localSheetId="3" hidden="1">#REF!</definedName>
    <definedName name="HiddenRows" hidden="1">#REF!</definedName>
    <definedName name="hifac">'[107]Factor- cables'!$B$29</definedName>
    <definedName name="HistCapex">#REF!</definedName>
    <definedName name="hj" localSheetId="3" hidden="1">{"'All AERs-2000-2001'!$A$5:$K$39"}</definedName>
    <definedName name="hj" hidden="1">{"'All AERs-2000-2001'!$A$5:$K$39"}</definedName>
    <definedName name="HKA" localSheetId="3" hidden="1">'[23]#REF'!$A$10:$A$57</definedName>
    <definedName name="HKA" hidden="1">'[23]#REF'!$A$10:$A$57</definedName>
    <definedName name="hkhkkkhh" hidden="1">{#N/A,#N/A,FALSE,"COVER.XLS";#N/A,#N/A,FALSE,"RACT1.XLS";#N/A,#N/A,FALSE,"RACT2.XLS";#N/A,#N/A,FALSE,"ECCMP";#N/A,#N/A,FALSE,"WELDER.XLS"}</definedName>
    <definedName name="hkkh" hidden="1">{#N/A,#N/A,FALSE,"COVER1.XLS ";#N/A,#N/A,FALSE,"RACT1.XLS";#N/A,#N/A,FALSE,"RACT2.XLS";#N/A,#N/A,FALSE,"ECCMP";#N/A,#N/A,FALSE,"WELDER.XLS"}</definedName>
    <definedName name="Hosprk">#REF!</definedName>
    <definedName name="HPLFILM">#REF!</definedName>
    <definedName name="HPLRM">#REF!</definedName>
    <definedName name="HRA">#REF!</definedName>
    <definedName name="HRAA">#REF!</definedName>
    <definedName name="HRAT">#REF!</definedName>
    <definedName name="HRS">#REF!</definedName>
    <definedName name="HRSA">#REF!</definedName>
    <definedName name="HRY">[133]Selection!$E$12</definedName>
    <definedName name="ht" hidden="1">{"'Furniture&amp; O.E'!$A$4:$D$27"}</definedName>
    <definedName name="HTML_CodePage" hidden="1">1252</definedName>
    <definedName name="HTML_Control" localSheetId="3" hidden="1">{"'All AERs-2000-2001'!$A$5:$K$39"}</definedName>
    <definedName name="HTML_Control" hidden="1">{"'All AERs-2000-2001'!$A$5:$K$39"}</definedName>
    <definedName name="HTML_control1" localSheetId="3" hidden="1">{"'August 2000'!$A$1:$J$101"}</definedName>
    <definedName name="HTML_control1" hidden="1">{"'August 2000'!$A$1:$J$101"}</definedName>
    <definedName name="HTML_Description" hidden="1">"AER's Issued for the Budget Year 2000-01"</definedName>
    <definedName name="HTML_Email" hidden="1">""</definedName>
    <definedName name="HTML_Header" hidden="1">"Ravva Oil &amp; Gas Field Development - Joint Venture"</definedName>
    <definedName name="HTML_LastUpdate" hidden="1">"29-Aug-00"</definedName>
    <definedName name="HTML_LineAfter" hidden="1">FALSE</definedName>
    <definedName name="HTML_LineBefore" hidden="1">TRUE</definedName>
    <definedName name="HTML_Name" hidden="1">"Sivakumar"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"C:\aershtml\RVAER2000-01.htm"</definedName>
    <definedName name="HTML_PathTemplate" hidden="1">"C:\WINDOWS\Profiles\Kartikj\My Documents\HTMLTemp.htm"</definedName>
    <definedName name="HTML_Title" hidden="1">"Ravva 2000-01 AERS"</definedName>
    <definedName name="hw_sh">[87]factors!$C$3</definedName>
    <definedName name="HWD">#REF!</definedName>
    <definedName name="hwfac">[134]FACTORS!$B$5</definedName>
    <definedName name="hydebt">[59]Assump!$H$7</definedName>
    <definedName name="hyrate">[31]Statements!$C$20</definedName>
    <definedName name="i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i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iageing">[135]OP!$E$29</definedName>
    <definedName name="iauxillary_consumption_percent">[135]OP!$E$30</definedName>
    <definedName name="IC_P">'[101]Invested capital_VDF'!$Q$1:$Q$65536</definedName>
    <definedName name="IC_P1">'[101]Invested capital_VDF'!$R$1:$R$65536</definedName>
    <definedName name="IC_P2">'[101]Invested capital_VDF'!$S$1:$S$65536</definedName>
    <definedName name="IC_P3">'[101]Invested capital_VDF'!$T$1:$T$65536</definedName>
    <definedName name="ICD">#REF!</definedName>
    <definedName name="ICE">[136]Variables!$B$3</definedName>
    <definedName name="icpdebt">[31]Statements!$H$32</definedName>
    <definedName name="icprate">[31]Statements!$C$18</definedName>
    <definedName name="icpterm">[31]Statements!$H$38</definedName>
    <definedName name="icustom_duty_on_spares">[135]EFP!$E$28</definedName>
    <definedName name="idate">[135]PD!$E$6</definedName>
    <definedName name="IDC_Cost_Summary">#REF!</definedName>
    <definedName name="idebt">[135]EFP!$E$36</definedName>
    <definedName name="idebt_percent">[135]EFP!$E$34</definedName>
    <definedName name="idu_bs">'[128]Factors-overall'!$B$23</definedName>
    <definedName name="idu_ts">'[128]Factors-overall'!$B$24</definedName>
    <definedName name="ifim_inr_exchange_rate">[135]EFP!$E$10</definedName>
    <definedName name="ifuel_consumption">[135]OP!$E$26</definedName>
    <definedName name="ifuel_price">[135]OP!$E$39</definedName>
    <definedName name="iinterest_rate_rupee_loan">[135]EFP!$E$46</definedName>
    <definedName name="iinterest_rate_usd_loan">[135]EFP!$E$48</definedName>
    <definedName name="ilube_oil_price">[135]OP!$E$51</definedName>
    <definedName name="iminimum_demand_charges_percent">[135]CD!$E$8</definedName>
    <definedName name="IMPORTS">#REF!</definedName>
    <definedName name="income_she_Cr">[137]BS!#REF!</definedName>
    <definedName name="IND">#N/A</definedName>
    <definedName name="INDIA_PLASTIC_in_KUSD">#REF!</definedName>
    <definedName name="INDUSTRY_MATERIAL_BALANCE">#N/A</definedName>
    <definedName name="INDUSTRY_MATERIAL_BALANCE___PROJECTIONS">#N/A</definedName>
    <definedName name="Inflation">[138]Options!$C$12</definedName>
    <definedName name="INI_CurMth">[139]Sheet1!$B$4</definedName>
    <definedName name="Ini_CurUnit">[139]Sheet1!$A$10</definedName>
    <definedName name="INPUT_MENU">#REF!</definedName>
    <definedName name="INPUTCELL">#REF!</definedName>
    <definedName name="INPUTCORNER">#REF!</definedName>
    <definedName name="InputPO">#REF!</definedName>
    <definedName name="InputQ1">#REF!</definedName>
    <definedName name="INR">#REF!</definedName>
    <definedName name="Insurace" hidden="1">{#N/A,#N/A,FALSE,"COVER1.XLS ";#N/A,#N/A,FALSE,"RACT1.XLS";#N/A,#N/A,FALSE,"RACT2.XLS";#N/A,#N/A,FALSE,"ECCMP";#N/A,#N/A,FALSE,"WELDER.XLS"}</definedName>
    <definedName name="Int">#REF!</definedName>
    <definedName name="Int20002001">#REF!</definedName>
    <definedName name="integrated_cluste__link_MCN">#REF!</definedName>
    <definedName name="Intensity">[31]Statements!$C$5</definedName>
    <definedName name="Interval_cutoff">'[41]Allow {pbc}'!$G$16</definedName>
    <definedName name="IntExpRate">[90]Assumptions!$A$22:$IV$22</definedName>
    <definedName name="IntRevRate">[90]Assumptions!$A$20:$IV$20</definedName>
    <definedName name="inumber_of_engines">[135]PD!$E$14</definedName>
    <definedName name="inumber_of_engines_type_2">[135]PD!$G$14</definedName>
    <definedName name="Inv.BS">#REF!</definedName>
    <definedName name="INVESTMENT___DEBENTURES">#REF!</definedName>
    <definedName name="INVESTMENT___GOVERNMENT_SECURITY">#REF!</definedName>
    <definedName name="INVESTMENT___QUOTED_NON_SUBSIDIARY">#REF!</definedName>
    <definedName name="INVESTMENT___UNITS">#REF!</definedName>
    <definedName name="INVESTMENT___UNQUOTED_OTHERS">#REF!</definedName>
    <definedName name="INVESTMENTS">#REF!</definedName>
    <definedName name="investmentsc">'[4]NOTES '!$F$45</definedName>
    <definedName name="investmentsp">'[4]NOTES '!$H$45</definedName>
    <definedName name="invoiced">#REF!</definedName>
    <definedName name="ionm_requirement_case">[135]OP!$E$55</definedName>
    <definedName name="IPAccess">342</definedName>
    <definedName name="iplant_capacity_site">[135]PD!$E$20</definedName>
    <definedName name="iplf">[135]OP!$E$19</definedName>
    <definedName name="iproject_life">[135]OP!$E$7</definedName>
    <definedName name="IRU_BASE_STM1_PRICING">[140]IRU_Pivot!$B$24:$G$29</definedName>
    <definedName name="IRU_REVENUE">[140]IRU_Pivot!$B$40:$G$45</definedName>
    <definedName name="IRU_STM1_Eq">[140]IRU_Pivot!$B$8:$G$13</definedName>
    <definedName name="irupee_loan_percent">[135]EFP!$E$38</definedName>
    <definedName name="IsCircular">#REF!</definedName>
    <definedName name="isludge_losses">[135]OP!$E$33</definedName>
    <definedName name="ISP_Maintenance">[56]assumptions!$D$37</definedName>
    <definedName name="ITC_TITLE">#REF!</definedName>
    <definedName name="itdep" hidden="1">#REF!</definedName>
    <definedName name="Item_Description">#REF!</definedName>
    <definedName name="itotal_epc_cost">[135]Perf!$F$143</definedName>
    <definedName name="itotal_project_cost">[135]Perf!$F$160</definedName>
    <definedName name="iusd_fim_exchange_rate">[135]EFP!$E$12</definedName>
    <definedName name="iusd_inr_exchange_rate">[135]EFP!$E$8</definedName>
    <definedName name="iusd_loan_percent">[135]EFP!$E$42</definedName>
    <definedName name="J">{#N/A,#N/A,FALSE,"COVER.XLS";#N/A,#N/A,FALSE,"RACT1.XLS";#N/A,#N/A,FALSE,"RACT2.XLS";#N/A,#N/A,FALSE,"ECCMP";#N/A,#N/A,FALSE,"WELDER.XLS"}</definedName>
    <definedName name="J.K._Polyfibre">[18]debtors!#REF!</definedName>
    <definedName name="J_cutoff">'[41]Allow {pbc}'!$G$15</definedName>
    <definedName name="Jahr">[141]Feiertage!$E$2</definedName>
    <definedName name="Jahreszahl">#REF!</definedName>
    <definedName name="Japan">#REF!</definedName>
    <definedName name="Jay_Pee_Techno">[18]debtors!#REF!</definedName>
    <definedName name="jeetubsc">[43]Jeetu!$C$53</definedName>
    <definedName name="jeetuconv">[43]Jeetu!$G$53</definedName>
    <definedName name="jeetuded">[43]Jeetu!$O$53</definedName>
    <definedName name="jeetuit">[43]Jeetu!$N$53</definedName>
    <definedName name="jeetulta">[43]Jeetu!$E$53</definedName>
    <definedName name="jeetumed">[43]Jeetu!$I$53</definedName>
    <definedName name="jeetupd">[43]Jeetu!$J$53</definedName>
    <definedName name="jeetupf">[43]Jeetu!$D$53</definedName>
    <definedName name="jeetupt">[43]Jeetu!$M$53</definedName>
    <definedName name="jeetuspla">[44]Jeetu!$H$34</definedName>
    <definedName name="JEOUTPUT">#REF!</definedName>
    <definedName name="jgjgj" hidden="1">{#N/A,#N/A,FALSE,"COVER.XLS";#N/A,#N/A,FALSE,"RACT1.XLS";#N/A,#N/A,FALSE,"RACT2.XLS";#N/A,#N/A,FALSE,"ECCMP";#N/A,#N/A,FALSE,"WELDER.XLS"}</definedName>
    <definedName name="jhkhk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jj">#REF!</definedName>
    <definedName name="jjj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jn" localSheetId="3" hidden="1">{"EE4 Budget months only in USD",#N/A,TRUE,"Profit and Loss";"EE4 Budget months only in USD",#N/A,TRUE,"Firm capex";"EE4 Budget months only in USD",#N/A,TRUE,"Cashflow";"EE4 Budget months only in USD",#N/A,TRUE,"Balance Sheet"}</definedName>
    <definedName name="jn" hidden="1">{"EE4 Budget months only in USD",#N/A,TRUE,"Profit and Loss";"EE4 Budget months only in USD",#N/A,TRUE,"Firm capex";"EE4 Budget months only in USD",#N/A,TRUE,"Cashflow";"EE4 Budget months only in USD",#N/A,TRUE,"Balance Sheet"}</definedName>
    <definedName name="JPYGBP_BSOP_31Mar">#REF!</definedName>
    <definedName name="JPYGBP_PL">#REF!</definedName>
    <definedName name="JPYINR_BSCL">#REF!</definedName>
    <definedName name="JULY" hidden="1">{#N/A,#N/A,FALSE,"COVER1.XLS ";#N/A,#N/A,FALSE,"RACT1.XLS";#N/A,#N/A,FALSE,"RACT2.XLS";#N/A,#N/A,FALSE,"ECCMP";#N/A,#N/A,FALSE,"WELDER.XLS"}</definedName>
    <definedName name="Jun.Mezz.BS">#REF!</definedName>
    <definedName name="june15_Ajustmenst" hidden="1">#REF!</definedName>
    <definedName name="junesal">[142]SALREGJUNEFIXED!$A$1:$X$373</definedName>
    <definedName name="jzf">#REF!</definedName>
    <definedName name="K" hidden="1">{#N/A,#N/A,FALSE,"COVER1.XLS ";#N/A,#N/A,FALSE,"RACT1.XLS";#N/A,#N/A,FALSE,"RACT2.XLS";#N/A,#N/A,FALSE,"ECCMP";#N/A,#N/A,FALSE,"WELDER.XLS"}</definedName>
    <definedName name="Kalender">#REF!</definedName>
    <definedName name="kay" hidden="1">'[25]Cash Flow Working'!#REF!</definedName>
    <definedName name="KE">#REF!</definedName>
    <definedName name="key" hidden="1">#REF!</definedName>
    <definedName name="khhkhkl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K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kkk">#REF!</definedName>
    <definedName name="kkkk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kl" localSheetId="3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kl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km">#REF!</definedName>
    <definedName name="knkfvndklnv" hidden="1">#REF!</definedName>
    <definedName name="KOREA_PLASTIC_in_KUSD">#REF!</definedName>
    <definedName name="krishn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ks" hidden="1">{#N/A,#N/A,FALSE,"COVER.XLS";#N/A,#N/A,FALSE,"RACT1.XLS";#N/A,#N/A,FALSE,"RACT2.XLS";#N/A,#N/A,FALSE,"ECCMP";#N/A,#N/A,FALSE,"WELDER.XLS"}</definedName>
    <definedName name="kshama" hidden="1">{#N/A,#N/A,FALSE,"COVER1.XLS ";#N/A,#N/A,FALSE,"RACT1.XLS";#N/A,#N/A,FALSE,"RACT2.XLS";#N/A,#N/A,FALSE,"ECCMP";#N/A,#N/A,FALSE,"WELDER.XLS"}</definedName>
    <definedName name="kskk" hidden="1">{#N/A,#N/A,FALSE,"COVER.XLS";#N/A,#N/A,FALSE,"RACT1.XLS";#N/A,#N/A,FALSE,"RACT2.XLS";#N/A,#N/A,FALSE,"ECCMP";#N/A,#N/A,FALSE,"WELDER.XLS"}</definedName>
    <definedName name="kuldeepakbsc">[43]Kuldeepak!$C$41</definedName>
    <definedName name="kuldeepakconv">[43]Kuldeepak!$K$41</definedName>
    <definedName name="kuldeepakded">[43]Kuldeepak!$Q$41</definedName>
    <definedName name="kuldeepakint">[43]Kuldeepak!$G$41</definedName>
    <definedName name="kuldeepakit">[43]Kuldeepak!$P$41</definedName>
    <definedName name="kuldeepaklta">[43]Kuldeepak!$E$41</definedName>
    <definedName name="kuldeepakmed">[43]Kuldeepak!$I$41</definedName>
    <definedName name="kuldeepakpd">[43]Kuldeepak!$L$41</definedName>
    <definedName name="kuldeepakpf">[43]Kuldeepak!$D$41</definedName>
    <definedName name="kuldeepakpt">[43]Kuldeepak!$O$41</definedName>
    <definedName name="kuldeepakrent">[43]Kuldeepak!$F$41</definedName>
    <definedName name="kuldeepakspla">[44]Kuldeepak!$J$27</definedName>
    <definedName name="KUULSD" localSheetId="3" hidden="1">{#N/A,#N/A,FALSE,"COMP"}</definedName>
    <definedName name="KUULSD" hidden="1">{#N/A,#N/A,FALSE,"COMP"}</definedName>
    <definedName name="kv" hidden="1">{#N/A,#N/A,FALSE,"COVER1.XLS ";#N/A,#N/A,FALSE,"RACT1.XLS";#N/A,#N/A,FALSE,"RACT2.XLS";#N/A,#N/A,FALSE,"ECCMP";#N/A,#N/A,FALSE,"WELDER.XLS"}</definedName>
    <definedName name="kvs" hidden="1">{#N/A,#N/A,FALSE,"COVER1.XLS ";#N/A,#N/A,FALSE,"RACT1.XLS";#N/A,#N/A,FALSE,"RACT2.XLS";#N/A,#N/A,FALSE,"ECCMP";#N/A,#N/A,FALSE,"WELDER.XLS"}</definedName>
    <definedName name="kvv" hidden="1">{#N/A,#N/A,FALSE,"COVER.XLS";#N/A,#N/A,FALSE,"RACT1.XLS";#N/A,#N/A,FALSE,"RACT2.XLS";#N/A,#N/A,FALSE,"ECCMP";#N/A,#N/A,FALSE,"WELDER.XLS"}</definedName>
    <definedName name="l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L_Adjust">[143]Links!$H:$H</definedName>
    <definedName name="L_AJE_Tot">[143]Links!$G:$G</definedName>
    <definedName name="L_AJE_Tot_GT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AC">#REF!</definedName>
    <definedName name="lakh">#REF!</definedName>
    <definedName name="Lakhs">10^5</definedName>
    <definedName name="Lamba_per_year_Routemiles">#REF!</definedName>
    <definedName name="lambda">#REF!</definedName>
    <definedName name="language">#REF!</definedName>
    <definedName name="Last_Weeks">[6]Statements!#REF!</definedName>
    <definedName name="LBandRisk1">'[83]Calculation Master'!$E$25</definedName>
    <definedName name="LBandRisk2">'[83]Calculation Master'!$E$26</definedName>
    <definedName name="LBandSub1">'[83]Calculation Master'!$E$28</definedName>
    <definedName name="LBandSub2">'[83]Calculation Master'!$E$29</definedName>
    <definedName name="LBOIPOExit1">[31]Statements!$F$562:$Q$589</definedName>
    <definedName name="LBOIPOExit2">[31]Statements!$F$600:$Q$643</definedName>
    <definedName name="LBOSaleExit1">[31]Statements!$F$437:$Q$464</definedName>
    <definedName name="LBOSaleExit2">[31]Statements!$F$484:$Q$527</definedName>
    <definedName name="LDCIRWrk">#REF!</definedName>
    <definedName name="LDCMD">#REF!</definedName>
    <definedName name="lddelta">#REF!</definedName>
    <definedName name="LDINPUT">#REF!</definedName>
    <definedName name="LDLL6">#REF!</definedName>
    <definedName name="LDLLDDELTA">#REF!</definedName>
    <definedName name="LDLLDLOCTA">#REF!</definedName>
    <definedName name="LDLLDTA">#REF!</definedName>
    <definedName name="LDLLGSV5">#REF!</definedName>
    <definedName name="LDLLQD">#REF!</definedName>
    <definedName name="LDPE">#REF!</definedName>
    <definedName name="LDPE_PRICE_DIFFERENCE">"lddelta"</definedName>
    <definedName name="LDSUMARY">#REF!</definedName>
    <definedName name="LE">#REF!</definedName>
    <definedName name="LEA_BASE_STM1_PRICING">[140]LEA_Pivot!$B$90:$J$97</definedName>
    <definedName name="LEA_DATA_1">[140]LEA_Pivot!$B$227:$J$234</definedName>
    <definedName name="LEA_DATA_2">[140]LEA_Pivot!$B$236:$J$243</definedName>
    <definedName name="LEA_REVENUE">[140]LEA_Pivot!$B$108:$J$115</definedName>
    <definedName name="LEA_STM1_Eq">[140]LEA_Pivot!$B$8:$J$15</definedName>
    <definedName name="lease_management_fee">'[144]lease proforma(Wart.)'!#REF!</definedName>
    <definedName name="lease_tenor">'[144]lease proforma(Wart.)'!#REF!</definedName>
    <definedName name="leasetenor">'[144]lease proforma(Wart.)'!#REF!</definedName>
    <definedName name="LET">#REF!</definedName>
    <definedName name="limcount" hidden="1">1</definedName>
    <definedName name="LIPL">#REF!</definedName>
    <definedName name="List_of_Material">#REF!</definedName>
    <definedName name="ListOfSuperCriticalEquipment">#REF!</definedName>
    <definedName name="lk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lkjl">#REF!</definedName>
    <definedName name="ll">#REF!</definedName>
    <definedName name="LLDCIR">#REF!</definedName>
    <definedName name="LLDCMD">#REF!</definedName>
    <definedName name="LLDDELTA">#REF!</definedName>
    <definedName name="LLDINPUT">#REF!</definedName>
    <definedName name="LLDPESUMMARY">#REF!</definedName>
    <definedName name="LLDSUM">#REF!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LOYED">'[45]211505-MAR'!$IC$7956</definedName>
    <definedName name="lo" localSheetId="3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lo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LOAN">#REF!</definedName>
    <definedName name="Loan20002001">#REF!</definedName>
    <definedName name="Loan20012002">#REF!</definedName>
    <definedName name="Loan9697">#REF!</definedName>
    <definedName name="Loan9798">#REF!</definedName>
    <definedName name="Loan9899">#REF!</definedName>
    <definedName name="Loan992000">#REF!</definedName>
    <definedName name="loanpayc">'[4]NOTES '!#REF!</definedName>
    <definedName name="loanpayc_9">#REF!</definedName>
    <definedName name="loanpayp">'[4]NOTES '!#REF!</definedName>
    <definedName name="loanpayp_9">#REF!</definedName>
    <definedName name="loanrecc">'[4]NOTES '!#REF!</definedName>
    <definedName name="loanrecc_9">#REF!</definedName>
    <definedName name="loanrecp">'[4]NOTES '!#REF!</definedName>
    <definedName name="loanrecp_9">#REF!</definedName>
    <definedName name="loc">'[128]Factors-overall'!#REF!</definedName>
    <definedName name="loc_9">#REF!</definedName>
    <definedName name="loca">[134]FACTORS!$B$14</definedName>
    <definedName name="local">#REF!</definedName>
    <definedName name="Locations">'[145]Users Authorisations'!#REF!</definedName>
    <definedName name="LookUpRange">[31]Statements!$F$7:$O$57</definedName>
    <definedName name="lop" localSheetId="3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lop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lr">'[146]330100-MAR'!$A$1:$E$6</definedName>
    <definedName name="lrj" hidden="1">#REF!</definedName>
    <definedName name="LTA">#REF!</definedName>
    <definedName name="Ltd">#REF!</definedName>
    <definedName name="LTH">#REF!</definedName>
    <definedName name="LTHA">#REF!</definedName>
    <definedName name="LY1111210000">'[19]I GAAP Formatted TB'!$E$69</definedName>
    <definedName name="LY1111320000">'[19]I GAAP Formatted TB'!$E$72</definedName>
    <definedName name="LY1112100000">'[19]I GAAP Formatted TB'!$E$75</definedName>
    <definedName name="LY1112600000">'[19]I GAAP Formatted TB'!$E$76</definedName>
    <definedName name="LY1112610000">'[19]I GAAP Formatted TB'!$E$77</definedName>
    <definedName name="LY1112700000">'[19]I GAAP Formatted TB'!$E$79</definedName>
    <definedName name="LY1112710000">'[19]I GAAP Formatted TB'!$E$80</definedName>
    <definedName name="LY1112720000">'[19]I GAAP Formatted TB'!$E$81</definedName>
    <definedName name="LY1112951000">'[19]I GAAP Formatted TB'!$E$82</definedName>
    <definedName name="LY1112952000">'[19]I GAAP Formatted TB'!$E$83</definedName>
    <definedName name="LY1112960000">'[19]I GAAP Formatted TB'!$E$84</definedName>
    <definedName name="LY1112961000">'[19]I GAAP Formatted TB'!$E$85</definedName>
    <definedName name="LY1112962000">'[19]I GAAP Formatted TB'!$E$78</definedName>
    <definedName name="LY1121100000">'[19]I GAAP Formatted TB'!$E$102</definedName>
    <definedName name="LY1131110000">'[19]I GAAP Formatted TB'!$E$90</definedName>
    <definedName name="LY1131410000">'[19]I GAAP Formatted TB'!$E$89</definedName>
    <definedName name="LY1131420000">'[19]I GAAP Formatted TB'!$E$91</definedName>
    <definedName name="LY1132230000">'[19]I GAAP Formatted TB'!$E$94</definedName>
    <definedName name="LY1132281000">'[19]I GAAP Formatted TB'!$E$95</definedName>
    <definedName name="LY1132282000">'[19]I GAAP Formatted TB'!$E$96</definedName>
    <definedName name="LY1142000000">'[19]I GAAP Formatted TB'!$E$99</definedName>
    <definedName name="LY1151210000">'[19]I GAAP Formatted TB'!$E$106</definedName>
    <definedName name="LY1151220000">'[19]I GAAP Formatted TB'!$E$107</definedName>
    <definedName name="LY1151310000">'[19]I GAAP Formatted TB'!$E$108</definedName>
    <definedName name="LY1151320000">'[19]I GAAP Formatted TB'!$E$110</definedName>
    <definedName name="LY1151500000">'[19]I GAAP Formatted TB'!$E$109</definedName>
    <definedName name="LY1152100000">'[19]I GAAP Formatted TB'!$E$113</definedName>
    <definedName name="LY1152110000">'[19]I GAAP Formatted TB'!$E$114</definedName>
    <definedName name="LY1152200000">'[19]I GAAP Formatted TB'!$E$115</definedName>
    <definedName name="LY1152300000">'[19]I GAAP Formatted TB'!$E$116</definedName>
    <definedName name="LY1152400000">'[19]I GAAP Formatted TB'!$E$117</definedName>
    <definedName name="LY1211000000">'[19]I GAAP Formatted TB'!$E$5</definedName>
    <definedName name="LY1212000000">'[19]I GAAP Formatted TB'!$E$6</definedName>
    <definedName name="LY1213100000">'[19]I GAAP Formatted TB'!$E$7</definedName>
    <definedName name="LY1221100000">'[19]I GAAP Formatted TB'!$E$21</definedName>
    <definedName name="LY1231110000">'[19]I GAAP Formatted TB'!$E$10</definedName>
    <definedName name="LY1231120000">'[19]I GAAP Formatted TB'!$E$11</definedName>
    <definedName name="LY1231130000">'[19]I GAAP Formatted TB'!$E$12</definedName>
    <definedName name="LY1231131000">'[19]I GAAP Formatted TB'!$E$13</definedName>
    <definedName name="LY1231132000">'[19]I GAAP Formatted TB'!$E$14</definedName>
    <definedName name="LY1231140000">'[19]I GAAP Formatted TB'!$E$15</definedName>
    <definedName name="LY1231141000">'[19]I GAAP Formatted TB'!$E$16</definedName>
    <definedName name="LY1231142000">'[19]I GAAP Formatted TB'!$E$17</definedName>
    <definedName name="LY1231700000">'[19]I GAAP Formatted TB'!$E$18</definedName>
    <definedName name="LY1242510000">'[19]I GAAP Formatted TB'!$E$25</definedName>
    <definedName name="LY1243210000">'[19]I GAAP Formatted TB'!$E$28</definedName>
    <definedName name="LY1243220000">'[19]I GAAP Formatted TB'!$E$29</definedName>
    <definedName name="LY1243230000">'[19]I GAAP Formatted TB'!$E$30</definedName>
    <definedName name="LY1243240000">'[19]I GAAP Formatted TB'!$E$31</definedName>
    <definedName name="LY1243400000">'[19]I GAAP Formatted TB'!$E$32</definedName>
    <definedName name="LY1244100000">'[19]I GAAP Formatted TB'!$E$35</definedName>
    <definedName name="LY1244211000">'[19]I GAAP Formatted TB'!$E$36</definedName>
    <definedName name="LY1244212000">'[19]I GAAP Formatted TB'!$E$37</definedName>
    <definedName name="LY1244320000">'[19]I GAAP Formatted TB'!$E$38</definedName>
    <definedName name="LY1244410000">'[19]I GAAP Formatted TB'!$E$39</definedName>
    <definedName name="LY1244411000">'[19]I GAAP Formatted TB'!$E$40</definedName>
    <definedName name="LY1245220000">'[19]I GAAP Formatted TB'!$E$51</definedName>
    <definedName name="LY1245221000">'[19]I GAAP Formatted TB'!$E$43</definedName>
    <definedName name="LY1245222000">'[19]I GAAP Formatted TB'!$E$44</definedName>
    <definedName name="LY1245223000">'[19]I GAAP Formatted TB'!$E$45</definedName>
    <definedName name="LY1245224000">'[19]I GAAP Formatted TB'!$E$46</definedName>
    <definedName name="LY1245231000">'[19]I GAAP Formatted TB'!$E$49</definedName>
    <definedName name="LY1245232000">'[19]I GAAP Formatted TB'!$E$50</definedName>
    <definedName name="LY1245300000">'[19]I GAAP Formatted TB'!$E$54</definedName>
    <definedName name="LY1245400000">'[19]I GAAP Formatted TB'!$E$52</definedName>
    <definedName name="LY1245410000">'[19]I GAAP Formatted TB'!$E$53</definedName>
    <definedName name="LY1245500000">'[19]I GAAP Formatted TB'!$E$55</definedName>
    <definedName name="LY1245600000">'[19]I GAAP Formatted TB'!$E$56</definedName>
    <definedName name="LY1245800000">'[19]I GAAP Formatted TB'!$E$64</definedName>
    <definedName name="LY1251200000">'[19]I GAAP Formatted TB'!$E$59</definedName>
    <definedName name="LY1251510000">'[19]I GAAP Formatted TB'!$E$60</definedName>
    <definedName name="LY1251520000">'[19]I GAAP Formatted TB'!$E$61</definedName>
    <definedName name="LY1311110000">'[19]I GAAP Formatted TB'!$E$124</definedName>
    <definedName name="LY1311111000">'[19]I GAAP Formatted TB'!$E$125</definedName>
    <definedName name="LY1311112000">'[19]I GAAP Formatted TB'!$E$126</definedName>
    <definedName name="LY1311113000">'[19]I GAAP Formatted TB'!$E$127</definedName>
    <definedName name="LY1311120000">'[19]I GAAP Formatted TB'!$E$128</definedName>
    <definedName name="LY1311160000">'[19]I GAAP Formatted TB'!$E$131</definedName>
    <definedName name="LY1311171000">'[19]I GAAP Formatted TB'!$E$134</definedName>
    <definedName name="LY1311172000">'[19]I GAAP Formatted TB'!$E$135</definedName>
    <definedName name="LY1311311000">'[19]I GAAP Formatted TB'!$E$140</definedName>
    <definedName name="LY1311312000">'[19]I GAAP Formatted TB'!$E$141</definedName>
    <definedName name="LY1311380000">'[19]I GAAP Formatted TB'!$E$139</definedName>
    <definedName name="LY1311500000">'[19]I GAAP Formatted TB'!$E$138</definedName>
    <definedName name="LY1411111000">'[19]I GAAP Formatted TB'!$E$150</definedName>
    <definedName name="LY1411112000">'[19]I GAAP Formatted TB'!$E$147</definedName>
    <definedName name="LY1411112100">'[19]I GAAP Formatted TB'!$E$148</definedName>
    <definedName name="LY1411113000">'[19]I GAAP Formatted TB'!$E$151</definedName>
    <definedName name="LY1411114000">'[19]I GAAP Formatted TB'!$E$152</definedName>
    <definedName name="LY1411115000">'[19]I GAAP Formatted TB'!$E$153</definedName>
    <definedName name="LY1411120000">'[19]I GAAP Formatted TB'!$E$149</definedName>
    <definedName name="LY1411200000">'[19]I GAAP Formatted TB'!$E$157</definedName>
    <definedName name="LY1411210000">'[19]I GAAP Formatted TB'!$E$156</definedName>
    <definedName name="LY1412100000">'[19]I GAAP Formatted TB'!$E$170</definedName>
    <definedName name="LY1412210000">'[19]I GAAP Formatted TB'!$E$171</definedName>
    <definedName name="LY1412220000">'[19]I GAAP Formatted TB'!$E$174</definedName>
    <definedName name="LY1412300000">'[19]I GAAP Formatted TB'!$E$172</definedName>
    <definedName name="LY1412410000">'[19]I GAAP Formatted TB'!$E$173</definedName>
    <definedName name="LY1413110000">'[19]I GAAP Formatted TB'!$E$160</definedName>
    <definedName name="LY1413120000">'[19]I GAAP Formatted TB'!$E$161</definedName>
    <definedName name="LY1413121000">'[19]I GAAP Formatted TB'!$E$162</definedName>
    <definedName name="LY1413200000">'[19]I GAAP Formatted TB'!$E$163</definedName>
    <definedName name="LY1413300000">'[19]I GAAP Formatted TB'!$E$164</definedName>
    <definedName name="LY1413310000">'[19]I GAAP Formatted TB'!$E$165</definedName>
    <definedName name="LY1413400000">'[19]I GAAP Formatted TB'!$E$166</definedName>
    <definedName name="LY1413410000">'[19]I GAAP Formatted TB'!$E$167</definedName>
    <definedName name="LY1414111000">'[19]I GAAP Formatted TB'!$E$177</definedName>
    <definedName name="LY1414112000">'[19]I GAAP Formatted TB'!$E$178</definedName>
    <definedName name="LY1414120000">'[19]I GAAP Formatted TB'!$E$181</definedName>
    <definedName name="LY1414130000">'[19]I GAAP Formatted TB'!$E$182</definedName>
    <definedName name="LY1414140000">'[19]I GAAP Formatted TB'!$E$183</definedName>
    <definedName name="LY1414151000">'[19]I GAAP Formatted TB'!$E$184</definedName>
    <definedName name="LY1414160000">'[19]I GAAP Formatted TB'!$E$185</definedName>
    <definedName name="LY1414170000">'[19]I GAAP Formatted TB'!$E$186</definedName>
    <definedName name="LY1414181000">'[19]I GAAP Formatted TB'!$E$187</definedName>
    <definedName name="LY1414211000">'[19]I GAAP Formatted TB'!$E$189</definedName>
    <definedName name="LY1414212000">'[19]I GAAP Formatted TB'!$E$190</definedName>
    <definedName name="LY1414213000">'[19]I GAAP Formatted TB'!$E$188</definedName>
    <definedName name="LY1414220000">'[19]I GAAP Formatted TB'!$E$192</definedName>
    <definedName name="LY1414231000">'[19]I GAAP Formatted TB'!$E$193</definedName>
    <definedName name="LY1414232000">'[19]I GAAP Formatted TB'!$E$194</definedName>
    <definedName name="LY1414240000">'[19]I GAAP Formatted TB'!$E$195</definedName>
    <definedName name="LY1414251000">'[19]I GAAP Formatted TB'!$E$196</definedName>
    <definedName name="LY1414252000">'[19]I GAAP Formatted TB'!$E$197</definedName>
    <definedName name="LY1414410000">'[19]I GAAP Formatted TB'!$E$224</definedName>
    <definedName name="LY1414420000">'[19]I GAAP Formatted TB'!$E$227</definedName>
    <definedName name="LY1414700000">'[19]I GAAP Formatted TB'!$E$221</definedName>
    <definedName name="LY1414810000">'[19]I GAAP Formatted TB'!$E$199</definedName>
    <definedName name="LY1414911000">'[19]I GAAP Formatted TB'!$E$191</definedName>
    <definedName name="LY1414912000">'[19]I GAAP Formatted TB'!$E$198</definedName>
    <definedName name="LY1414913000">'[19]I GAAP Formatted TB'!$E$201</definedName>
    <definedName name="LY1414950000">'[19]I GAAP Formatted TB'!$E$200</definedName>
    <definedName name="LY1417111000">'[19]I GAAP Formatted TB'!$E$242</definedName>
    <definedName name="LY1417120000">'[19]I GAAP Formatted TB'!$E$218</definedName>
    <definedName name="LY1417145000">'[19]I GAAP Formatted TB'!$E$215</definedName>
    <definedName name="LY1418210000">'[19]I GAAP Formatted TB'!$E$204</definedName>
    <definedName name="LY1418220000">'[19]I GAAP Formatted TB'!$E$205</definedName>
    <definedName name="LY1418230000">'[19]I GAAP Formatted TB'!$E$206</definedName>
    <definedName name="LY1418240000">'[19]I GAAP Formatted TB'!$E$207</definedName>
    <definedName name="LY1418250000">'[19]I GAAP Formatted TB'!$E$208</definedName>
    <definedName name="LY1418260000">'[19]I GAAP Formatted TB'!$E$209</definedName>
    <definedName name="LY1418270000">'[19]I GAAP Formatted TB'!$E$210</definedName>
    <definedName name="LY1418280000">'[19]I GAAP Formatted TB'!$E$211</definedName>
    <definedName name="LY1419000000">'[19]I GAAP Formatted TB'!$E$212</definedName>
    <definedName name="LY1421110000">'[19]I GAAP Formatted TB'!$E$233</definedName>
    <definedName name="LY1421120000">'[19]I GAAP Formatted TB'!$E$234</definedName>
    <definedName name="LY1421130000">'[19]I GAAP Formatted TB'!$E$236</definedName>
    <definedName name="LY1421200000">'[19]I GAAP Formatted TB'!$E$235</definedName>
    <definedName name="LY1422110000">'[19]I GAAP Formatted TB'!$E$248</definedName>
    <definedName name="LY1422120000">'[19]I GAAP Formatted TB'!$E$249</definedName>
    <definedName name="LY1422130000">'[19]I GAAP Formatted TB'!$E$250</definedName>
    <definedName name="LY1422140000">'[19]I GAAP Formatted TB'!$E$251</definedName>
    <definedName name="LY1422200000">'[19]I GAAP Formatted TB'!$E$245</definedName>
    <definedName name="m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m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m105.">#REF!</definedName>
    <definedName name="MA">#REF!</definedName>
    <definedName name="MA.SelectActualWSheet">#REF!</definedName>
    <definedName name="MA_BTS_SUMMARY">#REF!</definedName>
    <definedName name="MA_Plng_Resp">#REF!</definedName>
    <definedName name="MAA">#REF!</definedName>
    <definedName name="MACROS">#REF!</definedName>
    <definedName name="maheshbsc">'[43]Mahesh '!$C$37</definedName>
    <definedName name="maheshconv">'[43]Mahesh '!$I$37</definedName>
    <definedName name="maheshded">'[43]Mahesh '!$O$37</definedName>
    <definedName name="maheshhra">'[43]Mahesh '!$F$37</definedName>
    <definedName name="maheshit">'[43]Mahesh '!$N$37</definedName>
    <definedName name="maheshlta">'[43]Mahesh '!$E$37</definedName>
    <definedName name="maheshmed">'[43]Mahesh '!$H$37</definedName>
    <definedName name="maheshpd">'[43]Mahesh '!$J$37</definedName>
    <definedName name="maheshpf">'[43]Mahesh '!$D$37</definedName>
    <definedName name="maheshpt">'[43]Mahesh '!$M$37</definedName>
    <definedName name="maheshspla">'[44]Mahesh '!$G$24</definedName>
    <definedName name="main">[31]Statements!$B$1:$R$257</definedName>
    <definedName name="MAIN_MENU">#REF!</definedName>
    <definedName name="Man.Stk.BS">#REF!</definedName>
    <definedName name="ManalAssets">#REF!</definedName>
    <definedName name="mandarbasic">[43]Mandar!$C$47</definedName>
    <definedName name="mandarconv">[43]Mandar!$L$47</definedName>
    <definedName name="mandarded">[43]Mandar!$T$47</definedName>
    <definedName name="mandarhm">[43]Mandar!$I$47</definedName>
    <definedName name="mandarhra">[43]Mandar!$F$47</definedName>
    <definedName name="mandarint">[43]Mandar!$J$47</definedName>
    <definedName name="mandarit">[43]Mandar!$S$47</definedName>
    <definedName name="mandarlta">[43]Mandar!$G$47</definedName>
    <definedName name="mandarmed">[43]Mandar!$N$47</definedName>
    <definedName name="mandarpd">[43]Mandar!$O$47</definedName>
    <definedName name="mandarpf">[43]Mandar!$D$47</definedName>
    <definedName name="mandarpt">[43]Mandar!$R$47</definedName>
    <definedName name="mandarrent">[43]Mandar!$H$47</definedName>
    <definedName name="mandarsaf">[43]Mandar!$E$47</definedName>
    <definedName name="mandarspla">[44]Mandar!$M$30</definedName>
    <definedName name="manojbsc">[43]Manoj!$D$54</definedName>
    <definedName name="manojded">[43]Manoj!$T$54</definedName>
    <definedName name="manojhm">[43]Manoj!$I$54</definedName>
    <definedName name="manojhra">[43]Manoj!$F$54</definedName>
    <definedName name="manojint">[43]Manoj!$J$54</definedName>
    <definedName name="manojit">[43]Manoj!$S$54</definedName>
    <definedName name="manojmed">[43]Manoj!$N$54</definedName>
    <definedName name="manojpd">[43]Manoj!$O$54</definedName>
    <definedName name="manojpf">[43]Manoj!$E$54</definedName>
    <definedName name="manojpt">[43]Manoj!$R$54</definedName>
    <definedName name="manojrent">[43]Manoj!$H$54</definedName>
    <definedName name="manojspla">[44]Manoj!$M$37</definedName>
    <definedName name="MANUFACTURING_PERFORMANCE">#N/A</definedName>
    <definedName name="MAP">#REF!</definedName>
    <definedName name="MAPPING">#REF!</definedName>
    <definedName name="MAR">[147]MARCH!$A$8:$P$345</definedName>
    <definedName name="March2008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margins_new">#REF!</definedName>
    <definedName name="mary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ary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astek_Limited">"cash_flow"</definedName>
    <definedName name="MASTERBTS">#REF!</definedName>
    <definedName name="MASTERMABTS">#REF!</definedName>
    <definedName name="MAT">#REF!</definedName>
    <definedName name="Materiality">#REF!</definedName>
    <definedName name="Maturity_in_Yrs">#REF!</definedName>
    <definedName name="max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ax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ax_nb_fp">[31]Statements!$B$12</definedName>
    <definedName name="Max_wl">[31]Statements!$B$15</definedName>
    <definedName name="maz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az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MD">#REF!</definedName>
    <definedName name="MDEVISES">#REF!,#REF!,#REF!</definedName>
    <definedName name="MEDICLAIM1">#REF!</definedName>
    <definedName name="MEDICLAIM2">#REF!</definedName>
    <definedName name="Mem">#REF!</definedName>
    <definedName name="MENU">[3]PL!#REF!</definedName>
    <definedName name="MethodAcc">[53]Masters!$C$46</definedName>
    <definedName name="MFRF">#REF!,#REF!,#REF!,#REF!,#REF!</definedName>
    <definedName name="midpoint">[31]Statements!$E$11</definedName>
    <definedName name="mile">[148]oresreqsum!#REF!</definedName>
    <definedName name="mile_9">#REF!</definedName>
    <definedName name="milindAbsc">'[43]Milind Acharya'!$C$55</definedName>
    <definedName name="milindAconv">'[43]Milind Acharya'!$K$55</definedName>
    <definedName name="milindAded">'[43]Milind Acharya'!$R$55</definedName>
    <definedName name="milindAhra">'[43]Milind Acharya'!$F$55</definedName>
    <definedName name="milindAit">'[43]Milind Acharya'!$Q$55</definedName>
    <definedName name="milindAmed">'[43]Milind Acharya'!$I$55</definedName>
    <definedName name="milindApd">'[43]Milind Acharya'!$L$55</definedName>
    <definedName name="milindApf">'[43]Milind Acharya'!$D$55</definedName>
    <definedName name="milindApt">'[43]Milind Acharya'!$P$55</definedName>
    <definedName name="milindAsaf">'[43]Milind Acharya'!$E$55</definedName>
    <definedName name="milindAspla">'[44]Milind Acharya'!$J$32</definedName>
    <definedName name="milindPbsc">'[43]Milind Pande'!$C$49</definedName>
    <definedName name="milindPconv">'[43]Milind Pande'!$L$49</definedName>
    <definedName name="milindPded">'[43]Milind Pande'!$S$49</definedName>
    <definedName name="milindPhm">'[43]Milind Pande'!$I$49</definedName>
    <definedName name="milindPint">'[43]Milind Pande'!$H$49</definedName>
    <definedName name="milindPit">'[43]Milind Pande'!$R$49</definedName>
    <definedName name="milindPmed">'[43]Milind Pande'!$J$49</definedName>
    <definedName name="milindPpd">'[43]Milind Pande'!$M$49</definedName>
    <definedName name="milindPpf">'[43]Milind Pande'!$D$49</definedName>
    <definedName name="milindPpt">'[43]Milind Pande'!$Q$49</definedName>
    <definedName name="milindPrent">'[43]Milind Pande'!$G$49</definedName>
    <definedName name="milindPsaf">'[43]Milind Pande'!$E$49</definedName>
    <definedName name="milindPspla">'[44]Milind Pande'!$K$35</definedName>
    <definedName name="Million">'[149]Production &amp; Revenue Schedules'!$E$5</definedName>
    <definedName name="mincash">[31]Statements!$C$14</definedName>
    <definedName name="MIOIS">#REF!</definedName>
    <definedName name="Miscellaneous">#REF!</definedName>
    <definedName name="MLMbsc">[43]MLMahindra!$B$68</definedName>
    <definedName name="MLMcar">[43]MLMahindra!$F$68</definedName>
    <definedName name="MLMded">[43]MLMahindra!$V$68</definedName>
    <definedName name="MLMemi">[43]MLMahindra!$I$68</definedName>
    <definedName name="MLMfuel">[43]MLMahindra!$E$68</definedName>
    <definedName name="mlmhm">[43]MLMahindra!$H$68</definedName>
    <definedName name="MLMins">[43]MLMahindra!$J$68</definedName>
    <definedName name="MLMit">[43]MLMahindra!$U$68</definedName>
    <definedName name="MLMmed">[43]MLMahindra!$M$68</definedName>
    <definedName name="MLMpd">[43]MLMahindra!$P$68</definedName>
    <definedName name="MLMpf">[43]MLMahindra!$C$68</definedName>
    <definedName name="MLMpt">[43]MLMahindra!$T$68</definedName>
    <definedName name="MLMrent">[43]MLMahindra!$K$68</definedName>
    <definedName name="MLMsaf">[43]MLMahindra!$D$68</definedName>
    <definedName name="MLMspla">[44]MLMahindra!$N$38</definedName>
    <definedName name="mm">#REF!</definedName>
    <definedName name="mmm" hidden="1">{#N/A,#N/A,FALSE,"COVER.XLS";#N/A,#N/A,FALSE,"RACT1.XLS";#N/A,#N/A,FALSE,"RACT2.XLS";#N/A,#N/A,FALSE,"ECCMP";#N/A,#N/A,FALSE,"WELDER.XLS"}</definedName>
    <definedName name="mncrconv">#REF!</definedName>
    <definedName name="mncrconv_9">#REF!</definedName>
    <definedName name="MNM_OTHERS">#REF!</definedName>
    <definedName name="MNM_UAE">#REF!</definedName>
    <definedName name="MODI">'[45]211505-MAR'!$IC$7956</definedName>
    <definedName name="mohanbsc">[43]Mohan!$C$49</definedName>
    <definedName name="mohanconv">[43]Mohan!$L$49</definedName>
    <definedName name="mohanded">[43]Mohan!$S$49</definedName>
    <definedName name="mohanint">[43]Mohan!$H$49</definedName>
    <definedName name="mohanit">[43]Mohan!$R$49</definedName>
    <definedName name="mohanlta">[43]Mohan!$F$49</definedName>
    <definedName name="mohanmed">[43]Mohan!$J$49</definedName>
    <definedName name="mohanpd">[43]Mohan!$M$49</definedName>
    <definedName name="mohanpf">[43]Mohan!$D$49</definedName>
    <definedName name="mohanpt">[43]Mohan!$Q$49</definedName>
    <definedName name="mohanrent">[43]Mohan!$G$49</definedName>
    <definedName name="mohansaf">[43]Mohan!$E$49</definedName>
    <definedName name="Mohanspla">[44]Mohan!$K$33</definedName>
    <definedName name="Moldtek_Plastics">[18]debtors!#REF!</definedName>
    <definedName name="Monetary_Precision">#REF!</definedName>
    <definedName name="Monthdata">#REF!</definedName>
    <definedName name="more">#REF!</definedName>
    <definedName name="mpl">'[150]Master Price List'!$A$8:$M$87</definedName>
    <definedName name="mpwr">#REF!</definedName>
    <definedName name="MRPK">#REF!</definedName>
    <definedName name="MS">#REF!</definedName>
    <definedName name="MSA">#REF!</definedName>
    <definedName name="MSI">#REF!</definedName>
    <definedName name="MSR">#REF!</definedName>
    <definedName name="MST">#REF!</definedName>
    <definedName name="MStVal">[53]Masters!$C$47</definedName>
    <definedName name="mtm">#REF!</definedName>
    <definedName name="mu">#REF!</definedName>
    <definedName name="MUK">#REF!</definedName>
    <definedName name="mul">#REF!</definedName>
    <definedName name="n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n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NAM">[151]Sheet2!$BQ$9</definedName>
    <definedName name="NAME">#REF!</definedName>
    <definedName name="NAMEINPUT">#REF!</definedName>
    <definedName name="NatureBusiness">[53]Masters!$C$45</definedName>
    <definedName name="navjitbsc">[43]Navjit!$C$50</definedName>
    <definedName name="navjitconv">[43]Navjit!$I$50</definedName>
    <definedName name="navjitded">[43]Navjit!$O$50</definedName>
    <definedName name="navjithra">[43]Navjit!$F$50</definedName>
    <definedName name="navjitit">[43]Navjit!$N$50</definedName>
    <definedName name="navjitmed">[43]Navjit!$G$50</definedName>
    <definedName name="navjitpd">[43]Navjit!$J$50</definedName>
    <definedName name="navjitpf">[43]Navjit!$D$50</definedName>
    <definedName name="navjitpt">[43]Navjit!$M$50</definedName>
    <definedName name="navjitspla">[44]Navjit!$H$36</definedName>
    <definedName name="navneet" localSheetId="3" hidden="1">{"'Sheet3'!$A$1:$B$30"}</definedName>
    <definedName name="navneet" hidden="1">{"'Sheet3'!$A$1:$B$30"}</definedName>
    <definedName name="NCA">#REF!</definedName>
    <definedName name="NCL">#REF!</definedName>
    <definedName name="NCS_Margin_MAC_Evolution_Pkgs_Sect_4">35%</definedName>
    <definedName name="NCS_Margin_MAC_GST">49.969831%</definedName>
    <definedName name="NCS_Margin_New">26%</definedName>
    <definedName name="NCS_Margin_New_GST">25.95%</definedName>
    <definedName name="NCS_Margin_New_Symposium_Sect_13">33%</definedName>
    <definedName name="Nerpr1">#REF!</definedName>
    <definedName name="NetDebt">[31]Statements!$V$8</definedName>
    <definedName name="NetSales.Total.IS">#REF!</definedName>
    <definedName name="new">[152]Acc_10.5!#REF!</definedName>
    <definedName name="new_9">#REF!</definedName>
    <definedName name="NEW_FILE">#REF!</definedName>
    <definedName name="New_Reused">#REF!</definedName>
    <definedName name="newbiz">#REF!</definedName>
    <definedName name="newdebt">[31]Statements!$M$9</definedName>
    <definedName name="Newpr">#REF!</definedName>
    <definedName name="NI">#REF!</definedName>
    <definedName name="nnn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nnvjdnfksjfjs">#REF!</definedName>
    <definedName name="no_quote_reason_range2">'[153]2. Def'!$H$3:$H$20</definedName>
    <definedName name="nom_matière">#REF!</definedName>
    <definedName name="nom_presses">#REF!</definedName>
    <definedName name="NoOfOvens">'[154]Manufacturing Statistics'!#REF!</definedName>
    <definedName name="NOPAT_DCF">[101]DCF_VDF!$C$12:$AZ$12</definedName>
    <definedName name="Nos">#REF!</definedName>
    <definedName name="note">'[55]3. Share Capital'!$B$3</definedName>
    <definedName name="Note1">#REF!</definedName>
    <definedName name="Note23">#REF!</definedName>
    <definedName name="Notes">#REF!</definedName>
    <definedName name="nozerbsc">[43]Nozer!$C$43</definedName>
    <definedName name="nozercar">[43]Nozer!$I$43</definedName>
    <definedName name="nozerded">[43]Nozer!$X$43</definedName>
    <definedName name="nozeremi">[43]Nozer!$K$43</definedName>
    <definedName name="nozerfuel">[43]Nozer!$J$43</definedName>
    <definedName name="nozerhra">[43]Nozer!$F$43</definedName>
    <definedName name="nozerins">[43]Nozer!$M$43</definedName>
    <definedName name="nozerit">[43]Nozer!$U$43</definedName>
    <definedName name="nozermed">[43]Nozer!$Q$43</definedName>
    <definedName name="nozerpd">[43]Nozer!$R$43</definedName>
    <definedName name="nozerpf">[43]Nozer!$D$43</definedName>
    <definedName name="nozerpt">[43]Nozer!$T$43</definedName>
    <definedName name="nozersaf">[43]Nozer!$E$43</definedName>
    <definedName name="nozerspla">[44]Nozer!$O$22</definedName>
    <definedName name="NPA">#REF!</definedName>
    <definedName name="NPT_2">[101]NOPAT_VDF!$O$1:$O$65536</definedName>
    <definedName name="NPT_P">[101]NOPAT_VDF!$Q$1:$Q$65536</definedName>
    <definedName name="NPV">#REF!</definedName>
    <definedName name="NPV_Rate">#REF!</definedName>
    <definedName name="nu">#REF!</definedName>
    <definedName name="NUMBER">#REF!</definedName>
    <definedName name="Number_of_Selections">#REF!</definedName>
    <definedName name="Number_of_station">[31]Statements!$B$19</definedName>
    <definedName name="NUMBERINPUT">#REF!</definedName>
    <definedName name="numero">#REF!</definedName>
    <definedName name="numéro_presses">#REF!</definedName>
    <definedName name="NvsASD">"V2006-06-30"</definedName>
    <definedName name="NvsAutoDrillOk">"VN"</definedName>
    <definedName name="NvsInstLang">"VENG"</definedName>
    <definedName name="NvsInstSpec">"%,FBUSINESS_UNIT,VCTK01"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"%,X,RZT.ACCOUNT.,CZF.."</definedName>
    <definedName name="NvsPanelBusUnit">"VCAR01"</definedName>
    <definedName name="NvsPanelEffdt">"V2004-02-01"</definedName>
    <definedName name="NvsPanelSetid">"VSHARE"</definedName>
    <definedName name="NvsReqBU">"VCAR01"</definedName>
    <definedName name="NvsReqBUOnly">"VN"</definedName>
    <definedName name="NvsTransLed">"VN"</definedName>
    <definedName name="NvsTreeASD">"V2004-02-01"</definedName>
    <definedName name="NvsValTbl.ACCOUNT">"GL_ACCOUNT_TBL"</definedName>
    <definedName name="NvsValTbl.BUSINESS_UNIT">"BUS_UNIT_TBL_GL"</definedName>
    <definedName name="NvsValTbl.CURRENCY_CD">"CURRENCY_CD_TBL"</definedName>
    <definedName name="o" localSheetId="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o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OA">#REF!</definedName>
    <definedName name="OAA">#REF!</definedName>
    <definedName name="OAT">#REF!</definedName>
    <definedName name="octroi">#REF!</definedName>
    <definedName name="ODRate">[90]Assumptions!$A$21:$IV$21</definedName>
    <definedName name="OFFER">[155]DMS_Configurator!$B$4</definedName>
    <definedName name="offon">[156]rev!$B$3120:$C$4212</definedName>
    <definedName name="OH">#REF!</definedName>
    <definedName name="OI">#REF!</definedName>
    <definedName name="OIA">#REF!</definedName>
    <definedName name="OIT">#REF!</definedName>
    <definedName name="ok" hidden="1">{#N/A,#N/A,FALSE,"COVER1.XLS ";#N/A,#N/A,FALSE,"RACT1.XLS";#N/A,#N/A,FALSE,"RACT2.XLS";#N/A,#N/A,FALSE,"ECCMP";#N/A,#N/A,FALSE,"WELDER.XLS"}</definedName>
    <definedName name="OLD">[157]MARCH04CTC!$C$1:$V$79</definedName>
    <definedName name="one" localSheetId="3" hidden="1">{#N/A,#N/A,FALSE,"One Pager";#N/A,#N/A,FALSE,"Technical"}</definedName>
    <definedName name="one" hidden="1">{#N/A,#N/A,FALSE,"One Pager";#N/A,#N/A,FALSE,"Technical"}</definedName>
    <definedName name="onoff">[158]OnOff!$D$2:$O$1126</definedName>
    <definedName name="Op">#REF!</definedName>
    <definedName name="op_clstk">#REF!</definedName>
    <definedName name="Operation">#REF!</definedName>
    <definedName name="operations">#REF!</definedName>
    <definedName name="Ord.Stk.BS">#REF!</definedName>
    <definedName name="OrderTable" hidden="1">#REF!</definedName>
    <definedName name="OSP_Maintenance">[71]assumptions!#REF!</definedName>
    <definedName name="OSSbssdis">#REF!</definedName>
    <definedName name="Other.LT.Debt.BS">#REF!</definedName>
    <definedName name="Other.LT.Liabilities.BS">#REF!</definedName>
    <definedName name="Other_Costs">#REF!</definedName>
    <definedName name="Other_S___M_Costs_on_Revenue">[56]assumptions!$D$43</definedName>
    <definedName name="Others" hidden="1">{#N/A,#N/A,FALSE,"COVER1.XLS ";#N/A,#N/A,FALSE,"RACT1.XLS";#N/A,#N/A,FALSE,"RACT2.XLS";#N/A,#N/A,FALSE,"ECCMP";#N/A,#N/A,FALSE,"WELDER.XLS"}</definedName>
    <definedName name="OVNOVN" hidden="1">#REF!</definedName>
    <definedName name="p">'[159]Usage Efficiency'!$BK$12:$BW$121</definedName>
    <definedName name="p.d1">#REF!</definedName>
    <definedName name="p.d2">#REF!</definedName>
    <definedName name="P.E.AED">#REF!</definedName>
    <definedName name="P.E.BRL">#REF!</definedName>
    <definedName name="P.E.INR">#REF!</definedName>
    <definedName name="P.E.US">#REF!</definedName>
    <definedName name="P___L___Statement">#REF!</definedName>
    <definedName name="P_01">#REF!</definedName>
    <definedName name="P_02">#REF!</definedName>
    <definedName name="P_1">#REF!</definedName>
    <definedName name="P_2">#REF!</definedName>
    <definedName name="P_3">#REF!</definedName>
    <definedName name="p_Amort">[31]Statements!$A$1:$T$29</definedName>
    <definedName name="P_AND_L_YTD">#REF!</definedName>
    <definedName name="p_DCF">[31]Statements!$A$1:$Q$56</definedName>
    <definedName name="p_DebtBreakdownA">[31]Statements!$A$41:$T$73</definedName>
    <definedName name="p_DebtBreakdownB">[31]Statements!$A$74:$T$108</definedName>
    <definedName name="p_DebtBreakdownC">[31]Statements!$A$109:$T$143</definedName>
    <definedName name="p_DebtBreakdownD">[31]Statements!$A$144:$T$178</definedName>
    <definedName name="p_DebtSummary">[31]Statements!$A$1:$T$40</definedName>
    <definedName name="p_Depr">[31]Statements!$A$1:$T$140</definedName>
    <definedName name="p_DiscretionaryDebt">[31]Statements!$A$225:$T$266</definedName>
    <definedName name="p_EVA">[31]Statements!$A$1:$R$44</definedName>
    <definedName name="p_football">[31]Statements!$C$73:$Q$115</definedName>
    <definedName name="p_highyield_BS">[31]Statements!$A$108:$R$154</definedName>
    <definedName name="p_highyield_CFS">[31]Statements!$A$161:$R$202</definedName>
    <definedName name="p_highyield_Depr">[31]Statements!$A$267:$R$317</definedName>
    <definedName name="p_highyield_FA">[31]Statements!$A$213:$R$260</definedName>
    <definedName name="p_highyield_IS">[31]Statements!$A$55:$R$101</definedName>
    <definedName name="p_highyield_Return">[31]Statements!$A$321:$R$361</definedName>
    <definedName name="p_highyield_to">[31]Statements!$A$2:$R$50</definedName>
    <definedName name="p_Index">[31]Statements!$A$1:$O$33</definedName>
    <definedName name="p_InterestExp">[31]Statements!$A$202:$T$224</definedName>
    <definedName name="P_L_A">#REF!</definedName>
    <definedName name="P_L_Print_A">#REF!</definedName>
    <definedName name="P_L_Print_B">#REF!</definedName>
    <definedName name="p_LBO_Amort">[31]Statements!$A$265:$Q$290</definedName>
    <definedName name="p_LBO_BS">[31]Statements!$A$181:$Q$222</definedName>
    <definedName name="p_LBO_BS_Adj">[31]Statements!$A$139:$Q$180</definedName>
    <definedName name="p_LBO_CF">[31]Statements!$A$223:$Q$264</definedName>
    <definedName name="p_LBO_Debt">[31]Statements!$A$291:$Q$330</definedName>
    <definedName name="p_LBO_DebtB">[31]Statements!$A$331:$Q$351</definedName>
    <definedName name="p_LBO_IS">[31]Statements!$A$97:$Q$138</definedName>
    <definedName name="p_LBO_returncalc">[31]Statements!$B$423:$R$467</definedName>
    <definedName name="p_LBO_returncalcb">[31]Statements!$B$479:$R$530</definedName>
    <definedName name="p_LBO_Returns">[31]Statements!$A$53:$Q$96</definedName>
    <definedName name="p_LBO_SO">[31]Statements!$B$379:$R$422</definedName>
    <definedName name="p_LBO_Summary">[31]Statements!$B$1:$Q$52</definedName>
    <definedName name="p_LBO_Tax">[31]Statements!$A$352:$Q$378</definedName>
    <definedName name="p_MandatoryDebt">[31]Statements!$A$179:$T$201</definedName>
    <definedName name="p_Sum">[31]Statements!$A$1:$Q$52</definedName>
    <definedName name="P0">#REF!</definedName>
    <definedName name="PA">#REF!</definedName>
    <definedName name="Packing">'[160]Base For Costing'!#REF!</definedName>
    <definedName name="PAGE1">#REF!</definedName>
    <definedName name="page1ne">#REF!</definedName>
    <definedName name="PAGE2">#REF!</definedName>
    <definedName name="page2ne">#REF!</definedName>
    <definedName name="PAGE3">#REF!</definedName>
    <definedName name="Page4">#REF!</definedName>
    <definedName name="Page5">#REF!</definedName>
    <definedName name="page5ne">#REF!</definedName>
    <definedName name="Page6">#REF!</definedName>
    <definedName name="Page7">#REF!</definedName>
    <definedName name="PAN">[53]Masters!$C$11</definedName>
    <definedName name="PandLPrn_Prt_A">#REF!</definedName>
    <definedName name="PandLPrn_Prt_B">#REF!</definedName>
    <definedName name="PARSFO_E">#REF!</definedName>
    <definedName name="PARSFORM">#REF!</definedName>
    <definedName name="PartDesignation">[53]Masters!$C$16</definedName>
    <definedName name="PATHNAME">[4]INFO!#REF!</definedName>
    <definedName name="PATHNAME_9">#REF!</definedName>
    <definedName name="pattabhibsc">'[44]Ram Pattabhi'!$C$34</definedName>
    <definedName name="pattabhided">'[44]Ram Pattabhi'!$Q$34</definedName>
    <definedName name="pattabhihra">'[44]Ram Pattabhi'!$F$34</definedName>
    <definedName name="pattabhipd">'[44]Ram Pattabhi'!$K$34</definedName>
    <definedName name="pattabhipf">'[43]Ram Pattabhi'!$D$34</definedName>
    <definedName name="pattabhisaf">'[43]Ram Pattabhi'!$E$34</definedName>
    <definedName name="pattabhispla">'[44]Ram Pattabhi'!$I$21</definedName>
    <definedName name="pawan">[161]Pivot!$A$1:$Q$65536</definedName>
    <definedName name="pawan1">[162]Pivot!$A$1:$Q$65536</definedName>
    <definedName name="payslips">#REF!</definedName>
    <definedName name="PC">'[163]Base For Costing'!#REF!</definedName>
    <definedName name="PCOValues" localSheetId="3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PCOValues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PCS_?">[31]Statements!$B$20</definedName>
    <definedName name="pd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PE___1996_97">#REF!</definedName>
    <definedName name="PE___OUTLOOK_TO_2000">[164]new_frmts!#REF!</definedName>
    <definedName name="PE___Q1_REVIEW">[164]new_frmts!#REF!</definedName>
    <definedName name="PE___RIL_MARKET_PRESENCE">[18]debtors!#REF!</definedName>
    <definedName name="PE_1996_97">[18]debtors!#REF!</definedName>
    <definedName name="PE_BUSINESS___PAST___FUTURE">[164]new_frmts!#REF!</definedName>
    <definedName name="PE_CUSTOMER_SPREAD">'[68]Pftblty97_98 '!#REF!</definedName>
    <definedName name="PE_REVIEW">[18]debtors!#REF!</definedName>
    <definedName name="Period">[165]Index!$B$3</definedName>
    <definedName name="Period_Table">[133]Tables!$B$3:$C$6</definedName>
    <definedName name="period1">[166]Index!$B$3</definedName>
    <definedName name="PeriodCosts">'[167]Mfg Data'!#REF!</definedName>
    <definedName name="personn">#REF!</definedName>
    <definedName name="Personnel">#REF!</definedName>
    <definedName name="Personnel1">#REF!</definedName>
    <definedName name="Peseta">#REF!</definedName>
    <definedName name="PET_BUS_REV">#REF!</definedName>
    <definedName name="PF" hidden="1">{#N/A,#N/A,FALSE,"COVER.XLS";#N/A,#N/A,FALSE,"RACT1.XLS";#N/A,#N/A,FALSE,"RACT2.XLS";#N/A,#N/A,FALSE,"ECCMP";#N/A,#N/A,FALSE,"WELDER.XLS"}</definedName>
    <definedName name="PFA">#REF!</definedName>
    <definedName name="PFE_Choice">[31]Statements!$F$3:$G$6</definedName>
    <definedName name="PFE_Selection">[6]Statements!#REF!</definedName>
    <definedName name="PFE_Voltage">[31]Statements!$A$8:$B$11</definedName>
    <definedName name="PFGCPOP">[6]Statements!#REF!</definedName>
    <definedName name="pfncpop">[6]Statements!#REF!</definedName>
    <definedName name="PFT">#REF!</definedName>
    <definedName name="PHARMA">#REF!</definedName>
    <definedName name="Phone">#REF!</definedName>
    <definedName name="PIK.BS">#REF!</definedName>
    <definedName name="PIS">#REF!</definedName>
    <definedName name="PISA">#REF!</definedName>
    <definedName name="PIST">#REF!</definedName>
    <definedName name="PKCHUTES">#REF!</definedName>
    <definedName name="PL">[4]INFO!$B$12</definedName>
    <definedName name="pl.d1">'[168]Profit and Loss - Normal'!$E$5</definedName>
    <definedName name="pl.d2">'[168]Profit and Loss - Normal'!$F$5</definedName>
    <definedName name="PL_5">#REF!</definedName>
    <definedName name="PL_BasicSO">[6]Statements!#REF!</definedName>
    <definedName name="PL_Convertible_Interest">[6]Statements!#REF!</definedName>
    <definedName name="PL_Convertible_PDividend">[6]Statements!#REF!</definedName>
    <definedName name="PL_Equity_Earnings">[6]Statements!#REF!</definedName>
    <definedName name="PL_FDEPS">[6]Statements!#REF!</definedName>
    <definedName name="PL_FDSO">[6]Statements!#REF!</definedName>
    <definedName name="PL_Loss_Debt">[6]Statements!#REF!</definedName>
    <definedName name="PL_Loss_Preferred">[6]Statements!#REF!</definedName>
    <definedName name="PL_Non_Operating_Expenses">[6]Statements!#REF!</definedName>
    <definedName name="PL_Rent">[6]Statements!#REF!</definedName>
    <definedName name="PL_Straight_PDividend">[6]Statements!#REF!</definedName>
    <definedName name="PLA">#REF!</definedName>
    <definedName name="PlanQties">'[37]Usage Efficiency'!#REF!</definedName>
    <definedName name="PlanRates">'[37]Usage Efficiency'!#REF!</definedName>
    <definedName name="PLANT">#REF!</definedName>
    <definedName name="PlantCommissioningDate">'[92]Wkg Cap Inputs'!#REF!</definedName>
    <definedName name="PlanValues">'[37]Usage Efficiency'!#REF!</definedName>
    <definedName name="plfull">#REF!</definedName>
    <definedName name="POO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PoPno">'[169]Level 0'!#REF!</definedName>
    <definedName name="PoPno_9">#REF!</definedName>
    <definedName name="pound">#REF!</definedName>
    <definedName name="Pounds">'[132]Production &amp; Revenue Schedules'!$E$6</definedName>
    <definedName name="POWER">#REF!</definedName>
    <definedName name="POWERA">#REF!</definedName>
    <definedName name="PP">#REF!</definedName>
    <definedName name="PP_Company">[170]Parameter!$D$21</definedName>
    <definedName name="PP_CompanyName">[170]Parameter!$D$22</definedName>
    <definedName name="PP_Country">[170]Parameter!$D$19</definedName>
    <definedName name="PP_CountryName">[170]Parameter!$D$20</definedName>
    <definedName name="PP_Data_Query">#REF!</definedName>
    <definedName name="PP_Jahr">[170]Parameter!$D$18</definedName>
    <definedName name="PPE">#REF!</definedName>
    <definedName name="PPIMP">#REF!</definedName>
    <definedName name="prabhanjanbsc">[43]Prabhanjan!$C$41</definedName>
    <definedName name="prabhanjanconv">[43]Prabhanjan!$J$41</definedName>
    <definedName name="prabhanjanded">[43]Prabhanjan!$Q$41</definedName>
    <definedName name="prabhanjanhra">[43]Prabhanjan!$G$41</definedName>
    <definedName name="prabhanjanit">[43]Prabhanjan!$P$41</definedName>
    <definedName name="prabhanjanmed">[43]Prabhanjan!$H$41</definedName>
    <definedName name="prabhanjanpd">[43]Prabhanjan!$K$41</definedName>
    <definedName name="prabhanjanpf">[43]Prabhanjan!$D$41</definedName>
    <definedName name="prabhanjanpt">[43]Prabhanjan!$O$41</definedName>
    <definedName name="prabhanjansaf">[43]Prabhanjan!$E$41</definedName>
    <definedName name="prabhanjanspla">[44]Prabhanjan!$I$27</definedName>
    <definedName name="PrDEPRI">#REF!</definedName>
    <definedName name="Pre_Chk">[31]Statements!$AC$4:$AD$16</definedName>
    <definedName name="Pre_Exp">#REF!</definedName>
    <definedName name="Pre_tax_materiality">#REF!</definedName>
    <definedName name="PrecedentAnalysis">[31]Statements!$B$39:$S$71</definedName>
    <definedName name="Pref.Stk.BS">#REF!</definedName>
    <definedName name="prefcall">[31]Statements!$M$29</definedName>
    <definedName name="prefrate">[31]Statements!$C$19</definedName>
    <definedName name="premiumc">'[4]NOTES '!#REF!</definedName>
    <definedName name="premiumc_9">#REF!</definedName>
    <definedName name="premiump">'[4]NOTES '!#REF!</definedName>
    <definedName name="premiump_9">#REF!</definedName>
    <definedName name="Prev">#REF!</definedName>
    <definedName name="prf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prf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Prfin">[16]Invest!#REF!</definedName>
    <definedName name="PRIC">#REF!</definedName>
    <definedName name="PRICE_EROSION_TOGGLE">'[171]Contract Value summary'!$AH$15</definedName>
    <definedName name="PRICE_FORECAST___1995_96">[164]new_frmts!#REF!</definedName>
    <definedName name="price_variation">[31]Statements!$I$11</definedName>
    <definedName name="PRICSUM">[172]PRICHIS!#REF!</definedName>
    <definedName name="_xlnm.Print_Area" localSheetId="1">'1A. Lead-BS'!$A$1:$I$70</definedName>
    <definedName name="_xlnm.Print_Area">#REF!</definedName>
    <definedName name="Print_Area_1">#REF!</definedName>
    <definedName name="Print_Area_2">#REF!</definedName>
    <definedName name="Print_Area_5">#REF!</definedName>
    <definedName name="Print_Area_6">#REF!</definedName>
    <definedName name="PRINT_AREA_MI">[173]BalSheet!#REF!</definedName>
    <definedName name="PRINT_MENU">#REF!</definedName>
    <definedName name="_xlnm.Print_Titles">'[174]Wkly-Analysis'!$A$2:$IV$6</definedName>
    <definedName name="Print_Titles_MI">[175]Financials!$A$1:$B$65536,[175]Financials!$A$1:$IV$7</definedName>
    <definedName name="PrintCover">#REF!</definedName>
    <definedName name="pro">#REF!</definedName>
    <definedName name="PRO_9798">#REF!</definedName>
    <definedName name="ProdForm" hidden="1">#REF!</definedName>
    <definedName name="Product" hidden="1">#REF!</definedName>
    <definedName name="ProfileOfTaggedInstruments___ByConstrMgr_Complex_Category">#REF!</definedName>
    <definedName name="PROFIT">[42]SUMMARY!#REF!</definedName>
    <definedName name="profit_loss">#REF!</definedName>
    <definedName name="PROFITABILITY__Q3_1996___97">[18]debtors!#REF!</definedName>
    <definedName name="PROFITABILITY_APR_DEC__1996___97">[18]debtors!#REF!</definedName>
    <definedName name="proj">[6]Statements!#REF!</definedName>
    <definedName name="project">'[176]Or No'!$A$4:$AD$140</definedName>
    <definedName name="Project_Name">[31]Statements!$B$1</definedName>
    <definedName name="ProjectName">{"Client Name or Project Name"}</definedName>
    <definedName name="prop">#REF!</definedName>
    <definedName name="Protection_?">[31]Statements!$B$25</definedName>
    <definedName name="Provision2" localSheetId="3" hidden="1">{"plansummary",#N/A,FALSE,"PlanSummary";"sales",#N/A,FALSE,"Sales Rec";"productivity",#N/A,FALSE,"Productivity Rec";"capitalspending",#N/A,FALSE,"Capital Spending"}</definedName>
    <definedName name="Provision2" hidden="1">{"plansummary",#N/A,FALSE,"PlanSummary";"sales",#N/A,FALSE,"Sales Rec";"productivity",#N/A,FALSE,"Productivity Rec";"capitalspending",#N/A,FALSE,"Capital Spending"}</definedName>
    <definedName name="Prudential_Polywebs">[18]debtors!#REF!</definedName>
    <definedName name="PT">#REF!</definedName>
    <definedName name="PTA_Bulk">#REF!</definedName>
    <definedName name="PTA_ISBL">#REF!</definedName>
    <definedName name="PUNIT" hidden="1">{#N/A,#N/A,FALSE,"COVER1.XLS ";#N/A,#N/A,FALSE,"RACT1.XLS";#N/A,#N/A,FALSE,"RACT2.XLS";#N/A,#N/A,FALSE,"ECCMP";#N/A,#N/A,FALSE,"WELDER.XLS"}</definedName>
    <definedName name="PurchMan">#REF!</definedName>
    <definedName name="PURU">#REF!</definedName>
    <definedName name="puru1">#REF!</definedName>
    <definedName name="PVCCRP6">[177]PVCCR_P3!$A$1:$F$51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q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q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q1_1">#REF!</definedName>
    <definedName name="Q1Perf">#REF!</definedName>
    <definedName name="Q1Risk2001Opt2">#REF!</definedName>
    <definedName name="Q1Risk2002Opt2">#REF!</definedName>
    <definedName name="Q1RiskCr">#REF!</definedName>
    <definedName name="Q2Perf">#REF!</definedName>
    <definedName name="Q2Risk2001Opt2">#REF!</definedName>
    <definedName name="Q2Risk2002Opt2">#REF!</definedName>
    <definedName name="Q2RiskCR">#REF!</definedName>
    <definedName name="Q3Perf">#REF!</definedName>
    <definedName name="Q3Risk2001Opt2">#REF!</definedName>
    <definedName name="Q3Risk2002Opt2">#REF!</definedName>
    <definedName name="Q3Risk2002Opt3">#REF!</definedName>
    <definedName name="Q3RiskCr">#REF!</definedName>
    <definedName name="Q4Perf">#REF!</definedName>
    <definedName name="Q4Risk2001Opt2">#REF!</definedName>
    <definedName name="Q4Risk2002Opt2">#REF!</definedName>
    <definedName name="Q4RiskCr">#REF!</definedName>
    <definedName name="QPO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qq" hidden="1">#N/A</definedName>
    <definedName name="qqqqq">#REF!</definedName>
    <definedName name="qqqqqqsqklxkdecxn">#REF!</definedName>
    <definedName name="qr" localSheetId="3" hidden="1">{"CEGH sub group months USD",#N/A,TRUE,"Profit and Loss";"CEGH sub group months USD",#N/A,TRUE,"Firm capex";"CEGH sub group months USD",#N/A,TRUE,"Cashflow";"CEGH sub group months USD",#N/A,TRUE,"Balance Sheet"}</definedName>
    <definedName name="qr" hidden="1">{"CEGH sub group months USD",#N/A,TRUE,"Profit and Loss";"CEGH sub group months USD",#N/A,TRUE,"Firm capex";"CEGH sub group months USD",#N/A,TRUE,"Cashflow";"CEGH sub group months USD",#N/A,TRUE,"Balance Sheet"}</definedName>
    <definedName name="qryEqptOrdDelyETAProfile_byConstrMgr">#REF!</definedName>
    <definedName name="qryEqptOrdPODelProfile_ByConstrMgr">#REF!</definedName>
    <definedName name="qryForEqptProfTotalDelvdFdnErnIndImp">#REF!</definedName>
    <definedName name="qrySummROSDatesFromQuery">#REF!</definedName>
    <definedName name="qryUnitForecastUtils">#REF!</definedName>
    <definedName name="Qtr3of4Bonus">#REF!</definedName>
    <definedName name="Qtr4of4Bonus">#REF!</definedName>
    <definedName name="QUARTERLY_PERFORMANCE">[18]debtors!#REF!</definedName>
    <definedName name="Quarterwise_Collection_Plan">'[68]Pftblty97_98 '!#REF!</definedName>
    <definedName name="QUARTERWISE_COMPARISON">[18]debtors!#REF!</definedName>
    <definedName name="Quarterwise_Export_Plan">'[68]Pftblty97_98 '!#REF!</definedName>
    <definedName name="QUARTERWISE_PERFORMANCE">[18]debtors!#REF!</definedName>
    <definedName name="Query_HS">#REF!</definedName>
    <definedName name="Query1">#REF!</definedName>
    <definedName name="Query2">#REF!</definedName>
    <definedName name="Query4">#REF!</definedName>
    <definedName name="quoted_currency">'[153]2. Def'!$E$7:$E$21</definedName>
    <definedName name="qw" localSheetId="3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qw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qwe" hidden="1">{#N/A,#N/A,FALSE,"COVER1.XLS ";#N/A,#N/A,FALSE,"RACT1.XLS";#N/A,#N/A,FALSE,"RACT2.XLS";#N/A,#N/A,FALSE,"ECCMP";#N/A,#N/A,FALSE,"WELDER.XLS"}</definedName>
    <definedName name="R_">[178]total!$AA$6818</definedName>
    <definedName name="R_and_D_Chk">#REF!</definedName>
    <definedName name="R_D_expense">'[101]Invested capital_VDF'!$C$28:$AZ$28</definedName>
    <definedName name="r_printfunction">[31]Statements!$Q$7:$Z$57</definedName>
    <definedName name="rad_dscnt">#REF!</definedName>
    <definedName name="rafale_référence">#REF!</definedName>
    <definedName name="ramnathbsc">'[43]P K Ramnath'!$C$28</definedName>
    <definedName name="ramnathded">'[43]P K Ramnath'!$V$28</definedName>
    <definedName name="ramnathemi">'[43]P K Ramnath'!$K$28</definedName>
    <definedName name="ramnathhra">'[43]P K Ramnath'!$F$28</definedName>
    <definedName name="ramnathins">'[43]P K Ramnath'!$M$28</definedName>
    <definedName name="ramnathpd">'[43]P K Ramnath'!$P$28</definedName>
    <definedName name="ramnathpf">'[43]P K Ramnath'!$D$28</definedName>
    <definedName name="ramnathregn">'[43]P K Ramnath'!$L$28</definedName>
    <definedName name="ramnathsaf">'[43]P K Ramnath'!$E$28</definedName>
    <definedName name="range_currency">#REF!</definedName>
    <definedName name="range1">#REF!</definedName>
    <definedName name="RASSET">#REF!</definedName>
    <definedName name="rate">[179]Report!$X$1</definedName>
    <definedName name="rate2">#REF!</definedName>
    <definedName name="Rates">[133]Tables!$K$2:$L$4</definedName>
    <definedName name="rava" localSheetId="3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rava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RCAPITAL">#REF!</definedName>
    <definedName name="RCArea" hidden="1">#REF!</definedName>
    <definedName name="RCIL">#REF!</definedName>
    <definedName name="RCRL">#REF!</definedName>
    <definedName name="RCV">#REF!</definedName>
    <definedName name="RCV_PROMO_TEST1">#REF!</definedName>
    <definedName name="RDEPREC">#REF!</definedName>
    <definedName name="Realisations_salevalue">#REF!</definedName>
    <definedName name="RECAP">[18]debtors!#REF!</definedName>
    <definedName name="RecCurrent">'[41]Statistics {pbc}'!$G$15:$G$19</definedName>
    <definedName name="receipts">#REF!</definedName>
    <definedName name="_xlnm.Recorder">#REF!</definedName>
    <definedName name="RecPY4_Sel1">'[41]Statistics {pbc}'!$B$15</definedName>
    <definedName name="RecRollFWD">'[41]Statistics {pbc}'!$C$15:$G$19</definedName>
    <definedName name="Referred_to_in_Clause_14">'[180]Ann 2.2'!$K$3</definedName>
    <definedName name="RentPM">50</definedName>
    <definedName name="REP">[42]SUMMARY!#REF!</definedName>
    <definedName name="Rep_Volt">[31]Statements!$C$3</definedName>
    <definedName name="reports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res" hidden="1">{#N/A,#N/A,FALSE,"COVER1.XLS ";#N/A,#N/A,FALSE,"RACT1.XLS";#N/A,#N/A,FALSE,"RACT2.XLS";#N/A,#N/A,FALSE,"ECCMP";#N/A,#N/A,FALSE,"WELDER.XLS"}</definedName>
    <definedName name="res_sum" hidden="1">{#N/A,#N/A,FALSE,"COVER1.XLS ";#N/A,#N/A,FALSE,"RACT1.XLS";#N/A,#N/A,FALSE,"RACT2.XLS";#N/A,#N/A,FALSE,"ECCMP";#N/A,#N/A,FALSE,"WELDER.XLS"}</definedName>
    <definedName name="REST">#REF!</definedName>
    <definedName name="resultc">#REF!</definedName>
    <definedName name="resultp">#REF!</definedName>
    <definedName name="retainedc">'[4]NOTES '!#REF!</definedName>
    <definedName name="retainedc_9">#REF!</definedName>
    <definedName name="retainedp">'[4]NOTES '!#REF!</definedName>
    <definedName name="retainedp_9">#REF!</definedName>
    <definedName name="Rev">#REF!</definedName>
    <definedName name="revatibsc">[43]Revati!$C$50</definedName>
    <definedName name="revaticonv">[43]Revati!$H$50</definedName>
    <definedName name="revatided">[43]Revati!$P$50</definedName>
    <definedName name="revatihra">[43]Revati!$F$50</definedName>
    <definedName name="revatiit">[43]Revati!$O$50</definedName>
    <definedName name="revatimed">[43]Revati!$G$50</definedName>
    <definedName name="revatipd">[43]Revati!$K$50</definedName>
    <definedName name="revatipf">[43]Revati!$D$50</definedName>
    <definedName name="revatipt">[43]Revati!$N$50</definedName>
    <definedName name="revatispla">[44]Revati!$I$34</definedName>
    <definedName name="revcommittment">[31]Statements!$H$19</definedName>
    <definedName name="revdebt">[31]Statements!$H$16</definedName>
    <definedName name="Revolver_Interest">[31]Statements!$H$222:$T$222</definedName>
    <definedName name="revrate">[31]Statements!$C$15</definedName>
    <definedName name="revterm">[31]Statements!$H$20</definedName>
    <definedName name="REW" localSheetId="3" hidden="1">{"'All AERs-2000-2001'!$A$5:$K$39"}</definedName>
    <definedName name="REW" hidden="1">{"'All AERs-2000-2001'!$A$5:$K$39"}</definedName>
    <definedName name="RFT_OC3_Cards">[106]Storage!$C$47</definedName>
    <definedName name="rg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RGNL">#REF!</definedName>
    <definedName name="rho">#REF!</definedName>
    <definedName name="RIB">[69]INFO!$B$5</definedName>
    <definedName name="RIBVRS">#REF!</definedName>
    <definedName name="RIBVUSD">#REF!</definedName>
    <definedName name="RIC">#REF!</definedName>
    <definedName name="RIIL">#REF!</definedName>
    <definedName name="RIL">#REF!</definedName>
    <definedName name="RINCRM">#REF!</definedName>
    <definedName name="RINPUT">#REF!</definedName>
    <definedName name="RINVESTMENT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Sub1">'[83]Calculation Master'!$G$25</definedName>
    <definedName name="RiskSub2">'[83]Calculation Master'!$G$26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OL">#REF!</definedName>
    <definedName name="RITC">#REF!</definedName>
    <definedName name="riteshbsc">'[43]R Chatterjee'!$C$47</definedName>
    <definedName name="riteshconv">'[43]R Chatterjee'!$K$47</definedName>
    <definedName name="riteshded">'[43]R Chatterjee'!$Q$47</definedName>
    <definedName name="riteshhra">'[43]R Chatterjee'!$F$47</definedName>
    <definedName name="riteshit">'[43]R Chatterjee'!$P$47</definedName>
    <definedName name="riteshmed">'[43]R Chatterjee'!$G$47</definedName>
    <definedName name="riteshpd">'[43]R Chatterjee'!$L$47</definedName>
    <definedName name="riteshpf">'[43]R Chatterjee'!$D$47</definedName>
    <definedName name="riteshpt">'[43]R Chatterjee'!$O$47</definedName>
    <definedName name="riteshrent">'[43]R Chatterjee'!$H$47</definedName>
    <definedName name="riteshspla">'[44]R Chatterjee'!$J$33</definedName>
    <definedName name="RM">#REF!</definedName>
    <definedName name="RMB">[181]Data!$D$10</definedName>
    <definedName name="RMC">#REF!</definedName>
    <definedName name="rms">[158]rev!$E$711:$AH$1321</definedName>
    <definedName name="RO_référence">#REF!</definedName>
    <definedName name="routerswitchdis">#REF!</definedName>
    <definedName name="RovingsBushings">'[91]Manufacturing Statistics'!$G$5</definedName>
    <definedName name="RovingsFabEff">'[92]Binder Cost'!#REF!</definedName>
    <definedName name="rownumber">[39]Row!$A$1:$B$30</definedName>
    <definedName name="roybsc">[43]Roy!$C$71</definedName>
    <definedName name="royconv">[43]Roy!$I$71</definedName>
    <definedName name="royded">[43]Roy!$O$71</definedName>
    <definedName name="royhra">[43]Roy!$E$71</definedName>
    <definedName name="royit">[43]Roy!$N$71</definedName>
    <definedName name="roymed">[43]Roy!$F$71</definedName>
    <definedName name="roypd">[43]Roy!$J$71</definedName>
    <definedName name="roypf">[43]Roy!$D$71</definedName>
    <definedName name="roypt">[43]Roy!$M$71</definedName>
    <definedName name="royspla">[44]Roy!$H$51</definedName>
    <definedName name="rr" localSheetId="3" hidden="1">{"plansummary",#N/A,FALSE,"PlanSummary";"sales",#N/A,FALSE,"Sales Rec";"productivity",#N/A,FALSE,"Productivity Rec";"capitalspending",#N/A,FALSE,"Capital Spending"}</definedName>
    <definedName name="rr" hidden="1">{"plansummary",#N/A,FALSE,"PlanSummary";"sales",#N/A,FALSE,"Sales Rec";"productivity",#N/A,FALSE,"Productivity Rec";"capitalspending",#N/A,FALSE,"Capital Spending"}</definedName>
    <definedName name="rrdsa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rs">[21]LLDPRLOC!#REF!</definedName>
    <definedName name="rsss">'[115]Balance Sheet _ VIPL'!#REF!</definedName>
    <definedName name="rt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rt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RTL">#REF!</definedName>
    <definedName name="ru" localSheetId="3" hidden="1">{"CEGH sub-group years USD",#N/A,TRUE,"Profit and Loss";"CEGH sub-group years USD",#N/A,TRUE,"Firm capex";"CEGH sub-group years USD",#N/A,TRUE,"Cashflow";"CEGH sub-group years USD",#N/A,TRUE,"Balance Sheet"}</definedName>
    <definedName name="ru" hidden="1">{"CEGH sub-group years USD",#N/A,TRUE,"Profit and Loss";"CEGH sub-group years USD",#N/A,TRUE,"Firm capex";"CEGH sub-group years USD",#N/A,TRUE,"Cashflow";"CEGH sub-group years USD",#N/A,TRUE,"Balance Sheet"}</definedName>
    <definedName name="Ruraltitle">#REF!</definedName>
    <definedName name="rw" hidden="1">{#N/A,#N/A,FALSE,"COVER1.XLS ";#N/A,#N/A,FALSE,"RACT1.XLS";#N/A,#N/A,FALSE,"RACT2.XLS";#N/A,#N/A,FALSE,"ECCMP";#N/A,#N/A,FALSE,"WELDER.XLS"}</definedName>
    <definedName name="rwere" hidden="1">{#N/A,#N/A,FALSE,"COVER1.XLS ";#N/A,#N/A,FALSE,"RACT1.XLS";#N/A,#N/A,FALSE,"RACT2.XLS";#N/A,#N/A,FALSE,"ECCMP";#N/A,#N/A,FALSE,"WELDER.XLS"}</definedName>
    <definedName name="RWSL">#REF!</definedName>
    <definedName name="s" localSheetId="3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s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S_Adjust">[50]Lead!#REF!</definedName>
    <definedName name="S_Adjust_Data">[143]Lead!$I$1:$I$527</definedName>
    <definedName name="S_Adjust_GT">[50]Lead!#REF!</definedName>
    <definedName name="S_AJE_Tot">[50]Lead!#REF!</definedName>
    <definedName name="S_AJE_Tot_Data">[143]Lead!$H$1:$H$527</definedName>
    <definedName name="S_AJE_Tot_GT">[50]Lead!#REF!</definedName>
    <definedName name="S_CompNum">[50]Lead!#REF!</definedName>
    <definedName name="S_CY_Beg">[50]Lead!#REF!</definedName>
    <definedName name="S_CY_Beg_Data">[143]Lead!$F$1:$F$527</definedName>
    <definedName name="S_CY_Beg_GT">[50]Lead!#REF!</definedName>
    <definedName name="S_CY_End_Data">[143]Lead!$K$1:$K$527</definedName>
    <definedName name="S_CY_End_GT">[50]Lead!#REF!</definedName>
    <definedName name="S_Diff_Amt">[50]Lead!#REF!</definedName>
    <definedName name="S_Diff_Pct">[50]Lead!#REF!</definedName>
    <definedName name="S_GrpNum">[50]Lead!#REF!</definedName>
    <definedName name="S_KeyValue">[50]Lead!#REF!</definedName>
    <definedName name="S_PY_End_Data">[143]Lead!$M$1:$M$527</definedName>
    <definedName name="S_PY_End_GT">[50]Lead!#REF!</definedName>
    <definedName name="S_RJE_Tot">[50]Lead!#REF!</definedName>
    <definedName name="S_RJE_Tot_Data">[143]Lead!$J$1:$J$527</definedName>
    <definedName name="S_RJE_Tot_GT">[50]Lead!#REF!</definedName>
    <definedName name="S_RowNum">[50]Lead!#REF!</definedName>
    <definedName name="SA">#REF!</definedName>
    <definedName name="SAA">#REF!</definedName>
    <definedName name="sag">[87]factors!$C$23</definedName>
    <definedName name="sagarbsc">[43]Sagar!$C$40</definedName>
    <definedName name="sagarconv">[43]Sagar!$H$40</definedName>
    <definedName name="sagarded">[43]Sagar!$N$40</definedName>
    <definedName name="sagarhra">[43]Sagar!$E$40</definedName>
    <definedName name="Sagarit">[43]Sagar!$M$40</definedName>
    <definedName name="sagarmed">[43]Sagar!$F$40</definedName>
    <definedName name="sagarpd">[43]Sagar!$I$40</definedName>
    <definedName name="sagarpf">[43]Sagar!$D$40</definedName>
    <definedName name="sagarpt">[43]Sagar!$L$40</definedName>
    <definedName name="sagarspla">[44]Sagar!$G$27</definedName>
    <definedName name="saghw">#REF!</definedName>
    <definedName name="sagsw">#REF!</definedName>
    <definedName name="SAL">#REF!</definedName>
    <definedName name="SALA">#REF!</definedName>
    <definedName name="salajbsc">[43]salaj!$C$42</definedName>
    <definedName name="salajconv">[43]salaj!$K$42</definedName>
    <definedName name="salajded">[43]salaj!$Q$42</definedName>
    <definedName name="salajhm">[43]salaj!$H$42</definedName>
    <definedName name="salajint">[43]salaj!$G$42</definedName>
    <definedName name="salajit">[43]salaj!$P$42</definedName>
    <definedName name="salajmed">[43]salaj!$I$42</definedName>
    <definedName name="salajpd">[43]salaj!$L$42</definedName>
    <definedName name="salajpf">[43]salaj!$D$42</definedName>
    <definedName name="salajpt">[43]salaj!$O$42</definedName>
    <definedName name="salajrent">[43]salaj!$F$42</definedName>
    <definedName name="salajspla">[44]salaj!$J$28</definedName>
    <definedName name="salary">#REF!</definedName>
    <definedName name="SALES">#REF!</definedName>
    <definedName name="SALES_MIX_TOGGLE">'[171]Contract Value summary'!$AH$17</definedName>
    <definedName name="salesmaster">'[182]Debtors List'!$B$3:$F$83</definedName>
    <definedName name="SalesName">'[83]Michael Magliato'!$I$4</definedName>
    <definedName name="SalesOther.Total.IS">#REF!</definedName>
    <definedName name="SalesOverTarget">[83]Variables!$G$2:$G$3</definedName>
    <definedName name="SalesPosition">#REF!</definedName>
    <definedName name="SalesTotal.IS">#REF!</definedName>
    <definedName name="SalesTotal_IS">#REF!</definedName>
    <definedName name="SaleUnit" hidden="1">#N/A</definedName>
    <definedName name="SaleValue" hidden="1">#N/A</definedName>
    <definedName name="sameerbsc">[43]Sameer!$C$54</definedName>
    <definedName name="sameercar">[43]Sameer!$I$54</definedName>
    <definedName name="sameerded">[43]Sameer!$V$54</definedName>
    <definedName name="sameeremi">[43]Sameer!$K$54</definedName>
    <definedName name="sameerfuel">[43]Sameer!$J$54</definedName>
    <definedName name="sameerhra">[43]Sameer!$F$54</definedName>
    <definedName name="sameerins">[43]Sameer!$M$54</definedName>
    <definedName name="sameerit">[43]Sameer!$U$54</definedName>
    <definedName name="sameermed">[43]Sameer!$O$54</definedName>
    <definedName name="sameerpd">[43]Sameer!$P$54</definedName>
    <definedName name="sameerpf">[43]Sameer!$D$54</definedName>
    <definedName name="sameerpt">[43]Sameer!$T$54</definedName>
    <definedName name="sameersaf">[43]Sameer!$E$54</definedName>
    <definedName name="sameerspla">[44]Sameer!$N$30</definedName>
    <definedName name="sandeepCbsc">'[43]Sandeep C'!$C$54</definedName>
    <definedName name="sandeepCcar">'[43]Sandeep C'!$F$54</definedName>
    <definedName name="sandeepCded">'[43]Sandeep C'!$T$54</definedName>
    <definedName name="sandeepCemi">'[43]Sandeep C'!$H$54</definedName>
    <definedName name="sandeepCfuel">'[43]Sandeep C'!$G$54</definedName>
    <definedName name="sandeepChm">'[43]Sandeep C'!$N$54</definedName>
    <definedName name="sandeepCins">'[43]Sandeep C'!$J$54</definedName>
    <definedName name="sandeepCit">'[43]Sandeep C'!$S$54</definedName>
    <definedName name="sandeepCmed">'[43]Sandeep C'!$L$54</definedName>
    <definedName name="sandeepCpd">'[43]Sandeep C'!$O$54</definedName>
    <definedName name="sandeepCpf">'[43]Sandeep C'!$D$54</definedName>
    <definedName name="sandeepCpt">'[43]Sandeep C'!$R$54</definedName>
    <definedName name="sandeepCregn">'[43]Sandeep C'!$I$54</definedName>
    <definedName name="sandeepCrent">'[43]Sandeep C'!$K$54</definedName>
    <definedName name="sandeepCspla">'[44]Sandeep C'!$M$33</definedName>
    <definedName name="sandeepTbsc">'[43]Sandeep Tulshyan'!$C$42</definedName>
    <definedName name="sandeepTconv">'[43]Sandeep Tulshyan'!$K$42</definedName>
    <definedName name="sandeepTded">'[43]Sandeep Tulshyan'!$Q$42</definedName>
    <definedName name="sandeepThra">'[43]Sandeep Tulshyan'!$E$42</definedName>
    <definedName name="sandeepTit">'[43]Sandeep Tulshyan'!$P$42</definedName>
    <definedName name="sandeepTmed">'[43]Sandeep Tulshyan'!$I$42</definedName>
    <definedName name="sandeepTpd">'[43]Sandeep Tulshyan'!$L$42</definedName>
    <definedName name="sandeepTpf">'[43]Sandeep Tulshyan'!$D$42</definedName>
    <definedName name="sandeepTpt">'[43]Sandeep Tulshyan'!$O$42</definedName>
    <definedName name="sandeepTspla">'[44]Sandeep Tulshyan'!$J$28</definedName>
    <definedName name="sanjaybsc">[43]Sanjay!$C$49</definedName>
    <definedName name="sanjayconv">[43]Sanjay!$K$49</definedName>
    <definedName name="sanjayded">[43]Sanjay!$Q$49</definedName>
    <definedName name="sanjayhra">[43]Sanjay!$F$49</definedName>
    <definedName name="sanjayint">[43]Sanjay!$G$49</definedName>
    <definedName name="sanjayit">[43]Sanjay!$P$49</definedName>
    <definedName name="sanjaymed">[43]Sanjay!$H$49</definedName>
    <definedName name="sanjaypd">[43]Sanjay!$L$49</definedName>
    <definedName name="sanjaypf">[43]Sanjay!$D$49</definedName>
    <definedName name="sanjaypt">[43]Sanjay!$O$49</definedName>
    <definedName name="sanjayrent">[43]Sanjay!$I$49</definedName>
    <definedName name="sanjayspla">[44]Sanjay!$J$35</definedName>
    <definedName name="santoshbsc">[43]Santosh!$C$65</definedName>
    <definedName name="santoshconv">[43]Santosh!$I$65</definedName>
    <definedName name="santoshded">[43]Santosh!$V$65</definedName>
    <definedName name="santoshemi">[43]Santosh!$J$65</definedName>
    <definedName name="santoshhra">[43]Santosh!$F$65</definedName>
    <definedName name="santoshins">[43]Santosh!$K$65</definedName>
    <definedName name="santoshit">[43]Santosh!$U$65</definedName>
    <definedName name="santoshmed">[43]Santosh!$G$65</definedName>
    <definedName name="santoshpd">[43]Santosh!$P$65</definedName>
    <definedName name="santoshpf">[43]Santosh!$D$65</definedName>
    <definedName name="santoshpt">[43]Santosh!$T$65</definedName>
    <definedName name="santoshregn">[43]Santosh!$L$65</definedName>
    <definedName name="santoshsaf">[43]Santosh!$E$65</definedName>
    <definedName name="santoshspla">[44]Santosh!$M$46</definedName>
    <definedName name="sap">#REF!</definedName>
    <definedName name="SAPBEXdnldView" hidden="1">"3SB8LZCV0XHZU35V9QQ6GS6J7"</definedName>
    <definedName name="SAPBEXrevision" hidden="1">1</definedName>
    <definedName name="SAPBEXsysID" hidden="1">"CSR"</definedName>
    <definedName name="SAPBEXwbID" hidden="1">"3XQBW78D16A2EDUNTS3NPBKLN"</definedName>
    <definedName name="SAPFuncF4Help">Main.SAPF4Help()</definedName>
    <definedName name="SAPJEOUTPUT">#REF!</definedName>
    <definedName name="sas">#REF!</definedName>
    <definedName name="SAT">#REF!</definedName>
    <definedName name="SAVE">#REF!</definedName>
    <definedName name="SAVE_MENU">#REF!</definedName>
    <definedName name="SB">#REF!</definedName>
    <definedName name="SBI">'[74]Bank Reco'!#REF!</definedName>
    <definedName name="SC">#REF!</definedName>
    <definedName name="Scanner\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SCB">'[74]Bank Reco'!#REF!</definedName>
    <definedName name="SCH_AtoF">#REF!</definedName>
    <definedName name="SCH_CR">#REF!</definedName>
    <definedName name="SCH_E">#REF!</definedName>
    <definedName name="sch_E_cr">#REF!</definedName>
    <definedName name="SCH_GtoI">#REF!</definedName>
    <definedName name="SCH1_1">#REF!</definedName>
    <definedName name="SCH3_1">#REF!</definedName>
    <definedName name="SCH3_2">#REF!</definedName>
    <definedName name="SCH3_2.">#REF!</definedName>
    <definedName name="SCH3_3">#REF!</definedName>
    <definedName name="SCH6_2">'[183]sch_7-19'!#REF!</definedName>
    <definedName name="SCH6_3">'[183]sch_7-19'!#REF!</definedName>
    <definedName name="SCH6_4">'[183]sch_7-19'!#REF!</definedName>
    <definedName name="SCH6_5">'[183]sch_7-19'!#REF!</definedName>
    <definedName name="SCHDF">[184]SCHDF1!$A$11:$G$245</definedName>
    <definedName name="SCHDLS">#REF!</definedName>
    <definedName name="SCHDS">#REF!</definedName>
    <definedName name="schedule1">#REF!</definedName>
    <definedName name="schedule4">#REF!</definedName>
    <definedName name="schedule6">#REF!</definedName>
    <definedName name="schedule9">#REF!</definedName>
    <definedName name="sco_sites">#REF!</definedName>
    <definedName name="SD">#REF!</definedName>
    <definedName name="SDA">#REF!</definedName>
    <definedName name="sdf" hidden="1">{#N/A,#N/A,FALSE,"COVER.XLS";#N/A,#N/A,FALSE,"RACT1.XLS";#N/A,#N/A,FALSE,"RACT2.XLS";#N/A,#N/A,FALSE,"ECCMP";#N/A,#N/A,FALSE,"WELDER.XLS"}</definedName>
    <definedName name="SDFGSFGSB" hidden="1">{#N/A,#N/A,FALSE,"17MAY";#N/A,#N/A,FALSE,"24MAY"}</definedName>
    <definedName name="SDFGSFGSFG" hidden="1">{#N/A,#N/A,FALSE,"COVER1.XLS ";#N/A,#N/A,FALSE,"RACT1.XLS";#N/A,#N/A,FALSE,"RACT2.XLS";#N/A,#N/A,FALSE,"ECCMP";#N/A,#N/A,FALSE,"WELDER.XLS"}</definedName>
    <definedName name="SDFGSFGSS" hidden="1">{#N/A,#N/A,FALSE,"COVER.XLS";#N/A,#N/A,FALSE,"RACT1.XLS";#N/A,#N/A,FALSE,"RACT2.XLS";#N/A,#N/A,FALSE,"ECCMP";#N/A,#N/A,FALSE,"WELDER.XLS"}</definedName>
    <definedName name="SDFGSGF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SDF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DFSFSF" hidden="1">{#N/A,#N/A,FALSE,"COVER.XLS";#N/A,#N/A,FALSE,"RACT1.XLS";#N/A,#N/A,FALSE,"RACT2.XLS";#N/A,#N/A,FALSE,"ECCMP";#N/A,#N/A,FALSE,"WELDER.XLS"}</definedName>
    <definedName name="SDH_?">[31]Statements!$B$23</definedName>
    <definedName name="SDT">#REF!</definedName>
    <definedName name="SecondMelterSize">[185]Options!$C$18</definedName>
    <definedName name="SEctionCode">[48]Challan!$IV$847:$IV$860</definedName>
    <definedName name="SECTOR">#REF!</definedName>
    <definedName name="Segment_desc" hidden="1">OFFSET([86]TMasterSeg!$A$2,0,0,COUNTA([86]TMasterSeg!$A$1:$A$65536)-1,2)</definedName>
    <definedName name="Segment_ID" hidden="1">OFFSET([86]TMasterSeg!$A$2,0,0,COUNTA([86]TMasterSeg!$A$1:$A$65536)-1,1)</definedName>
    <definedName name="Sen.A.BS">#REF!</definedName>
    <definedName name="Sen.C.BS">#REF!</definedName>
    <definedName name="Sen.Mezz.BS">#REF!</definedName>
    <definedName name="sencount" hidden="1">1</definedName>
    <definedName name="SEP">'[147]SEP '!$A$8:$P$345</definedName>
    <definedName name="September.Adj">#REF!</definedName>
    <definedName name="serverdis">#REF!</definedName>
    <definedName name="SETUP">#REF!</definedName>
    <definedName name="SETUP_ONE">#REF!</definedName>
    <definedName name="SETUP_TWO">#REF!</definedName>
    <definedName name="SEZ">#REF!</definedName>
    <definedName name="sf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SFDGSFG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FFS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SFG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FGSFG" hidden="1">{#N/A,#N/A,FALSE,"COVER1.XLS ";#N/A,#N/A,FALSE,"RACT1.XLS";#N/A,#N/A,FALSE,"RACT2.XLS";#N/A,#N/A,FALSE,"ECCMP";#N/A,#N/A,FALSE,"WELDER.XLS"}</definedName>
    <definedName name="SFGSFGS" hidden="1">{#N/A,#N/A,FALSE,"COVER1.XLS ";#N/A,#N/A,FALSE,"RACT1.XLS";#N/A,#N/A,FALSE,"RACT2.XLS";#N/A,#N/A,FALSE,"ECCMP";#N/A,#N/A,FALSE,"WELDER.XLS"}</definedName>
    <definedName name="SFGSFGSFGSG" hidden="1">{#N/A,#N/A,FALSE,"COVER.XLS";#N/A,#N/A,FALSE,"RACT1.XLS";#N/A,#N/A,FALSE,"RACT2.XLS";#N/A,#N/A,FALSE,"ECCMP";#N/A,#N/A,FALSE,"WELDER.XLS"}</definedName>
    <definedName name="SFGSFGSG" hidden="1">{#N/A,#N/A,FALSE,"COVER.XLS";#N/A,#N/A,FALSE,"RACT1.XLS";#N/A,#N/A,FALSE,"RACT2.XLS";#N/A,#N/A,FALSE,"ECCMP";#N/A,#N/A,FALSE,"WELDER.XLS"}</definedName>
    <definedName name="SFGSFGSGS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SFGSFGSGSFGSF" hidden="1">{#N/A,#N/A,FALSE,"COVER1.XLS ";#N/A,#N/A,FALSE,"RACT1.XLS";#N/A,#N/A,FALSE,"RACT2.XLS";#N/A,#N/A,FALSE,"ECCMP";#N/A,#N/A,FALSE,"WELDER.XLS"}</definedName>
    <definedName name="SFGSFSFG" hidden="1">{#N/A,#N/A,FALSE,"COVER1.XLS ";#N/A,#N/A,FALSE,"RACT1.XLS";#N/A,#N/A,FALSE,"RACT2.XLS";#N/A,#N/A,FALSE,"ECCMP";#N/A,#N/A,FALSE,"WELDER.XLS"}</definedName>
    <definedName name="SFGSG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SFGSS" hidden="1">{#N/A,#N/A,FALSE,"COVER1.XLS ";#N/A,#N/A,FALSE,"RACT1.XLS";#N/A,#N/A,FALSE,"RACT2.XLS";#N/A,#N/A,FALSE,"ECCMP";#N/A,#N/A,FALSE,"WELDER.XLS"}</definedName>
    <definedName name="SFGSSFG" hidden="1">{#N/A,#N/A,FALSE,"COVER.XLS";#N/A,#N/A,FALSE,"RACT1.XLS";#N/A,#N/A,FALSE,"RACT2.XLS";#N/A,#N/A,FALSE,"ECCMP";#N/A,#N/A,FALSE,"WELDER.XLS"}</definedName>
    <definedName name="SFSFFS" hidden="1">{#N/A,#N/A,FALSE,"COVER.XLS";#N/A,#N/A,FALSE,"RACT1.XLS";#N/A,#N/A,FALSE,"RACT2.XLS";#N/A,#N/A,FALSE,"ECCMP";#N/A,#N/A,FALSE,"WELDER.XLS"}</definedName>
    <definedName name="SG">#REF!</definedName>
    <definedName name="SGD">0.57937</definedName>
    <definedName name="SGDINR_BSOP_31Mar">#REF!</definedName>
    <definedName name="SGDINR_BSOP_Nov">#REF!</definedName>
    <definedName name="SGDINR_INCATIKSacq">#REF!</definedName>
    <definedName name="SGDINR_INCATUKacq">#REF!</definedName>
    <definedName name="SGDINR_INCATUSacq">#REF!</definedName>
    <definedName name="sgdinr_PL">#REF!</definedName>
    <definedName name="SGSGSG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H">#REF!</definedName>
    <definedName name="shardulbsc">[43]Shardul!$C$60</definedName>
    <definedName name="shardulconv">[43]Shardul!$H$60</definedName>
    <definedName name="shardulded">[43]Shardul!$P$60</definedName>
    <definedName name="shardulhra">[43]Shardul!$E$60</definedName>
    <definedName name="shardulit">[43]Shardul!$O$60</definedName>
    <definedName name="shardulmed">[43]Shardul!$J$60</definedName>
    <definedName name="shardulpd">[43]Shardul!$K$60</definedName>
    <definedName name="shardulpf">[43]Shardul!$D$60</definedName>
    <definedName name="shardulpt">[43]Shardul!$N$60</definedName>
    <definedName name="shardulspla">[44]Shardul!$I$38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ares_DCF">[101]DCF_VDF!$C$37:$AZ$37</definedName>
    <definedName name="Sheet_Index" comment="BS">#REF!</definedName>
    <definedName name="Sheet1">#REF!</definedName>
    <definedName name="sheet11.ComputationAdjustment">[186]Sheet1!#REF!</definedName>
    <definedName name="sheet11.ComputationPLBusiness">[186]Sheet1!#REF!</definedName>
    <definedName name="sheet11.ComputationProfitLoss">[186]Sheet1!#REF!</definedName>
    <definedName name="sheet11.ExpenditureDebited">[186]Sheet1!#REF!</definedName>
    <definedName name="sheet11.IncomeCredited">[186]Sheet1!#REF!</definedName>
    <definedName name="sheet11.ProfitLossAccount">[186]Sheet1!#REF!</definedName>
    <definedName name="sheet11.ProfitLossBusiness">[186]Sheet1!#REF!</definedName>
    <definedName name="sheet11.ProfitLossOtherBusiness">[186]Sheet1!#REF!</definedName>
    <definedName name="sheet11.ProfitLossProfession">[186]Sheet1!#REF!</definedName>
    <definedName name="sheet13.wdv_totaldepre">'[187]Sch 3 Depr'!$D$22</definedName>
    <definedName name="sheet19.AmountClaimedTotal">'[187]Sch 9 Dedns'!$E$6</definedName>
    <definedName name="shelf_1A_var">[188]Equipment!$F$54</definedName>
    <definedName name="shelf_1B_fixed">[188]Equipment!$F$61</definedName>
    <definedName name="shelf_1B_var">[188]Equipment!$F$74</definedName>
    <definedName name="shelf_1C_fixed">[188]Equipment!$F$81</definedName>
    <definedName name="shelf_1C_var">[188]Equipment!$F$94</definedName>
    <definedName name="shelf_1D_fixed">[188]Equipment!$F$101</definedName>
    <definedName name="shelf_1D_var">[188]Equipment!$F$114</definedName>
    <definedName name="shelf_1E_fixed">[188]Equipment!$F$121</definedName>
    <definedName name="shelf_1E_var">[188]Equipment!$F$134</definedName>
    <definedName name="shelf_IIIB_fixed">[188]Equipment!$F$269</definedName>
    <definedName name="shelf_IIIB_var">[188]Equipment!$F$282</definedName>
    <definedName name="shelf_IIIC_fixed">[188]Equipment!$F$289</definedName>
    <definedName name="shelf_IIIC_var">[188]Equipment!$F$302</definedName>
    <definedName name="shelf_IIID_fixed">[188]Equipment!$F$309</definedName>
    <definedName name="shelf_IIID_var">[188]Equipment!$F$322</definedName>
    <definedName name="shelf_IIIE_fixed">[188]Equipment!$F$329</definedName>
    <definedName name="shelf_IIIE_var">[188]Equipment!$F$342</definedName>
    <definedName name="shelf_IVA_fixed">[188]Equipment!$F$353</definedName>
    <definedName name="shelf_IVA_var">[188]Equipment!$F$366</definedName>
    <definedName name="shelf_IVB_fixed">[188]Equipment!$F$373</definedName>
    <definedName name="shelf_IVB_var">[188]Equipment!$F$386</definedName>
    <definedName name="shelf_IVC_fixed">[188]Equipment!$F$393</definedName>
    <definedName name="shelf_IVC_var">[188]Equipment!$F$406</definedName>
    <definedName name="shelf_IVD_fixed">[188]Equipment!$F$413</definedName>
    <definedName name="shelf_IVD_var">[188]Equipment!$F$426</definedName>
    <definedName name="shelf_IVE_fixed">[188]Equipment!$F$433</definedName>
    <definedName name="shelf_IVE_var">[188]Equipment!$F$446</definedName>
    <definedName name="ShiftYear">#REF!</definedName>
    <definedName name="shivbsc">[43]Shivkumar!$C$48</definedName>
    <definedName name="shivconv">[43]Shivkumar!$M$48</definedName>
    <definedName name="shivded">[43]Shivkumar!$T$48</definedName>
    <definedName name="shivhra">[43]Shivkumar!$G$48</definedName>
    <definedName name="shivint">[43]Shivkumar!$I$48</definedName>
    <definedName name="shivit">[43]Shivkumar!$S$48</definedName>
    <definedName name="shivmed">[43]Shivkumar!$K$48</definedName>
    <definedName name="shivpd">[43]Shivkumar!$N$48</definedName>
    <definedName name="shivpf">[43]Shivkumar!$D$48</definedName>
    <definedName name="shivpt">[43]Shivkumar!$R$48</definedName>
    <definedName name="shivrent">[43]Shivkumar!$H$48</definedName>
    <definedName name="shivsaf">[43]Shivkumar!$E$48</definedName>
    <definedName name="shivspla">[44]Shivkumar!$L$34</definedName>
    <definedName name="short" hidden="1">{#N/A,#N/A,FALSE,"COVER1.XLS ";#N/A,#N/A,FALSE,"RACT1.XLS";#N/A,#N/A,FALSE,"RACT2.XLS";#N/A,#N/A,FALSE,"ECCMP";#N/A,#N/A,FALSE,"WELDER.XLS"}</definedName>
    <definedName name="Shree_Krishna_Polypack">[18]debtors!#REF!</definedName>
    <definedName name="SI">#REF!</definedName>
    <definedName name="Sing">#REF!</definedName>
    <definedName name="site">[189]onoff!$B$1072:$C$1947</definedName>
    <definedName name="SIX">#REF!</definedName>
    <definedName name="six_lease">#REF!</definedName>
    <definedName name="SIXA">#REF!</definedName>
    <definedName name="SIXT">#REF!</definedName>
    <definedName name="size">#REF!</definedName>
    <definedName name="SJ">#REF!</definedName>
    <definedName name="SK">#REF!</definedName>
    <definedName name="SL">#REF!</definedName>
    <definedName name="SM">#REF!</definedName>
    <definedName name="SM100N">#REF!</definedName>
    <definedName name="sn">#REF!</definedName>
    <definedName name="sn_9">#REF!</definedName>
    <definedName name="so">#REF!</definedName>
    <definedName name="Soft._maintenance">[31]Statements!$B$21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ort" hidden="1">#REF!</definedName>
    <definedName name="SP">#REF!</definedName>
    <definedName name="SPA">#REF!</definedName>
    <definedName name="SPC">#REF!</definedName>
    <definedName name="SpecialPrice" hidden="1">#REF!</definedName>
    <definedName name="SPLALL">#REF!</definedName>
    <definedName name="SPLALLA">#REF!</definedName>
    <definedName name="SPLALLT">#REF!</definedName>
    <definedName name="SPROFIT">[42]SUMMARY!#REF!</definedName>
    <definedName name="SPT">#REF!</definedName>
    <definedName name="SR">#REF!</definedName>
    <definedName name="SRBP">#REF!</definedName>
    <definedName name="SREE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ss" localSheetId="3" hidden="1">{"'August 2000'!$A$1:$J$101"}</definedName>
    <definedName name="ss" hidden="1">{"'August 2000'!$A$1:$J$101"}</definedName>
    <definedName name="SSFGSFG" hidden="1">{#N/A,#N/A,FALSE,"COVER.XLS";#N/A,#N/A,FALSE,"RACT1.XLS";#N/A,#N/A,FALSE,"RACT2.XLS";#N/A,#N/A,FALSE,"ECCMP";#N/A,#N/A,FALSE,"WELDER.XLS"}</definedName>
    <definedName name="SSR">#REF!</definedName>
    <definedName name="SSSDFGSD" hidden="1">{#N/A,#N/A,FALSE,"COVER1.XLS ";#N/A,#N/A,FALSE,"RACT1.XLS";#N/A,#N/A,FALSE,"RACT2.XLS";#N/A,#N/A,FALSE,"ECCMP";#N/A,#N/A,FALSE,"WELDER.XLS"}</definedName>
    <definedName name="SSSDFGSG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SSSSD" hidden="1">{#N/A,#N/A,FALSE,"COVER1.XLS ";#N/A,#N/A,FALSE,"RACT1.XLS";#N/A,#N/A,FALSE,"RACT2.XLS";#N/A,#N/A,FALSE,"ECCMP";#N/A,#N/A,FALSE,"WELDER.XLS"}</definedName>
    <definedName name="SSSSSSSSSSSSSSS" hidden="1">{#N/A,#N/A,FALSE,"17MAY";#N/A,#N/A,FALSE,"24MAY"}</definedName>
    <definedName name="SSSSSSSSSSSSSSSSS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Staff_Costs">#REF!</definedName>
    <definedName name="State">#REF!</definedName>
    <definedName name="states">'[190]Part A General'!$F$3:$F$38</definedName>
    <definedName name="STATUS">'[191]DETAIL STATUS'!$P$43:$T$49</definedName>
    <definedName name="StDebtDmy" hidden="1">#N/A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tocks">#REF!</definedName>
    <definedName name="StockTO">[90]Assumptions!$A$76:$IV$76</definedName>
    <definedName name="STR">'[163]Base For Costing'!#REF!</definedName>
    <definedName name="Structure_Lookup">#REF!</definedName>
    <definedName name="Structure_Toggle">#REF!</definedName>
    <definedName name="SUBCUR">[184]SCHDF1!$A$310:$E$401</definedName>
    <definedName name="subirbsc">'[43]Subir '!$C$37</definedName>
    <definedName name="subirconv">'[43]Subir '!$I$37</definedName>
    <definedName name="subirded">'[43]Subir '!$O$37</definedName>
    <definedName name="subirhra">'[43]Subir '!$F$37</definedName>
    <definedName name="subirit">'[43]Subir '!$N$37</definedName>
    <definedName name="subirmed">'[43]Subir '!$G$37</definedName>
    <definedName name="subirpd">'[43]Subir '!$J$37</definedName>
    <definedName name="subirpf">'[43]Subir '!$D$37</definedName>
    <definedName name="subirpt">'[43]Subir '!$M$37</definedName>
    <definedName name="subirspla">'[44]Subir '!$H$24</definedName>
    <definedName name="SUBSCRIBER">[192]Subscribers!#REF!</definedName>
    <definedName name="Subscriber_base_related_Software_Costs">#REF!</definedName>
    <definedName name="sum.fault.repairs">#REF!</definedName>
    <definedName name="sum_admin.exp">#REF!</definedName>
    <definedName name="sum_adv.dir.mktg">#REF!</definedName>
    <definedName name="sum_adv.ele.media">#REF!</definedName>
    <definedName name="sum_adv.eqp.sub">#REF!</definedName>
    <definedName name="sum_adv.ose.bill">#REF!</definedName>
    <definedName name="sum_adv.ose.cc">#REF!</definedName>
    <definedName name="sum_adv.ose.conv">#REF!</definedName>
    <definedName name="sum_adv.ose.trg">#REF!</definedName>
    <definedName name="sum_adv.ose.tvlg">#REF!</definedName>
    <definedName name="sum_adv.outdoor.media">#REF!</definedName>
    <definedName name="sum_adv.pr">#REF!</definedName>
    <definedName name="sum_adv.prn.media">#REF!</definedName>
    <definedName name="sum_adv.prtg">#REF!</definedName>
    <definedName name="sum_adv.snd.caf">#REF!</definedName>
    <definedName name="sum_adv.snd.cl.ent">#REF!</definedName>
    <definedName name="sum_adv.snd.log">#REF!</definedName>
    <definedName name="sum_adv.snd.mr">#REF!</definedName>
    <definedName name="sum_adv.snd.osf">#REF!</definedName>
    <definedName name="sum_amc.costs">#REF!</definedName>
    <definedName name="sum_hiring.charges.vehicles">#REF!</definedName>
    <definedName name="sum_ic.costs">#REF!</definedName>
    <definedName name="sum_nw.admin.exp">#REF!</definedName>
    <definedName name="sum_nw.salaries">#REF!</definedName>
    <definedName name="sum_nw.trg">#REF!</definedName>
    <definedName name="sum_power.costs">#REF!</definedName>
    <definedName name="sum_route.surveillance">#REF!</definedName>
    <definedName name="sum_splicevan.running">#REF!</definedName>
    <definedName name="sumanbsc">[43]Suman!$C$50</definedName>
    <definedName name="sumancar">[43]Suman!$J$50</definedName>
    <definedName name="sumanded">[43]Suman!$X$50</definedName>
    <definedName name="sumanemi">[43]Suman!$L$50</definedName>
    <definedName name="sumanfuel">[43]Suman!$K$50</definedName>
    <definedName name="sumanhm">[43]Suman!$O$50</definedName>
    <definedName name="sumanins">[43]Suman!$N$50</definedName>
    <definedName name="sumanint">[43]Suman!$I$50</definedName>
    <definedName name="sumanit">[43]Suman!$W$50</definedName>
    <definedName name="sumanlta">[43]Suman!$G$50</definedName>
    <definedName name="sumanmed">[43]Suman!$Q$50</definedName>
    <definedName name="sumanpd">[43]Suman!$R$50</definedName>
    <definedName name="sumanpf">[43]Suman!$D$50</definedName>
    <definedName name="sumanpt">[43]Suman!$V$50</definedName>
    <definedName name="sumanregn">[43]Suman!$M$50</definedName>
    <definedName name="sumanrent">[43]Suman!$H$50</definedName>
    <definedName name="sumansaf">[43]Suman!$E$50</definedName>
    <definedName name="sumanspla">[44]Suman!$P$33</definedName>
    <definedName name="summary">#REF!</definedName>
    <definedName name="Supan">#REF!</definedName>
    <definedName name="super">#REF!</definedName>
    <definedName name="Supp">#REF!</definedName>
    <definedName name="sw_sh">[87]factors!$C$4</definedName>
    <definedName name="swamibsc">[43]Swami!$C$58</definedName>
    <definedName name="swamicar">[43]Swami!$H$58</definedName>
    <definedName name="swamided">[43]Swami!$V$58</definedName>
    <definedName name="swamiemi">[43]Swami!$J$58</definedName>
    <definedName name="swamifuel">[43]Swami!$I$58</definedName>
    <definedName name="swamiins">[43]Swami!$K$58</definedName>
    <definedName name="swamiint">[43]Swami!$M$58</definedName>
    <definedName name="swamiit">[43]Swami!$U$58</definedName>
    <definedName name="swamilta">[43]Swami!$G$58</definedName>
    <definedName name="swamimed">[43]Swami!$O$58</definedName>
    <definedName name="swamipd">[43]Swami!$P$58</definedName>
    <definedName name="swamipf">[43]Swami!$D$58</definedName>
    <definedName name="swamipt">[43]Swami!$T$58</definedName>
    <definedName name="swamirent">[43]Swami!$L$58</definedName>
    <definedName name="swamisaf">[43]Swami!$E$58</definedName>
    <definedName name="swamispla">[44]Swami!$N$37</definedName>
    <definedName name="SWdis">#REF!</definedName>
    <definedName name="Swiss">#REF!</definedName>
    <definedName name="SYST">[193]TB!$B$2</definedName>
    <definedName name="t" hidden="1">{#N/A,#N/A,FALSE,"COVER.XLS";#N/A,#N/A,FALSE,"RACT1.XLS";#N/A,#N/A,FALSE,"RACT2.XLS";#N/A,#N/A,FALSE,"ECCMP";#N/A,#N/A,FALSE,"WELDER.XLS"}</definedName>
    <definedName name="table">'[194]DETAIL SHEET'!$L$10:$BA$55</definedName>
    <definedName name="table_a">#REF!</definedName>
    <definedName name="table_b">#REF!</definedName>
    <definedName name="table_c">#REF!</definedName>
    <definedName name="table_d">#REF!</definedName>
    <definedName name="table_e">#REF!</definedName>
    <definedName name="table_f">#REF!</definedName>
    <definedName name="table_g">#REF!</definedName>
    <definedName name="TABLE1">#REF!</definedName>
    <definedName name="TAFName">[53]Masters!$C$19</definedName>
    <definedName name="TAMNo">[53]Masters!$C$23</definedName>
    <definedName name="TAName">[53]Masters!$C$20</definedName>
    <definedName name="TAPlace">[53]Masters!$C$43</definedName>
    <definedName name="tar">[6]Statements!#REF!</definedName>
    <definedName name="Target">#REF!</definedName>
    <definedName name="Target1">#REF!</definedName>
    <definedName name="TargetAnn">#REF!</definedName>
    <definedName name="TargetQ1">#REF!</definedName>
    <definedName name="TargetQ2">#REF!</definedName>
    <definedName name="TargetQ3">#REF!</definedName>
    <definedName name="TargetQ4">#REF!</definedName>
    <definedName name="TARIFF_ARBITRAGE_ANALYSIS_1996___97">[18]debtors!#REF!</definedName>
    <definedName name="taux_chute">#REF!</definedName>
    <definedName name="taux_horaire_marge">#REF!</definedName>
    <definedName name="taux_horaire_référence">#REF!</definedName>
    <definedName name="taux_POE">#REF!</definedName>
    <definedName name="Tax.Pay.BS">#REF!</definedName>
    <definedName name="Tax_Amortization">[31]Statements!$H$28:$T$28</definedName>
    <definedName name="tax_comp">#REF!</definedName>
    <definedName name="Tax_Effect_Income">#REF!</definedName>
    <definedName name="Tax_Effect_Liabs">#REF!</definedName>
    <definedName name="Tax_Effect_RetEarn">#REF!</definedName>
    <definedName name="Tax_Rate">#REF!</definedName>
    <definedName name="TaxAudAdd">[53]Masters!$C$24</definedName>
    <definedName name="TaxAuditDate">[53]Masters!$C$40</definedName>
    <definedName name="taxp">'[54]Tax Chart'!$BL$26</definedName>
    <definedName name="taxpayc">'[4]NOTES '!#REF!</definedName>
    <definedName name="taxpayc_9">#REF!</definedName>
    <definedName name="taxpayp">'[4]NOTES '!#REF!</definedName>
    <definedName name="taxpayp_9">#REF!</definedName>
    <definedName name="taxr">'[54]Tax Chart'!$BL$27</definedName>
    <definedName name="taxrate">[31]Statements!$C$17</definedName>
    <definedName name="TBDEC">'[195]PC Soft TB Dec 04 1'!$A$10:$C$501</definedName>
    <definedName name="tbl_ProdInfo" hidden="1">#REF!</definedName>
    <definedName name="TBSEP">'[196]PCSoft TB Sep04'!$A$1:$D$552</definedName>
    <definedName name="TC">#REF!</definedName>
    <definedName name="TCF">'[163]Base For Costing'!#REF!</definedName>
    <definedName name="TCR">#REF!</definedName>
    <definedName name="TE_Install">[6]Statements!#REF!</definedName>
    <definedName name="Tech98">#REF!</definedName>
    <definedName name="tele" hidden="1">{#N/A,#N/A,FALSE,"COVER1.XLS ";#N/A,#N/A,FALSE,"RACT1.XLS";#N/A,#N/A,FALSE,"RACT2.XLS";#N/A,#N/A,FALSE,"ECCMP";#N/A,#N/A,FALSE,"WELDER.XLS"}</definedName>
    <definedName name="temp">#REF!</definedName>
    <definedName name="TEMPL">#REF!</definedName>
    <definedName name="Termrate">[31]Statements!$C$22</definedName>
    <definedName name="test" hidden="1">{#N/A,#N/A,FALSE,"COVER1.XLS ";#N/A,#N/A,FALSE,"RACT1.XLS";#N/A,#N/A,FALSE,"RACT2.XLS";#N/A,#N/A,FALSE,"ECCMP";#N/A,#N/A,FALSE,"WELDER.XLS"}</definedName>
    <definedName name="TEST0">[197]Raw!#REF!</definedName>
    <definedName name="TEST1">'[198]100% in prov'!#REF!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'[198]100% in prov'!#REF!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'[198]100% in prov'!#REF!</definedName>
    <definedName name="TEST30">#REF!</definedName>
    <definedName name="TEST31">#REF!</definedName>
    <definedName name="TEST4">'[198]100% in prov'!#REF!</definedName>
    <definedName name="TEST5">'[198]100% in prov'!#REF!</definedName>
    <definedName name="TEST6">'[198]100% in prov'!#REF!</definedName>
    <definedName name="TEST7">'[198]100% in prov'!#REF!</definedName>
    <definedName name="TEST8">#REF!</definedName>
    <definedName name="TEST9">#REF!</definedName>
    <definedName name="TESTHKEY">[197]Raw!#REF!</definedName>
    <definedName name="TESTKEYS">[197]Raw!#REF!</definedName>
    <definedName name="TESTVKEY">[197]Raw!#REF!</definedName>
    <definedName name="text_d">#REF!</definedName>
    <definedName name="TextRefCopy1">#REF!</definedName>
    <definedName name="TextRefCopy14">'[199]Cash and Bank'!$A$1</definedName>
    <definedName name="TextRefCopy5">#REF!</definedName>
    <definedName name="TextRefCopy7">[200]HDFC!$G$243</definedName>
    <definedName name="TextRefCopy8">[200]BOI!$G$23</definedName>
    <definedName name="TextRefCopyRangeCount" hidden="1">3</definedName>
    <definedName name="tg" localSheetId="3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tg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tgh" localSheetId="3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tgh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THAI_PLASTIC_in_KUSD">#REF!</definedName>
    <definedName name="THANK">'[201]134500-MAR'!$A$1:$IV$8141</definedName>
    <definedName name="This_Weeks_Date">[31]Statements!$I$2</definedName>
    <definedName name="Thousands_Mod">#REF!</definedName>
    <definedName name="TITLE">#REF!</definedName>
    <definedName name="TITLEINPUT">#REF!</definedName>
    <definedName name="TKT_NO">#REF!</definedName>
    <definedName name="TKT_NOA">#REF!</definedName>
    <definedName name="TKTCODE">#REF!</definedName>
    <definedName name="TMF">#REF!</definedName>
    <definedName name="TMP">#REF!</definedName>
    <definedName name="toll">#REF!</definedName>
    <definedName name="Tooling_Operation_Description">#REF!</definedName>
    <definedName name="top_sheet">#REF!</definedName>
    <definedName name="Tot.Cur.Liabilities.BS">#REF!</definedName>
    <definedName name="Tot.Liabilities.BS">#REF!</definedName>
    <definedName name="Tot.LT.Debt.BS">#REF!</definedName>
    <definedName name="Tot_knw_Xfoot">#REF!</definedName>
    <definedName name="Tot_lik_Xfoot">#REF!</definedName>
    <definedName name="Total">[202]CBS!$L$1</definedName>
    <definedName name="Total_Amount">#REF!</definedName>
    <definedName name="Total_Population2">'[29]MUS Calculations- Figure 5410.1'!$D$90</definedName>
    <definedName name="TotalConsideration">#REF!</definedName>
    <definedName name="TotData">#REF!</definedName>
    <definedName name="tp">#REF!</definedName>
    <definedName name="tr" localSheetId="3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tr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Trade.Rec.BS">#REF!</definedName>
    <definedName name="traded">#REF!</definedName>
    <definedName name="TREASURY_BILLS">#REF!</definedName>
    <definedName name="treeList" hidden="1">"10000000000000000000000000000000000000000000000000000000000000000000000000000000000000000000000000000000000000000000000000000000000000000000000000000000000000000000000000000000000000000000000000000000"</definedName>
    <definedName name="TrendCurrent">'[41]Statistics {pbc}'!$G$3:$G$7</definedName>
    <definedName name="TrendPY4_Sel1">'[41]Statistics {pbc}'!$B$3</definedName>
    <definedName name="TrendRollFWD">'[41]Statistics {pbc}'!$C$3:$G$7</definedName>
    <definedName name="TrgtQties">'[37]Usage Efficiency'!#REF!</definedName>
    <definedName name="TrgtValues">'[37]Usage Efficiency'!#REF!</definedName>
    <definedName name="TRIAL">[42]SUMMARY!#REF!</definedName>
    <definedName name="TRS_référence">#REF!</definedName>
    <definedName name="trt">'[54]Invest - Capital'!$K$30</definedName>
    <definedName name="try">[203]InputPO_Del!#REF!</definedName>
    <definedName name="try_9">#REF!</definedName>
    <definedName name="TSA">#REF!</definedName>
    <definedName name="tt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tl_dscnt">#REF!</definedName>
    <definedName name="TTL1111210000">#REF!</definedName>
    <definedName name="TTL1111320000">#REF!</definedName>
    <definedName name="TTL1112100000">#REF!</definedName>
    <definedName name="TTL1112600000">#REF!</definedName>
    <definedName name="TTL1112610000">#REF!</definedName>
    <definedName name="TTL1112700000">'[19]I GAAP Formatted TB'!$D$79</definedName>
    <definedName name="TTL1112960000">#REF!</definedName>
    <definedName name="TTL1112961000">#REF!</definedName>
    <definedName name="TTL1112962000">#REF!</definedName>
    <definedName name="TTL1121100000">#REF!</definedName>
    <definedName name="TTL1131110000">#REF!</definedName>
    <definedName name="TTL1131410000">#REF!</definedName>
    <definedName name="TTL1131420000">#REF!</definedName>
    <definedName name="TTL1132230000">#REF!</definedName>
    <definedName name="TTL1132281000">#REF!</definedName>
    <definedName name="TTL1132282000">#REF!</definedName>
    <definedName name="TTL1142000000">#REF!</definedName>
    <definedName name="TTL1151210000">#REF!</definedName>
    <definedName name="TTL1151220000">#REF!</definedName>
    <definedName name="TTL1151310000">#REF!</definedName>
    <definedName name="TTL1151320000">#REF!</definedName>
    <definedName name="TTL1151500000">#REF!</definedName>
    <definedName name="TTL1152100000">#REF!</definedName>
    <definedName name="TTL1152110000">#REF!</definedName>
    <definedName name="TTL1152200000">#REF!</definedName>
    <definedName name="TTL1152300000">#REF!</definedName>
    <definedName name="TTL1152400000">#REF!</definedName>
    <definedName name="TTL1211000000">#REF!</definedName>
    <definedName name="TTL1212000000">#REF!</definedName>
    <definedName name="TTL1213100000">#REF!</definedName>
    <definedName name="TTL1221100000">#REF!</definedName>
    <definedName name="TTL1231110000">#REF!</definedName>
    <definedName name="TTL1231120000">#REF!</definedName>
    <definedName name="TTL1231130000">#REF!</definedName>
    <definedName name="TTL1231131000">#REF!</definedName>
    <definedName name="TTL1231132000">#REF!</definedName>
    <definedName name="TTL1231140000">#REF!</definedName>
    <definedName name="TTL1231141000">#REF!</definedName>
    <definedName name="TTL1231142000">#REF!</definedName>
    <definedName name="TTL1231700000">#REF!</definedName>
    <definedName name="TTL1242510000">#REF!</definedName>
    <definedName name="TTL1243210000">#REF!</definedName>
    <definedName name="TTL1243220000">#REF!</definedName>
    <definedName name="TTL1243230000">#REF!</definedName>
    <definedName name="TTL1243240000">#REF!</definedName>
    <definedName name="TTL1243400000">#REF!</definedName>
    <definedName name="TTL1244100000">#REF!</definedName>
    <definedName name="TTL1244211000">#REF!</definedName>
    <definedName name="TTL1244212000">#REF!</definedName>
    <definedName name="TTL1244320000">#REF!</definedName>
    <definedName name="TTL1244410000">#REF!</definedName>
    <definedName name="TTL1244411000">'[19]I GAAP Formatted TB'!$D$40</definedName>
    <definedName name="TTL1245224000">#REF!</definedName>
    <definedName name="TTL1245231000">#REF!</definedName>
    <definedName name="TTL1245232000">#REF!</definedName>
    <definedName name="TTL1245300000">#REF!</definedName>
    <definedName name="TTL1245400000">#REF!</definedName>
    <definedName name="TTL1245410000">#REF!</definedName>
    <definedName name="TTL1245500000">#REF!</definedName>
    <definedName name="TTL1245600000">#REF!</definedName>
    <definedName name="TTL1245800000">#REF!</definedName>
    <definedName name="TTL1251200000">#REF!</definedName>
    <definedName name="TTL1251510000">#REF!</definedName>
    <definedName name="TTL1251520000">#REF!</definedName>
    <definedName name="TTL1311110000">#REF!</definedName>
    <definedName name="TTL1311111000">#REF!</definedName>
    <definedName name="TTL1311112000">#REF!</definedName>
    <definedName name="TTL1311113000">#REF!</definedName>
    <definedName name="TTL1311120000">#REF!</definedName>
    <definedName name="TTL1311160000">#REF!</definedName>
    <definedName name="TTL1311171000">#REF!</definedName>
    <definedName name="TTL1311172000">#REF!</definedName>
    <definedName name="TTL1311311000">#REF!</definedName>
    <definedName name="TTL1311312000">#REF!</definedName>
    <definedName name="TTL1311380000">#REF!</definedName>
    <definedName name="TTL1311411000">#REF!</definedName>
    <definedName name="TTL1311412000">#REF!</definedName>
    <definedName name="TTL1311500000">#REF!</definedName>
    <definedName name="TTL1411111000">#REF!</definedName>
    <definedName name="TTL1411112000">#REF!</definedName>
    <definedName name="TTL1411112100">#REF!</definedName>
    <definedName name="TTL1411113000">#REF!</definedName>
    <definedName name="TTL1411114000">#REF!</definedName>
    <definedName name="TTL1411115000">#REF!</definedName>
    <definedName name="TTL1411120000">#REF!</definedName>
    <definedName name="TTL1411200000">#REF!</definedName>
    <definedName name="TTL1411210000">#REF!</definedName>
    <definedName name="TTL1412100000">#REF!</definedName>
    <definedName name="TTL1412210000">#REF!</definedName>
    <definedName name="TTL1412220000">#REF!</definedName>
    <definedName name="TTL1412300000">#REF!</definedName>
    <definedName name="TTL1412410000">#REF!</definedName>
    <definedName name="TTL1413110000">#REF!</definedName>
    <definedName name="TTL1413120000">#REF!</definedName>
    <definedName name="TTL1413121000">#REF!</definedName>
    <definedName name="TTL1413200000">#REF!</definedName>
    <definedName name="TTL1413300000">#REF!</definedName>
    <definedName name="TTL1413310000">#REF!</definedName>
    <definedName name="TTL1413400000">#REF!</definedName>
    <definedName name="TTL1413410000">'[19]I GAAP Formatted TB'!$D$167</definedName>
    <definedName name="TTL1414140000">#REF!</definedName>
    <definedName name="TTL1414151000">#REF!</definedName>
    <definedName name="TTL1414160000">#REF!</definedName>
    <definedName name="TTL1414170000">#REF!</definedName>
    <definedName name="TTL1414181000">#REF!</definedName>
    <definedName name="TTL1414211000">#REF!</definedName>
    <definedName name="TTL1414212000">#REF!</definedName>
    <definedName name="TTL1414213000">#REF!</definedName>
    <definedName name="TTL1414220000">#REF!</definedName>
    <definedName name="TTL1414231000">#REF!</definedName>
    <definedName name="TTL1414232000">#REF!</definedName>
    <definedName name="TTL1414240000">#REF!</definedName>
    <definedName name="TTL1414251000">#REF!</definedName>
    <definedName name="TTL1414252000">#REF!</definedName>
    <definedName name="TTL1414410000">#REF!</definedName>
    <definedName name="TTL1414420000">#REF!</definedName>
    <definedName name="TTL1414440000">'[19]I GAAP Formatted TB'!$D$230</definedName>
    <definedName name="TTL1414912000">#REF!</definedName>
    <definedName name="TTL1414913000">#REF!</definedName>
    <definedName name="TTL1414950000">#REF!</definedName>
    <definedName name="TTL1417111000">#REF!</definedName>
    <definedName name="TTL1417120000">#REF!</definedName>
    <definedName name="TTL1417145000">#REF!</definedName>
    <definedName name="TTL1418210000">#REF!</definedName>
    <definedName name="TTL1418220000">#REF!</definedName>
    <definedName name="TTL1418230000">#REF!</definedName>
    <definedName name="TTL1418240000">#REF!</definedName>
    <definedName name="TTL1418250000">#REF!</definedName>
    <definedName name="TTL1418260000">#REF!</definedName>
    <definedName name="TTL1418270000">#REF!</definedName>
    <definedName name="TTL1418280000">#REF!</definedName>
    <definedName name="TTL1419000000">#REF!</definedName>
    <definedName name="TTL1421110000">#REF!</definedName>
    <definedName name="TTL1421120000">#REF!</definedName>
    <definedName name="TTL1421130000">#REF!</definedName>
    <definedName name="TTL1421200000">#REF!</definedName>
    <definedName name="TTL1422110000">#REF!</definedName>
    <definedName name="TTL1422120000">#REF!</definedName>
    <definedName name="TTL1422130000">#REF!</definedName>
    <definedName name="TTL1422140000">#REF!</definedName>
    <definedName name="TTL1422200000">#REF!</definedName>
    <definedName name="ttt" hidden="1">{#N/A,#N/A,FALSE,"COVER.XLS";#N/A,#N/A,FALSE,"RACT1.XLS";#N/A,#N/A,FALSE,"RACT2.XLS";#N/A,#N/A,FALSE,"ECCMP";#N/A,#N/A,FALSE,"WELDER.XLS"}</definedName>
    <definedName name="ttttttt">[204]VAID01T!$C$5:$S$12</definedName>
    <definedName name="ttttttttt">[204]VAID01T!$C$5:$S$12</definedName>
    <definedName name="TTTTTTTTTTTT" hidden="1">'[205]#REF'!#REF!</definedName>
    <definedName name="turnover_goods">#REF!</definedName>
    <definedName name="turnoverratio_details">'[206]BSC-FES'!#REF!</definedName>
    <definedName name="two">#REF!</definedName>
    <definedName name="ty" localSheetId="3" hidden="1">{"plansummary",#N/A,FALSE,"PlanSummary";"sales",#N/A,FALSE,"Sales Rec";"productivity",#N/A,FALSE,"Productivity Rec";"capitalspending",#N/A,FALSE,"Capital Spending"}</definedName>
    <definedName name="ty" hidden="1">{"plansummary",#N/A,FALSE,"PlanSummary";"sales",#N/A,FALSE,"Sales Rec";"productivity",#N/A,FALSE,"Productivity Rec";"capitalspending",#N/A,FALSE,"Capital Spending"}</definedName>
    <definedName name="u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u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UBand1">#REF!</definedName>
    <definedName name="UBand2">#REF!</definedName>
    <definedName name="UBand3">#REF!</definedName>
    <definedName name="UBand4">#REF!</definedName>
    <definedName name="UBand5">#REF!</definedName>
    <definedName name="UBandSub1">'[83]Calculation Master'!$F$28</definedName>
    <definedName name="UBandSub2">'[83]Calculation Master'!$F$29</definedName>
    <definedName name="UCCOST">[207]main!$A$1:$J$361</definedName>
    <definedName name="UNIFORM94">#REF!</definedName>
    <definedName name="UNIFORM95">#REF!</definedName>
    <definedName name="unnamed">#REF!</definedName>
    <definedName name="UNQSUBS">#REF!</definedName>
    <definedName name="UOPU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UOPUOU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UP">#REF!</definedName>
    <definedName name="UPDATE">[30]Cost_Redn!#REF!</definedName>
    <definedName name="upto_31st_may_04">#REF!</definedName>
    <definedName name="USD">[92]Assumptions!$E$110</definedName>
    <definedName name="USD.A">#REF!</definedName>
    <definedName name="USD.E">#REF!</definedName>
    <definedName name="USD_B">#REF!</definedName>
    <definedName name="USD00D">#REF!</definedName>
    <definedName name="USD00S">#REF!</definedName>
    <definedName name="USD97S">#REF!</definedName>
    <definedName name="USD98D">#REF!</definedName>
    <definedName name="USD98S">#REF!</definedName>
    <definedName name="USD99D">#REF!</definedName>
    <definedName name="USD99S">#REF!</definedName>
    <definedName name="USDSGD_BSOP_31Mar">[208]Rates!$C$5</definedName>
    <definedName name="UtilCap" hidden="1">#N/A</definedName>
    <definedName name="UtilProd" hidden="1">#N/A</definedName>
    <definedName name="uttam">#REF!</definedName>
    <definedName name="uu">[43]Mohan!$F$49</definedName>
    <definedName name="valid">#REF!</definedName>
    <definedName name="ValuationYear">[31]Statements!$N$79</definedName>
    <definedName name="VALUE">[30]Cost_Redn!#REF!</definedName>
    <definedName name="VALUE1">[30]Cost_Redn!#REF!</definedName>
    <definedName name="VALUE2">[30]Cost_Redn!#REF!</definedName>
    <definedName name="VALUE3">[30]Cost_Redn!#REF!</definedName>
    <definedName name="VarOpt2">#REF!</definedName>
    <definedName name="vbn" hidden="1">{#N/A,#N/A,FALSE,"COVER.XLS";#N/A,#N/A,FALSE,"RACT1.XLS";#N/A,#N/A,FALSE,"RACT2.XLS";#N/A,#N/A,FALSE,"ECCMP";#N/A,#N/A,FALSE,"WELDER.XLS"}</definedName>
    <definedName name="VDA">#REF!</definedName>
    <definedName name="VDAA">#REF!</definedName>
    <definedName name="VDAT">#REF!</definedName>
    <definedName name="VENDOR">[209]ASPERLEDGER!$A$2:$C$97</definedName>
    <definedName name="vepl">#REF!</definedName>
    <definedName name="VIEW_MENU">#REF!</definedName>
    <definedName name="vighneshbsc">[44]Vighnesh!$C$44</definedName>
    <definedName name="vighneshconv">[44]Vighnesh!$K$44</definedName>
    <definedName name="vighneshded">[44]Vighnesh!$S$44</definedName>
    <definedName name="vighneshhra">[44]Vighnesh!$E$44</definedName>
    <definedName name="vighneshmed">[44]Vighnesh!$M$44</definedName>
    <definedName name="vighneshpd">[44]Vighnesh!$N$44</definedName>
    <definedName name="vighneshpf">[44]Vighnesh!$D$44</definedName>
    <definedName name="vighneshspla">[44]Vighnesh!$L$27</definedName>
    <definedName name="vishalbsc">[43]Vishal!$C$42</definedName>
    <definedName name="vishalconv">[43]Vishal!$L$42</definedName>
    <definedName name="vishalded">[43]Vishal!$R$42</definedName>
    <definedName name="vishalhra">[43]Vishal!$F$42</definedName>
    <definedName name="vishalit">[43]Vishal!$Q$42</definedName>
    <definedName name="vishalmed">[43]Vishal!$J$42</definedName>
    <definedName name="vishalpd">[43]Vishal!$M$42</definedName>
    <definedName name="vishalpf">[43]Vishal!$D$42</definedName>
    <definedName name="vishalpt">[43]Vishal!$P$42</definedName>
    <definedName name="vishalspla">[44]Vishal!$K$28</definedName>
    <definedName name="vodooo">[31]Statements!$AC$4:$AD$16</definedName>
    <definedName name="VOLUME_GROWTH_TOGGLE">'[171]Contract Value summary'!$AH$16</definedName>
    <definedName name="voodooo">[31]Statements!$J$4:$AD$40</definedName>
    <definedName name="VRS">#REF!</definedName>
    <definedName name="vv" hidden="1">{#N/A,#N/A,FALSE,"COVER1.XLS ";#N/A,#N/A,FALSE,"RACT1.XLS";#N/A,#N/A,FALSE,"RACT2.XLS";#N/A,#N/A,FALSE,"ECCMP";#N/A,#N/A,FALSE,"WELDER.XLS"}</definedName>
    <definedName name="vvv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vvvv" hidden="1">{#N/A,#N/A,FALSE,"17MAY";#N/A,#N/A,FALSE,"24MAY"}</definedName>
    <definedName name="vvvvv" hidden="1">{#N/A,#N/A,FALSE,"COVER.XLS";#N/A,#N/A,FALSE,"RACT1.XLS";#N/A,#N/A,FALSE,"RACT2.XLS";#N/A,#N/A,FALSE,"ECCMP";#N/A,#N/A,FALSE,"WELDER.XLS"}</definedName>
    <definedName name="W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.ActMonth">#REF!</definedName>
    <definedName name="W.ActUnitNo">[210]Input!$B$8</definedName>
    <definedName name="W.ActWSheet">#REF!</definedName>
    <definedName name="W.ActYear">#REF!</definedName>
    <definedName name="W.CatAct">#REF!</definedName>
    <definedName name="W.Category">#REF!</definedName>
    <definedName name="W.CatFirst">#REF!</definedName>
    <definedName name="W.CatList">#REF!</definedName>
    <definedName name="W.CatZero">#REF!</definedName>
    <definedName name="W.FileListAll">#REF!</definedName>
    <definedName name="W.FileListOption">#REF!</definedName>
    <definedName name="W.FileListSelected">#REF!</definedName>
    <definedName name="W.FileListToPrint">#REF!</definedName>
    <definedName name="WA">#REF!</definedName>
    <definedName name="WAA">#REF!</definedName>
    <definedName name="WACC">[90]Assumptions!$C$98</definedName>
    <definedName name="WACC_P_1">[101]WACC_VDF!$U$23</definedName>
    <definedName name="Waiting">"Picture 1"</definedName>
    <definedName name="WAT">#REF!</definedName>
    <definedName name="WC">#REF!</definedName>
    <definedName name="wd" localSheetId="3" hidden="1">{"EE4 Budget years USD",#N/A,TRUE,"Profit and Loss";"EE4 Budget years USD",#N/A,TRUE,"Firm capex";"EE4 Budget years USD",#N/A,TRUE,"Cashflow";"EE4 Budget years USD",#N/A,TRUE,"Balance Sheet"}</definedName>
    <definedName name="wd" hidden="1">{"EE4 Budget years USD",#N/A,TRUE,"Profit and Loss";"EE4 Budget years USD",#N/A,TRUE,"Firm capex";"EE4 Budget years USD",#N/A,TRUE,"Cashflow";"EE4 Budget years USD",#N/A,TRUE,"Balance Sheet"}</definedName>
    <definedName name="week">[6]Statements!#REF!</definedName>
    <definedName name="Wet_Plant_Design">[31]Statements!$B$3</definedName>
    <definedName name="wew" hidden="1">[211]현금흐름표!$F$45</definedName>
    <definedName name="wireless">#REF!</definedName>
    <definedName name="WithSecondMelter">[185]Options!$C$15</definedName>
    <definedName name="wkgs_admin.exp">#REF!</definedName>
    <definedName name="wkgs_adv.dir.mktg">#REF!</definedName>
    <definedName name="wkgs_adv.ele.media">#REF!</definedName>
    <definedName name="wkgs_adv.eqp.sub">#REF!</definedName>
    <definedName name="wkgs_adv.ose.bill">#REF!</definedName>
    <definedName name="wkgs_adv.ose.cc">#REF!</definedName>
    <definedName name="wkgs_adv.ose.conv">#REF!</definedName>
    <definedName name="wkgs_adv.ose.trg">#REF!</definedName>
    <definedName name="wkgs_adv.ose.tvlg">#REF!</definedName>
    <definedName name="wkgs_adv.outdoor.media">#REF!</definedName>
    <definedName name="wkgs_adv.pr">#REF!</definedName>
    <definedName name="wkgs_adv.prn.media">#REF!</definedName>
    <definedName name="wkgs_adv.prntg">#REF!</definedName>
    <definedName name="wkgs_adv.snd.caf">#REF!</definedName>
    <definedName name="wkgs_adv.snd.cl.ent">#REF!</definedName>
    <definedName name="wkgs_adv.snd.log">#REF!</definedName>
    <definedName name="wkgs_adv.snd.mr">#REF!</definedName>
    <definedName name="wkgs_adv.snd.osf">#REF!</definedName>
    <definedName name="wkgs_amc.costs">#REF!</definedName>
    <definedName name="wkgs_bw.dia">#REF!</definedName>
    <definedName name="wkgs_bw.dua">[212]data.exp!#REF!</definedName>
    <definedName name="wkgs_bw.ipvpn">[212]data.exp!#REF!</definedName>
    <definedName name="wkgs_bw.ll">#REF!</definedName>
    <definedName name="wkgs_bw.vc">[212]data.exp!#REF!</definedName>
    <definedName name="wkgs_fault.repairs">#REF!</definedName>
    <definedName name="wkgs_hiring.charges.vehicles">#REF!</definedName>
    <definedName name="wkgs_ic.costs">#REF!</definedName>
    <definedName name="wkgs_nw.admin.exp">#REF!</definedName>
    <definedName name="wkgs_nw.salaries">#REF!</definedName>
    <definedName name="wkgs_power.costs">#REF!</definedName>
    <definedName name="wkgs_route.surveillance">#REF!</definedName>
    <definedName name="wkgs_splicevan.running">#REF!</definedName>
    <definedName name="wncpric">#REF!</definedName>
    <definedName name="workingss">#REF!</definedName>
    <definedName name="Worksheet_1">#REF!</definedName>
    <definedName name="Worksheet_2">#REF!</definedName>
    <definedName name="Worksheet_3">#REF!</definedName>
    <definedName name="Worksheet_4">#REF!</definedName>
    <definedName name="worksheet_5">#REF!</definedName>
    <definedName name="worksheet_6">#REF!</definedName>
    <definedName name="worksheet_7">#REF!</definedName>
    <definedName name="worksheet_8">#REF!</definedName>
    <definedName name="Worldtel">#REF!</definedName>
    <definedName name="WOT">'[213]315000-MAR'!$D$39:$IL$8149</definedName>
    <definedName name="wr" hidden="1">{#N/A,#N/A,FALSE,"17MAY";#N/A,#N/A,FALSE,"24MAY"}</definedName>
    <definedName name="writedn">[214]finalised!$B$537</definedName>
    <definedName name="wrn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1." hidden="1">{#N/A,#N/A,FALSE,"17MAY";#N/A,#N/A,FALSE,"24MAY"}</definedName>
    <definedName name="wrn.2.2" hidden="1">{#N/A,#N/A,FALSE,"17MAY";#N/A,#N/A,FALSE,"24MAY"}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3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BSPL." hidden="1">{"BS",#N/A,FALSE,"Accounts2002 New";"PL",#N/A,FALSE,"Accounts2002 New"}</definedName>
    <definedName name="wrn.CEA._.Budget._.months._.sterling.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rn.CEA._.Budget._.months._.sterling.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rn.CEA._.Budget._.years._.sterling." localSheetId="3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wrn.CEA._.Budget._.years._.sterling.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wrn.CEA._.Budget._.years._.USD." localSheetId="3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wrn.CEA._.Budget._.years._.USD.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wrn.CEA._.Group._.budget._.months._.USD." localSheetId="3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rn.CEA._.Group._.budget._.months._.USD.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rn.CEGH._.Budget._.months._.sterling." localSheetId="3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wrn.CEGH._.Budget._.months._.sterling.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wrn.CEGH._.Budget._.months._.USD." localSheetId="3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wrn.CEGH._.Budget._.months._.USD.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wrn.CEGH._.Budget._.years._.sterling." localSheetId="3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wrn.CEGH._.Budget._.years._.sterling.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wrn.CEGh._.Budget._.years._.USD." localSheetId="3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rn.CEGh._.Budget._.years._.USD.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rn.CEGH._.sub._.group._.months._.sterling." localSheetId="3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n.CEGH._.sub._.group._.months._.sterling.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n.CEGH._.sub._.group._.months._.USD." localSheetId="3" hidden="1">{"CEGH sub group months USD",#N/A,TRUE,"Profit and Loss";"CEGH sub group months USD",#N/A,TRUE,"Firm capex";"CEGH sub group months USD",#N/A,TRUE,"Cashflow";"CEGH sub group months USD",#N/A,TRUE,"Balance Sheet"}</definedName>
    <definedName name="wrn.CEGH._.sub._.group._.months._.USD." hidden="1">{"CEGH sub group months USD",#N/A,TRUE,"Profit and Loss";"CEGH sub group months USD",#N/A,TRUE,"Firm capex";"CEGH sub group months USD",#N/A,TRUE,"Cashflow";"CEGH sub group months USD",#N/A,TRUE,"Balance Sheet"}</definedName>
    <definedName name="wrn.CEGH._.sub._.group._.years._.sterling." localSheetId="3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wrn.CEGH._.sub._.group._.years._.sterling.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wrn.CEGH._.sub._.group._.years._.USD." localSheetId="3" hidden="1">{"CEGH sub-group years USD",#N/A,TRUE,"Profit and Loss";"CEGH sub-group years USD",#N/A,TRUE,"Firm capex";"CEGH sub-group years USD",#N/A,TRUE,"Cashflow";"CEGH sub-group years USD",#N/A,TRUE,"Balance Sheet"}</definedName>
    <definedName name="wrn.CEGH._.sub._.group._.years._.USD." hidden="1">{"CEGH sub-group years USD",#N/A,TRUE,"Profit and Loss";"CEGH sub-group years USD",#N/A,TRUE,"Firm capex";"CEGH sub-group years USD",#N/A,TRUE,"Cashflow";"CEGH sub-group years USD",#N/A,TRUE,"Balance Sheet"}</definedName>
    <definedName name="wrn.CEI._.Budget._.months._.sterling." localSheetId="3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wrn.CEI._.Budget._.months._.sterling.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wrn.CEI._.Budget._.months._.USD." localSheetId="3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wrn.CEI._.Budget._.months._.USD.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wrn.CEI._.Budget._.years._.sterling.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wrn.CEI._.Budget._.years._.sterling.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wrn.CEI._.Budget._.years._.USD." localSheetId="3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wrn.CEI._.Budget._.years._.USD.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EE4._.Budget._.months._.sterling." localSheetId="3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wrn.EE4._.Budget._.months._.sterling.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wrn.EE4._.Budget._.months._.USD." localSheetId="3" hidden="1">{"EE4 Budget months only in USD",#N/A,TRUE,"Profit and Loss";"EE4 Budget months only in USD",#N/A,TRUE,"Firm capex";"EE4 Budget months only in USD",#N/A,TRUE,"Cashflow";"EE4 Budget months only in USD",#N/A,TRUE,"Balance Sheet"}</definedName>
    <definedName name="wrn.EE4._.Budget._.months._.USD." hidden="1">{"EE4 Budget months only in USD",#N/A,TRUE,"Profit and Loss";"EE4 Budget months only in USD",#N/A,TRUE,"Firm capex";"EE4 Budget months only in USD",#N/A,TRUE,"Cashflow";"EE4 Budget months only in USD",#N/A,TRUE,"Balance Sheet"}</definedName>
    <definedName name="wrn.EE4._.budget._.years._.sterling." localSheetId="3" hidden="1">{"EE4 Budget years sterling",#N/A,TRUE,"Profit and Loss";"EE4 Budget years sterling",#N/A,TRUE,"Firm capex";"EE4 Budget years sterling",#N/A,TRUE,"Cashflow";"EE4 Budget years sterling",#N/A,TRUE,"Balance Sheet"}</definedName>
    <definedName name="wrn.EE4._.budget._.years._.sterling." hidden="1">{"EE4 Budget years sterling",#N/A,TRUE,"Profit and Loss";"EE4 Budget years sterling",#N/A,TRUE,"Firm capex";"EE4 Budget years sterling",#N/A,TRUE,"Cashflow";"EE4 Budget years sterling",#N/A,TRUE,"Balance Sheet"}</definedName>
    <definedName name="wrn.EE4._.Budget._.years._.USD." localSheetId="3" hidden="1">{"EE4 Budget years USD",#N/A,TRUE,"Profit and Loss";"EE4 Budget years USD",#N/A,TRUE,"Firm capex";"EE4 Budget years USD",#N/A,TRUE,"Cashflow";"EE4 Budget years USD",#N/A,TRUE,"Balance Sheet"}</definedName>
    <definedName name="wrn.EE4._.Budget._.years._.USD." hidden="1">{"EE4 Budget years USD",#N/A,TRUE,"Profit and Loss";"EE4 Budget years USD",#N/A,TRUE,"Firm capex";"EE4 Budget years USD",#N/A,TRUE,"Cashflow";"EE4 Budget years USD",#N/A,TRUE,"Balance Sheet"}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nal.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wrn.Financials._.April._.02._.Rs._.000." localSheetId="3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inancials._.April._.02._.Rs._.000.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ORM1." localSheetId="3" hidden="1">{#N/A,#N/A,FALSE,"COMP"}</definedName>
    <definedName name="wrn.FORM1." hidden="1">{#N/A,#N/A,FALSE,"COMP"}</definedName>
    <definedName name="wrn.Full._.Financials." localSheetId="3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Group._.2001._.and._.2002." localSheetId="3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wrn.Group._.2001._.and._.2002." hidden="1">{"Group 2001 and 2002",#N/A,TRUE,"Profit and Loss";"Group 2001 and 2002",#N/A,TRUE,"Cashflow";"Group 2001 and 2002",#N/A,TRUE,"Firm capex";"Group 2001 and 2002",#N/A,TRUE,"Gross profit analysis";"Group 2001 and 2002",#N/A,TRUE,"Balance Sheet"}</definedName>
    <definedName name="wrn.Group._.budget._.months._.only." localSheetId="3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wrn.Group._.budget._.months._.only.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wrn.Group._.budget._.years._.only." localSheetId="3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wrn.Group._.budget._.years._.only.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wrn.Group._.by._.year." localSheetId="3" hidden="1">{"Group by year",#N/A,TRUE,"Profit and Loss";"Group by year",#N/A,TRUE,"Cashflow";"Group by year",#N/A,TRUE,"Firm capex";"Group by year",#N/A,TRUE,"Gross profit analysis";"Group by year",#N/A,TRUE,"Balance Sheet"}</definedName>
    <definedName name="wrn.Group._.by._.year." hidden="1">{"Group by year",#N/A,TRUE,"Profit and Loss";"Group by year",#N/A,TRUE,"Cashflow";"Group by year",#N/A,TRUE,"Firm capex";"Group by year",#N/A,TRUE,"Gross profit analysis";"Group by year",#N/A,TRUE,"Balance Sheet"}</definedName>
    <definedName name="wrn.HSSH._.budget._.months._.NLG." localSheetId="3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  <definedName name="wrn.HSSH._.budget._.months._.NLG.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  <definedName name="wrn.HSSH._.Budget._.months._.sterling." localSheetId="3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wrn.HSSH._.Budget._.months._.sterling.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wrn.HSSH._.budget._.years._.NLG." localSheetId="3" hidden="1">{"HSSH Budget years NLG",#N/A,TRUE,"Profit and Loss";"HSSH Budget years NLG",#N/A,TRUE,"Firm capex";"HSSH Budget years NLG",#N/A,TRUE,"Gross profit analysis";"HSSH Budget years NLG",#N/A,TRUE,"Cashflow";"HSSH Budget years NLG",#N/A,TRUE,"Balance Sheet"}</definedName>
    <definedName name="wrn.HSSH._.budget._.years._.NLG." hidden="1">{"HSSH Budget years NLG",#N/A,TRUE,"Profit and Loss";"HSSH Budget years NLG",#N/A,TRUE,"Firm capex";"HSSH Budget years NLG",#N/A,TRUE,"Gross profit analysis";"HSSH Budget years NLG",#N/A,TRUE,"Cashflow";"HSSH Budget years NLG",#N/A,TRUE,"Balance Sheet"}</definedName>
    <definedName name="wrn.HSSH._.Budget._.years._.sterling." localSheetId="3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wrn.HSSH._.Budget._.years._.sterling.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wrn.imprim." localSheetId="3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DS1." localSheetId="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1.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One._.Pager._.plus._.Technicals." localSheetId="3" hidden="1">{#N/A,#N/A,FALSE,"One Pager";#N/A,#N/A,FALSE,"Technical"}</definedName>
    <definedName name="wrn.One._.Pager._.plus._.Technicals." hidden="1">{#N/A,#N/A,FALSE,"One Pager";#N/A,#N/A,FALSE,"Technical"}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LC._.Co.._.budget._.months." localSheetId="3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wrn.PLC._.Co.._.budget._.months.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wrn.PLC._.Company._.budget._.years." localSheetId="3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wrn.PLC._.Company._.budget._.years.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wrn.pp97schedules." localSheetId="3" hidden="1">{"plansummary",#N/A,FALSE,"PlanSummary";"sales",#N/A,FALSE,"Sales Rec";"productivity",#N/A,FALSE,"Productivity Rec";"capitalspending",#N/A,FALSE,"Capital Spending"}</definedName>
    <definedName name="wrn.pp97schedules." hidden="1">{"plansummary",#N/A,FALSE,"PlanSummary";"sales",#N/A,FALSE,"Sales Rec";"productivity",#N/A,FALSE,"Productivity Rec";"capitalspending",#N/A,FALSE,"Capital Spending"}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eport1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chedules." hidden="1">{"S 1 2",#N/A,FALSE,"Accounts2002 New";"S 3 4",#N/A,FALSE,"Accounts2002 New";"S 6 7 8",#N/A,FALSE,"Accounts2002 New";"S 9 10 11 12 13",#N/A,FALSE,"Accounts2002 New";"S 14 15 16 17",#N/A,FALSE,"Accounts2002 New";"S 18 19",#N/A,FALSE,"Accounts2002 New"}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{#N/A,#N/A,FALSE,"COVER1.XLS ";#N/A,#N/A,FALSE,"RACT1.XLS";#N/A,#N/A,FALSE,"RACT2.XLS";#N/A,#N/A,FALSE,"ECCMP";#N/A,#N/A,FALSE,"WELDER.XLS"}</definedName>
    <definedName name="wrn2.ALL." hidden="1">{"SUMM_1",#N/A,FALSE,"SUMS";"SUMM_2",#N/A,FALSE,"SUMS";"SEC1",#N/A,FALSE,"SECTION 1";"SEC2",#N/A,FALSE,"SECTION 2";"SEC3",#N/A,FALSE,"SECTION 3";"SEC4",#N/A,FALSE,"SECTION 4";"SEC5622",#N/A,FALSE,"SECTION 5 622 Mbit";"SEC525",#N/A,FALSE,"SECTION 5 2.5Gbit"}</definedName>
    <definedName name="ws" localSheetId="3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s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SCH8">[64]BS!#REF!</definedName>
    <definedName name="ww">'[33]E_Control sheet'!#REF!</definedName>
    <definedName name="www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ZC" hidden="1">{#N/A,#N/A,FALSE,"COVER1.XLS ";#N/A,#N/A,FALSE,"RACT1.XLS";#N/A,#N/A,FALSE,"RACT2.XLS";#N/A,#N/A,FALSE,"ECCMP";#N/A,#N/A,FALSE,"WELDER.XLS"}</definedName>
    <definedName name="x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x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X31_Aug_99_31_Aug_99_List">#REF!</definedName>
    <definedName name="Xrate_Euro">[31]Statements!$B$698</definedName>
    <definedName name="XREF_COLUMN_1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#N/A</definedName>
    <definedName name="XRefCopy13" hidden="1">'[215]Fixed asset register'!#REF!</definedName>
    <definedName name="XRefCopy13Row" hidden="1">[215]XREF!#REF!</definedName>
    <definedName name="XRefCopy14" hidden="1">'[215]Fixed asset register'!#REF!</definedName>
    <definedName name="XRefCopy14Row" hidden="1">[215]XREF!#REF!</definedName>
    <definedName name="XRefCopy15Row" hidden="1">[215]XREF!#REF!</definedName>
    <definedName name="XRefCopy1Row" hidden="1">#REF!</definedName>
    <definedName name="XRefCopy2" hidden="1">#N/A</definedName>
    <definedName name="XRefCopy3" hidden="1">#N/A</definedName>
    <definedName name="XRefCopy4" hidden="1">#N/A</definedName>
    <definedName name="XRefCopy4Row" hidden="1">[215]XREF!#REF!</definedName>
    <definedName name="XRefCopy7Row" hidden="1">[215]XREF!#REF!</definedName>
    <definedName name="XRefCopyRangeCount" hidden="1">1</definedName>
    <definedName name="XRefPaste1" hidden="1">#REF!</definedName>
    <definedName name="XRefPaste12Row" hidden="1">[215]XREF!#REF!</definedName>
    <definedName name="XRefPaste13Row" hidden="1">[215]XREF!#REF!</definedName>
    <definedName name="XRefPaste14Row" hidden="1">[215]XREF!#REF!</definedName>
    <definedName name="XRefPaste1Row" localSheetId="3" hidden="1">#REF!</definedName>
    <definedName name="XRefPaste1Row" hidden="1">#REF!</definedName>
    <definedName name="XRefPaste2" hidden="1">#REF!</definedName>
    <definedName name="XRefPaste2Row" hidden="1">#REF!</definedName>
    <definedName name="XRefPaste3Row" hidden="1">#REF!</definedName>
    <definedName name="XRefPaste4" hidden="1">#N/A</definedName>
    <definedName name="XRefPaste6Row" hidden="1">[215]XREF!#REF!</definedName>
    <definedName name="XRefPaste7" hidden="1">#N/A</definedName>
    <definedName name="XRefPasteRangeCount" hidden="1">4</definedName>
    <definedName name="xscManagement">#REF!</definedName>
    <definedName name="xscOrdinary">#REF!</definedName>
    <definedName name="xscPreference_Class_B">#REF!</definedName>
    <definedName name="xscPreferred_Ordinary">#REF!</definedName>
    <definedName name="xscSenior_A_debt">#REF!</definedName>
    <definedName name="xscSenior_B_Note">#REF!</definedName>
    <definedName name="xscSenior_C_Note">#REF!</definedName>
    <definedName name="xscSenior_Mezzanine">#REF!</definedName>
    <definedName name="xscToVendor">#REF!</definedName>
    <definedName name="xx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xxx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xxxxxxxxxxxxxxxxxxxxxxxxxxxxxxxxxxxxxxxxxxxxxxxxxxxxxxxxxxxxxxxxxxx">#REF!</definedName>
    <definedName name="xy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xyz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y">'[43]R Chatterjee'!$C$47</definedName>
    <definedName name="Year">[31]Statements!$N$79</definedName>
    <definedName name="year1">#REF!</definedName>
    <definedName name="year2">#REF!</definedName>
    <definedName name="year3">#REF!</definedName>
    <definedName name="yen">#REF!</definedName>
    <definedName name="yend">[4]INFO!$B$4</definedName>
    <definedName name="YENDP">[4]INFO!$B$5</definedName>
    <definedName name="Yes">'[145]Users Authorisations'!#REF!</definedName>
    <definedName name="yh" localSheetId="3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yh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ysr" hidden="1">{#N/A,#N/A,FALSE,"COVER.XLS";#N/A,#N/A,FALSE,"RACT1.XLS";#N/A,#N/A,FALSE,"RACT2.XLS";#N/A,#N/A,FALSE,"ECCMP";#N/A,#N/A,FALSE,"WELDER.XLS"}</definedName>
    <definedName name="YTDQ1Perf">#REF!</definedName>
    <definedName name="YTDQ2Perf">#REF!</definedName>
    <definedName name="YTDQ3Perf">#REF!</definedName>
    <definedName name="YTDQ4Perf">#REF!</definedName>
    <definedName name="yyy">#REF!</definedName>
    <definedName name="z" localSheetId="3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z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Z_14630C72_F5A7_427C_8277_844AD49AAA2B_.wvu.FilterData" hidden="1">#REF!</definedName>
    <definedName name="Z_2F5C3FD9_C8E7_4E40_AA1F_860552691881_.wvu.FilterData" hidden="1">#REF!</definedName>
    <definedName name="Z_545695C7_58C2_4B8A_B4E6_FE7D87CD5F73_.wvu.PrintArea" hidden="1">#REF!</definedName>
    <definedName name="Z_746852D3_BFD6_47E8_9DA9_56CF052FA174_.wvu.Rows" localSheetId="3" hidden="1">#REF!</definedName>
    <definedName name="Z_746852D3_BFD6_47E8_9DA9_56CF052FA174_.wvu.Rows" hidden="1">#REF!</definedName>
    <definedName name="z_9">#REF!</definedName>
    <definedName name="Z_DE54EB4E_7288_4CBC_B1F8_54C2468A83E6_.wvu.Cols" localSheetId="3" hidden="1">#REF!,#REF!</definedName>
    <definedName name="Z_DE54EB4E_7288_4CBC_B1F8_54C2468A83E6_.wvu.Cols" hidden="1">#REF!,#REF!</definedName>
    <definedName name="Z_DE54EB4E_7288_4CBC_B1F8_54C2468A83E6_.wvu.PrintArea" localSheetId="3" hidden="1">#REF!</definedName>
    <definedName name="Z_DE54EB4E_7288_4CBC_B1F8_54C2468A83E6_.wvu.PrintArea" hidden="1">#REF!</definedName>
    <definedName name="Z_DE54EB4E_7288_4CBC_B1F8_54C2468A83E6_.wvu.Rows" localSheetId="3" hidden="1">#REF!,#REF!,#REF!,#REF!</definedName>
    <definedName name="Z_DE54EB4E_7288_4CBC_B1F8_54C2468A83E6_.wvu.Rows" hidden="1">#REF!,#REF!,#REF!,#REF!</definedName>
    <definedName name="ze" localSheetId="3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ze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zep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Zip">#REF!</definedName>
    <definedName name="ZONE">'[89]Mgr wise'!$AD$2:$AE$52</definedName>
    <definedName name="zx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zxc">#REF!</definedName>
    <definedName name="zz">[216]ecc_res!#REF!</definedName>
    <definedName name="zz_9">#REF!</definedName>
    <definedName name="zzz">#REF!</definedName>
    <definedName name="zzzzz" hidden="1">{#N/A,#N/A,FALSE,"COVER1.XLS ";#N/A,#N/A,FALSE,"RACT1.XLS";#N/A,#N/A,FALSE,"RACT2.XLS";#N/A,#N/A,FALSE,"ECCMP";#N/A,#N/A,FALSE,"WELDER.XLS"}</definedName>
    <definedName name="zzzzzz" hidden="1">{#N/A,#N/A,FALSE,"COVER.XLS";#N/A,#N/A,FALSE,"RACT1.XLS";#N/A,#N/A,FALSE,"RACT2.XLS";#N/A,#N/A,FALSE,"ECCMP";#N/A,#N/A,FALSE,"WELDER.XLS"}</definedName>
    <definedName name="zzzzzzz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zzzzzzzzzzzz" hidden="1">{#N/A,#N/A,FALSE,"COVER.XLS";#N/A,#N/A,FALSE,"RACT1.XLS";#N/A,#N/A,FALSE,"RACT2.XLS";#N/A,#N/A,FALSE,"ECCMP";#N/A,#N/A,FALSE,"WELDER.XLS"}</definedName>
    <definedName name="zzzzzzzzzzzzz" hidden="1">{#N/A,#N/A,FALSE,"COVER.XLS";#N/A,#N/A,FALSE,"RACT1.XLS";#N/A,#N/A,FALSE,"RACT2.XLS";#N/A,#N/A,FALSE,"ECCMP";#N/A,#N/A,FALSE,"WELDER.XLS"}</definedName>
    <definedName name="ああああ" hidden="1">#REF!</definedName>
    <definedName name="감가뿐각붇">'[217]업무분장 '!$A$1:$R$1</definedName>
    <definedName name="개발시험종합" hidden="1">#REF!</definedName>
    <definedName name="공무">[218]보조부문비배부!$F$23:$Q$23</definedName>
    <definedName name="공무계">[218]보조부문비배부!$E$23</definedName>
    <definedName name="공무금액">[218]보조부문비배부!$C$78</definedName>
    <definedName name="공수">[219]WELDING!#REF!</definedName>
    <definedName name="공정관리">[220]WELDING!$C$7:$C$27</definedName>
    <definedName name="금액">[218]보조부문비배부!$C$78</definedName>
    <definedName name="금융조회기준년">[221]금융!$C$59,[221]금융!$C$116,[221]금융!$Z$212,[221]금융!$Z$269</definedName>
    <definedName name="금융조회기준월">[221]금융!$G$59,[221]금융!$G$116,[221]금융!$AD$212,[221]금융!$AD$269</definedName>
    <definedName name="금융조회기준일">[221]금융!$I$59,[221]금융!$I$116,[221]금융!$AF$212,[221]금융!$AF$269</definedName>
    <definedName name="금융조회서번호">[221]금융!$AF$3,[221]금융!$AF$53,[221]금융!$AF$110,[221]금융!$AF$167,[221]금융!$AF$224</definedName>
    <definedName name="금융회사명">[221]금융!$M$59,[221]금융!$M$116</definedName>
    <definedName name="기술계">[222]제조부문배부!$S$6</definedName>
    <definedName name="당좌끝년">[221]은행!$K$100,[221]은행!$K$160,[221]은행!$W$418,[221]은행!$W$478</definedName>
    <definedName name="당좌끝월">[221]은행!$N$100,[221]은행!$N$160,[221]은행!$Z$418,[221]은행!$Z$478</definedName>
    <definedName name="당좌끝일">[221]은행!$P$100,[221]은행!$P$160,[221]은행!$AB$418,[221]은행!$AB$478</definedName>
    <definedName name="당좌시작년">[221]은행!$B$100,[221]은행!$B$160,[221]은행!$N$418,[221]은행!$N$478</definedName>
    <definedName name="당좌시작월">[221]은행!$E$100,[221]은행!$E$160,[221]은행!$Q$418,[221]은행!$Q$478</definedName>
    <definedName name="당좌시작일">[221]은행!$G$100,[221]은행!$G$160,[221]은행!$S$418,[221]은행!$S$478</definedName>
    <definedName name="대차">[223]BS!$A$4:$I$98</definedName>
    <definedName name="더">[217]공통!#REF!</definedName>
    <definedName name="도장BC">[222]제조부문배부!$N$10</definedName>
    <definedName name="도장MH">[222]제조부문배부!$N$8</definedName>
    <definedName name="도장기술">[222]제조부문배부!$N$6</definedName>
    <definedName name="도장사원">[222]제조부문배부!$N$5</definedName>
    <definedName name="도장수도">[222]제조부문배부!$N$11</definedName>
    <definedName name="도장전력">[222]제조부문배부!$N$9</definedName>
    <definedName name="도장총인원">[222]제조부문배부!$N$7</definedName>
    <definedName name="리스조회기준월">[221]리스!$F$60,[221]리스!$F$74,[221]리스!$F$90,[221]리스!$F$108,[221]리스!$F$122,[221]리스!$F$138</definedName>
    <definedName name="리스조회기준일">[221]리스!$H$60,[221]리스!$H$74,[221]리스!$H$90,[221]리스!$H$108,[221]리스!$H$122,[221]리스!$H$138</definedName>
    <definedName name="리스조회서번호">[221]리스!$AF$3,[221]리스!$AF$56,[221]리스!$AF$104</definedName>
    <definedName name="리스회사명">[221]리스!$M$60,[221]리스!$M$74,[221]리스!$M$90,[221]리스!$M$108,[221]리스!$M$122,[221]리스!$M$138</definedName>
    <definedName name="ㅁㅈㅂㅈㅂ" hidden="1">#REF!</definedName>
    <definedName name="매출toc" hidden="1">'[224]업무분장 '!$F$45</definedName>
    <definedName name="배부기준1">[225]Sheet11!$C$7:$C$27</definedName>
    <definedName name="배부기준1계">[225]Sheet11!$C$28</definedName>
    <definedName name="배부기준2">[225]Sheet11!#REF!</definedName>
    <definedName name="배부기준2계">[225]Sheet11!#REF!</definedName>
    <definedName name="배부기준계">[218]보조부문비배부!$F$24:$Q$24</definedName>
    <definedName name="배부기준총계">[218]보조부문비배부!$E$24</definedName>
    <definedName name="보험기준일">[221]보험!$H$59,[221]보험!$H$73,[221]보험!$H$87,[221]보험!$H$98,[221]보험!$H$116,[221]보험!$H$130,[221]보험!$H$144,[221]보험!$H$155</definedName>
    <definedName name="보험조회기준년">[221]보험!$B$59,[221]보험!$B$73,[221]보험!$B$87,[221]보험!$B$98,[221]보험!$B$116,[221]보험!$B$130,[221]보험!$B$144,[221]보험!$B$155</definedName>
    <definedName name="보험조회기준월">[221]보험!$F$59,[221]보험!$F$73,[221]보험!$F$87,[221]보험!$F$98,[221]보험!$F$116,[221]보험!$F$130,[221]보험!$F$144,[221]보험!$F$155</definedName>
    <definedName name="보험조회기준일">[221]보험!$H$59,[221]보험!$H$73,[221]보험!$H$87,[221]보험!$H$98,[221]보험!$H$116,[221]보험!$H$130,[221]보험!$H$144,[221]보험!$H$155</definedName>
    <definedName name="보험조회서번호">[221]보험!$AF$3,[221]보험!$AF$54,[221]보험!$AF$111</definedName>
    <definedName name="보험회사명">[221]보험!$M$59,[221]보험!$M$73,[221]보험!$M$98,[221]보험!$M$116,[221]보험!$M$130,[221]보험!$M$155</definedName>
    <definedName name="서부">#N/A</definedName>
    <definedName name="셀리카" hidden="1">#REF!</definedName>
    <definedName name="셔ㅛ셔">'[226]95WBS'!#REF!</definedName>
    <definedName name="수도계">[222]제조부문배부!$S$11</definedName>
    <definedName name="양식">[227]TEMP1!$A$1:$G$72</definedName>
    <definedName name="양식2">[227]TEMP2!$A$1:$G$64</definedName>
    <definedName name="업체명">[228]업체명!$A$3:$B$2465</definedName>
    <definedName name="완성">[229]재고선1!#REF!</definedName>
    <definedName name="완성기술">[222]제조부문배부!$R$6</definedName>
    <definedName name="완성사원">[222]제조부문배부!$R$5</definedName>
    <definedName name="완성총인원">[222]제조부문배부!$R$7</definedName>
    <definedName name="은행조회기준년">[221]은행!$B$59,[221]은행!$B$119,[221]은행!$B$178,[221]은행!$P$207,[221]은행!$B$238,[221]은행!$P$267,[221]은행!$B$298,[221]은행!$B$323,[221]은행!$B$358,[221]은행!$B$383,[221]은행!$Z$443,[221]은행!$Z$503</definedName>
    <definedName name="은행조회기준월">[221]은행!$E$59,[221]은행!$E$119,[221]은행!$E$178,[221]은행!$S$207,[221]은행!$E$238,[221]은행!$S$267,[221]은행!$E$298,[221]은행!$E$323,[221]은행!$E$358,[221]은행!$E$383,[221]은행!$AC$443,[221]은행!$AC$503</definedName>
    <definedName name="은행조회기준일">[221]은행!$G$59,[221]은행!$G$119,[221]은행!$G$178,[221]은행!$U$207,[221]은행!$G$238,[221]은행!$U$267,[221]은행!$G$298,[221]은행!$G$323,[221]은행!$G$358,[221]은행!$G$383,[221]은행!$AE$443,[221]은행!$AE$503</definedName>
    <definedName name="은행조회서번호">[221]은행!$AF$3,[221]은행!$AF$56,[221]은행!$AF$116,[221]은행!$AF$176,[221]은행!$AF$236,[221]은행!$AF$296,[221]은행!$AF$356,[221]은행!$AF$416,[221]은행!$AF$476</definedName>
    <definedName name="은행회사명">[221]은행!$K$59,[221]은행!$W$100,[221]은행!$K$119,[221]은행!$W$160,[221]은행!$K$178,[221]은행!$F$207,[221]은행!$K$238,[221]은행!$F$267,[221]은행!$K$298,[221]은행!$K$323,[221]은행!$K$358,[221]은행!$K$383,[221]은행!$B$418,[221]은행!$E$443,[221]은행!$B$478,[221]은행!$E$503</definedName>
    <definedName name="의장BC">[222]제조부문배부!$O$10</definedName>
    <definedName name="의장MH">[222]제조부문배부!$O$8</definedName>
    <definedName name="의장기술">[222]제조부문배부!$O$6</definedName>
    <definedName name="의장사원">[222]제조부문배부!$O$5</definedName>
    <definedName name="의장수도">[222]제조부문배부!$O$11</definedName>
    <definedName name="의장전력">[222]제조부문배부!$O$9</definedName>
    <definedName name="의장총인원">[222]제조부문배부!$O$7</definedName>
    <definedName name="인원">[218]보조부문비배부!$C$76:$K$76</definedName>
    <definedName name="인원계">[218]보조부문비배부!$B$76</definedName>
    <definedName name="인천">#N/A</definedName>
    <definedName name="ㅈ">[217]공통!#REF!</definedName>
    <definedName name="ㅈㄷㅈㄷ">[217]공통!#REF!</definedName>
    <definedName name="전력_사용금액계">[218]보조부문비배부!$E$7</definedName>
    <definedName name="전력계">[222]제조부문배부!$S$9</definedName>
    <definedName name="전력량">[218]보조부문비배부!$F$25:$Q$25</definedName>
    <definedName name="전력사용량">[218]보조부문비배부!$E$25</definedName>
    <definedName name="전사종합">[230]업체명!$A$3:$B$2465</definedName>
    <definedName name="전사종합기초1">[230]업체명!$A$3:$B$2465</definedName>
    <definedName name="제원종합" hidden="1">#REF!</definedName>
    <definedName name="조전">[217]공통!#REF!</definedName>
    <definedName name="주택자금임">[222]제조부문배부!$S$7</definedName>
    <definedName name="차입금">[217]공통!#REF!</definedName>
    <definedName name="차체BC">[222]제조부문배부!$M$10</definedName>
    <definedName name="차체MH">[222]제조부문배부!$M$8</definedName>
    <definedName name="차체기술">[222]제조부문배부!$M$6</definedName>
    <definedName name="차체사원">[222]제조부문배부!$M$5</definedName>
    <definedName name="차체수도">[222]제조부문배부!$M$11</definedName>
    <definedName name="차체전력">[222]제조부문배부!$M$9</definedName>
    <definedName name="차체총인원">[222]제조부문배부!$M$7</definedName>
    <definedName name="총인원1계">[222]제조부문배부!#REF!</definedName>
    <definedName name="총인원2계">[222]제조부문배부!#REF!</definedName>
    <definedName name="총인원계">[218]보조부문비배부!$B$76</definedName>
    <definedName name="ㅌㅎ">[217]공통!#REF!</definedName>
    <definedName name="투입">[229]재고선1!#REF!</definedName>
    <definedName name="투입MH">[219]WELDING!$C$7:$C$27</definedName>
    <definedName name="투입MH1">[219]WELDING!$C$28</definedName>
    <definedName name="ㅏㅗ980003236" hidden="1">#REF!</definedName>
    <definedName name="条件">"ボタン 2,ボタン 3,ラベル 9,ラベル 10,チェック 12,チェック 13,チェック 14,チェック 15,チェック 16,チェック 17,チェック 18,チェック 20,チェック 25,チェック 26,チェック 27,チェック 28,チェック 29,チェック 31,チェック 32,チェック 33,グループ 95"</definedName>
    <definedName name="機種数">#REF!</definedName>
  </definedNames>
  <calcPr calcId="179021"/>
</workbook>
</file>

<file path=xl/calcChain.xml><?xml version="1.0" encoding="utf-8"?>
<calcChain xmlns="http://schemas.openxmlformats.org/spreadsheetml/2006/main">
  <c r="A10" i="34" l="1"/>
  <c r="D42" i="35" l="1"/>
  <c r="D60" i="35" l="1"/>
  <c r="E60" i="35"/>
  <c r="D62" i="35" l="1"/>
  <c r="E62" i="35"/>
  <c r="F64" i="35"/>
  <c r="E54" i="35" l="1"/>
  <c r="C54" i="35" l="1"/>
  <c r="E19" i="36" l="1"/>
  <c r="D19" i="36" l="1"/>
  <c r="E10" i="36" l="1"/>
  <c r="C10" i="36"/>
  <c r="E10" i="35" l="1"/>
  <c r="E23" i="35" s="1"/>
  <c r="E45" i="36"/>
  <c r="E36" i="36"/>
  <c r="E21" i="36"/>
  <c r="E11" i="36"/>
  <c r="E65" i="35"/>
  <c r="E55" i="35"/>
  <c r="E36" i="35"/>
  <c r="E38" i="35" l="1"/>
  <c r="E23" i="36"/>
  <c r="E26" i="36" s="1"/>
  <c r="E32" i="36" s="1"/>
  <c r="E38" i="36" s="1"/>
  <c r="E42" i="35" l="1"/>
  <c r="E44" i="35" s="1"/>
  <c r="E67" i="35" s="1"/>
  <c r="E68" i="35" s="1"/>
  <c r="C19" i="36" l="1"/>
  <c r="F61" i="35" l="1"/>
  <c r="F35" i="35" l="1"/>
  <c r="F9" i="36"/>
  <c r="G9" i="36" s="1"/>
  <c r="F63" i="35" l="1"/>
  <c r="G63" i="35" s="1"/>
  <c r="F62" i="35"/>
  <c r="G62" i="35" s="1"/>
  <c r="F60" i="35"/>
  <c r="G60" i="35" s="1"/>
  <c r="F59" i="35"/>
  <c r="G59" i="35" s="1"/>
  <c r="F54" i="35"/>
  <c r="G54" i="35" s="1"/>
  <c r="F53" i="35"/>
  <c r="G53" i="35" s="1"/>
  <c r="F52" i="35"/>
  <c r="G52" i="35" s="1"/>
  <c r="F51" i="35"/>
  <c r="G51" i="35" s="1"/>
  <c r="F50" i="35"/>
  <c r="G50" i="35" s="1"/>
  <c r="F49" i="35"/>
  <c r="G49" i="35" s="1"/>
  <c r="G35" i="35"/>
  <c r="F32" i="35"/>
  <c r="G32" i="35" s="1"/>
  <c r="F31" i="35"/>
  <c r="G31" i="35" s="1"/>
  <c r="F28" i="35"/>
  <c r="G28" i="35" s="1"/>
  <c r="F11" i="35"/>
  <c r="G11" i="35" s="1"/>
  <c r="F13" i="35"/>
  <c r="G13" i="35" s="1"/>
  <c r="F14" i="35"/>
  <c r="G14" i="35" s="1"/>
  <c r="F15" i="35"/>
  <c r="G15" i="35" s="1"/>
  <c r="F17" i="35"/>
  <c r="G17" i="35" s="1"/>
  <c r="F18" i="35"/>
  <c r="G18" i="35"/>
  <c r="F19" i="35"/>
  <c r="G19" i="35" s="1"/>
  <c r="F20" i="35"/>
  <c r="G20" i="35" s="1"/>
  <c r="F21" i="35"/>
  <c r="G21" i="35" s="1"/>
  <c r="F22" i="35"/>
  <c r="G22" i="35" s="1"/>
  <c r="F34" i="35" l="1"/>
  <c r="G34" i="35" s="1"/>
  <c r="C10" i="35" l="1"/>
  <c r="C23" i="35" l="1"/>
  <c r="F19" i="36" l="1"/>
  <c r="G19" i="36" s="1"/>
  <c r="G12" i="35"/>
  <c r="C45" i="36" l="1"/>
  <c r="D45" i="36"/>
  <c r="F44" i="36"/>
  <c r="G44" i="36" s="1"/>
  <c r="F43" i="36"/>
  <c r="G43" i="36" s="1"/>
  <c r="F42" i="36"/>
  <c r="G42" i="36" s="1"/>
  <c r="F41" i="36"/>
  <c r="G41" i="36" s="1"/>
  <c r="C36" i="36"/>
  <c r="D36" i="36"/>
  <c r="F35" i="36"/>
  <c r="G35" i="36" s="1"/>
  <c r="F34" i="36"/>
  <c r="G34" i="36" s="1"/>
  <c r="F31" i="36"/>
  <c r="G31" i="36" s="1"/>
  <c r="F30" i="36"/>
  <c r="G30" i="36" s="1"/>
  <c r="F29" i="36"/>
  <c r="G29" i="36" s="1"/>
  <c r="F25" i="36"/>
  <c r="G25" i="36" s="1"/>
  <c r="F18" i="36"/>
  <c r="G18" i="36" s="1"/>
  <c r="F17" i="36"/>
  <c r="G17" i="36" s="1"/>
  <c r="F16" i="36"/>
  <c r="G16" i="36" s="1"/>
  <c r="F15" i="36"/>
  <c r="G15" i="36" s="1"/>
  <c r="F14" i="36"/>
  <c r="G14" i="36" s="1"/>
  <c r="F49" i="36"/>
  <c r="G49" i="36" s="1"/>
  <c r="F48" i="36"/>
  <c r="G48" i="36" s="1"/>
  <c r="C11" i="36"/>
  <c r="D11" i="36"/>
  <c r="C55" i="35"/>
  <c r="D55" i="35"/>
  <c r="F55" i="35" l="1"/>
  <c r="G55" i="35" s="1"/>
  <c r="F10" i="35"/>
  <c r="D23" i="35"/>
  <c r="F42" i="35"/>
  <c r="G42" i="35" s="1"/>
  <c r="F33" i="35"/>
  <c r="G33" i="35" s="1"/>
  <c r="F45" i="36"/>
  <c r="G45" i="36" s="1"/>
  <c r="F36" i="36"/>
  <c r="F10" i="36"/>
  <c r="G10" i="36" l="1"/>
  <c r="F11" i="36"/>
  <c r="G10" i="35"/>
  <c r="B4" i="35"/>
  <c r="B3" i="35"/>
  <c r="B2" i="35"/>
  <c r="B1" i="35"/>
  <c r="B4" i="36"/>
  <c r="B3" i="36"/>
  <c r="B2" i="36"/>
  <c r="B1" i="36"/>
  <c r="G11" i="36" l="1"/>
  <c r="A11" i="34" l="1"/>
  <c r="A12" i="34" s="1"/>
  <c r="G36" i="36" l="1"/>
  <c r="G61" i="35" l="1"/>
  <c r="F23" i="35"/>
  <c r="G23" i="35" s="1"/>
  <c r="C20" i="36" l="1"/>
  <c r="C21" i="36" s="1"/>
  <c r="C23" i="36" s="1"/>
  <c r="C26" i="36" s="1"/>
  <c r="C32" i="36" l="1"/>
  <c r="C38" i="36" s="1"/>
  <c r="F20" i="36"/>
  <c r="D21" i="36"/>
  <c r="D23" i="36" s="1"/>
  <c r="D26" i="36" s="1"/>
  <c r="D32" i="36" l="1"/>
  <c r="D38" i="36" s="1"/>
  <c r="G20" i="36"/>
  <c r="F21" i="36"/>
  <c r="F23" i="36" l="1"/>
  <c r="G21" i="36"/>
  <c r="F26" i="36" l="1"/>
  <c r="G23" i="36"/>
  <c r="F30" i="35"/>
  <c r="G30" i="35" s="1"/>
  <c r="G26" i="36" l="1"/>
  <c r="F32" i="36"/>
  <c r="O42" i="29"/>
  <c r="O43" i="29" s="1"/>
  <c r="O37" i="29"/>
  <c r="S36" i="29"/>
  <c r="O36" i="29"/>
  <c r="G36" i="29"/>
  <c r="C36" i="29"/>
  <c r="K33" i="29"/>
  <c r="K36" i="29" s="1"/>
  <c r="E33" i="29"/>
  <c r="E36" i="29" s="1"/>
  <c r="Q32" i="29"/>
  <c r="P32" i="29"/>
  <c r="I32" i="29"/>
  <c r="Q30" i="29"/>
  <c r="P30" i="29"/>
  <c r="N30" i="29"/>
  <c r="M30" i="29"/>
  <c r="I30" i="29"/>
  <c r="N25" i="29"/>
  <c r="M25" i="29"/>
  <c r="Q24" i="29"/>
  <c r="P24" i="29"/>
  <c r="N24" i="29"/>
  <c r="M24" i="29"/>
  <c r="I23" i="29"/>
  <c r="I22" i="29"/>
  <c r="I21" i="29"/>
  <c r="P20" i="29"/>
  <c r="I20" i="29"/>
  <c r="N19" i="29"/>
  <c r="M19" i="29"/>
  <c r="I19" i="29"/>
  <c r="F38" i="36" l="1"/>
  <c r="G38" i="36" s="1"/>
  <c r="G32" i="36"/>
  <c r="R32" i="29"/>
  <c r="R24" i="29"/>
  <c r="Q36" i="29"/>
  <c r="H12" i="29"/>
  <c r="I12" i="29" s="1"/>
  <c r="J12" i="29" s="1"/>
  <c r="P36" i="29"/>
  <c r="I36" i="29"/>
  <c r="R30" i="29"/>
  <c r="N33" i="29"/>
  <c r="N36" i="29" s="1"/>
  <c r="M33" i="29"/>
  <c r="M36" i="29" s="1"/>
  <c r="R36" i="29" l="1"/>
  <c r="R38" i="29" s="1"/>
  <c r="H11" i="29" s="1"/>
  <c r="N38" i="29"/>
  <c r="N40" i="29" s="1"/>
  <c r="H13" i="29"/>
  <c r="I13" i="29" s="1"/>
  <c r="R40" i="29" l="1"/>
  <c r="H15" i="29"/>
  <c r="R113" i="29" l="1"/>
  <c r="M113" i="29"/>
  <c r="I113" i="29"/>
  <c r="I115" i="29"/>
  <c r="M115" i="29"/>
  <c r="R115" i="29"/>
  <c r="Q79" i="29"/>
  <c r="Q122" i="29" s="1"/>
  <c r="P79" i="29"/>
  <c r="I79" i="29"/>
  <c r="O79" i="29" s="1"/>
  <c r="P120" i="29"/>
  <c r="R120" i="29" s="1"/>
  <c r="I120" i="29"/>
  <c r="M119" i="29"/>
  <c r="I119" i="29"/>
  <c r="G122" i="29"/>
  <c r="C122" i="29"/>
  <c r="P98" i="29"/>
  <c r="O98" i="29" s="1"/>
  <c r="M86" i="29"/>
  <c r="I98" i="29"/>
  <c r="I97" i="29"/>
  <c r="I96" i="29"/>
  <c r="N63" i="29"/>
  <c r="M63" i="29"/>
  <c r="N62" i="29"/>
  <c r="M62" i="29"/>
  <c r="N119" i="29" l="1"/>
  <c r="R79" i="29"/>
  <c r="S79" i="29" s="1"/>
  <c r="O120" i="29"/>
  <c r="N115" i="29"/>
  <c r="S120" i="29"/>
  <c r="N113" i="29"/>
  <c r="O128" i="29" l="1"/>
  <c r="O129" i="29" s="1"/>
  <c r="M118" i="29"/>
  <c r="I118" i="29"/>
  <c r="M117" i="29"/>
  <c r="I117" i="29"/>
  <c r="K111" i="29"/>
  <c r="M111" i="29" s="1"/>
  <c r="I111" i="29"/>
  <c r="K110" i="29"/>
  <c r="M110" i="29" s="1"/>
  <c r="N110" i="29" s="1"/>
  <c r="H110" i="29"/>
  <c r="K109" i="29"/>
  <c r="M109" i="29" s="1"/>
  <c r="N109" i="29" s="1"/>
  <c r="H109" i="29"/>
  <c r="M108" i="29"/>
  <c r="I108" i="29"/>
  <c r="R106" i="29"/>
  <c r="S106" i="29" s="1"/>
  <c r="I106" i="29"/>
  <c r="R105" i="29"/>
  <c r="S105" i="29" s="1"/>
  <c r="M105" i="29"/>
  <c r="I105" i="29"/>
  <c r="P104" i="29"/>
  <c r="O104" i="29"/>
  <c r="O122" i="29" s="1"/>
  <c r="M103" i="29"/>
  <c r="E103" i="29"/>
  <c r="M101" i="29"/>
  <c r="I101" i="29"/>
  <c r="E101" i="29"/>
  <c r="I95" i="29"/>
  <c r="N86" i="29" s="1"/>
  <c r="I94" i="29"/>
  <c r="I93" i="29"/>
  <c r="I92" i="29"/>
  <c r="I91" i="29"/>
  <c r="I90" i="29"/>
  <c r="I89" i="29"/>
  <c r="I88" i="29"/>
  <c r="I86" i="29"/>
  <c r="M85" i="29"/>
  <c r="I85" i="29"/>
  <c r="M84" i="29"/>
  <c r="I84" i="29"/>
  <c r="M83" i="29"/>
  <c r="I83" i="29"/>
  <c r="M82" i="29"/>
  <c r="I82" i="29"/>
  <c r="I81" i="29"/>
  <c r="N81" i="29" s="1"/>
  <c r="N78" i="29"/>
  <c r="K77" i="29"/>
  <c r="E77" i="29"/>
  <c r="M74" i="29"/>
  <c r="I74" i="29"/>
  <c r="M73" i="29"/>
  <c r="I73" i="29"/>
  <c r="M71" i="29"/>
  <c r="I71" i="29"/>
  <c r="M70" i="29"/>
  <c r="I70" i="29"/>
  <c r="I68" i="29"/>
  <c r="I67" i="29"/>
  <c r="I66" i="29"/>
  <c r="I65" i="29"/>
  <c r="I64" i="29"/>
  <c r="I63" i="29"/>
  <c r="I62" i="29"/>
  <c r="M61" i="29"/>
  <c r="I61" i="29"/>
  <c r="M60" i="29"/>
  <c r="I60" i="29"/>
  <c r="M59" i="29"/>
  <c r="I59" i="29"/>
  <c r="M58" i="29"/>
  <c r="I58" i="29"/>
  <c r="E58" i="29"/>
  <c r="N57" i="29"/>
  <c r="M57" i="29"/>
  <c r="N56" i="29"/>
  <c r="M56" i="29"/>
  <c r="E56" i="29"/>
  <c r="F15" i="29"/>
  <c r="E15" i="29"/>
  <c r="D15" i="29"/>
  <c r="C15" i="29"/>
  <c r="E122" i="29" l="1"/>
  <c r="R104" i="29"/>
  <c r="R122" i="29" s="1"/>
  <c r="P122" i="29"/>
  <c r="I122" i="29"/>
  <c r="M77" i="29"/>
  <c r="M122" i="29" s="1"/>
  <c r="K122" i="29"/>
  <c r="N61" i="29"/>
  <c r="N85" i="29"/>
  <c r="N58" i="29"/>
  <c r="N71" i="29"/>
  <c r="N60" i="29"/>
  <c r="N103" i="29"/>
  <c r="N111" i="29"/>
  <c r="N70" i="29"/>
  <c r="N73" i="29"/>
  <c r="N74" i="29"/>
  <c r="N105" i="29"/>
  <c r="N59" i="29"/>
  <c r="N101" i="29"/>
  <c r="N118" i="29"/>
  <c r="N123" i="29"/>
  <c r="O123" i="29" s="1"/>
  <c r="N83" i="29"/>
  <c r="N108" i="29"/>
  <c r="S104" i="29" l="1"/>
  <c r="S122" i="29" s="1"/>
  <c r="R124" i="29" s="1"/>
  <c r="N77" i="29"/>
  <c r="N122" i="29" s="1"/>
  <c r="N124" i="29" s="1"/>
  <c r="N126" i="29" s="1"/>
  <c r="R126" i="29" l="1"/>
  <c r="G11" i="29"/>
  <c r="I11" i="29" s="1"/>
  <c r="J11" i="29" s="1"/>
  <c r="G15" i="29" l="1"/>
  <c r="I15" i="29" s="1"/>
  <c r="J15" i="29" s="1"/>
  <c r="D65" i="35" l="1"/>
  <c r="G64" i="35"/>
  <c r="C65" i="35" l="1"/>
  <c r="F65" i="35" s="1"/>
  <c r="G65" i="35" s="1"/>
  <c r="C44" i="35" l="1"/>
  <c r="C67" i="35" s="1"/>
  <c r="F43" i="35" l="1"/>
  <c r="G43" i="35" s="1"/>
  <c r="D44" i="35" l="1"/>
  <c r="D67" i="35" s="1"/>
  <c r="F67" i="35" l="1"/>
  <c r="G67" i="35" s="1"/>
  <c r="F44" i="35"/>
  <c r="G44" i="35" s="1"/>
  <c r="D36" i="35"/>
  <c r="F26" i="35" l="1"/>
  <c r="G26" i="35" s="1"/>
  <c r="F29" i="35"/>
  <c r="G29" i="35" s="1"/>
  <c r="D38" i="35"/>
  <c r="D68" i="35" s="1"/>
  <c r="C36" i="35" l="1"/>
  <c r="C38" i="35" l="1"/>
  <c r="F38" i="35" s="1"/>
  <c r="G38" i="35" s="1"/>
  <c r="F36" i="35"/>
  <c r="G36" i="35" s="1"/>
  <c r="C68" i="35" l="1"/>
</calcChain>
</file>

<file path=xl/sharedStrings.xml><?xml version="1.0" encoding="utf-8"?>
<sst xmlns="http://schemas.openxmlformats.org/spreadsheetml/2006/main" count="311" uniqueCount="208">
  <si>
    <t>Client:</t>
  </si>
  <si>
    <t>Period:</t>
  </si>
  <si>
    <t>Audit area:</t>
  </si>
  <si>
    <t>Particulars</t>
  </si>
  <si>
    <t>Non-current liabilities</t>
  </si>
  <si>
    <t>Current liabilities</t>
  </si>
  <si>
    <t>Non-current assets</t>
  </si>
  <si>
    <t>Current assets</t>
  </si>
  <si>
    <t>June 30, 2013</t>
  </si>
  <si>
    <t>March 31, 2013</t>
  </si>
  <si>
    <t>Absolute Variance</t>
  </si>
  <si>
    <t>% Variance</t>
  </si>
  <si>
    <t>Reasons for variance</t>
  </si>
  <si>
    <t>Amount</t>
  </si>
  <si>
    <t>Date</t>
  </si>
  <si>
    <t>Total</t>
  </si>
  <si>
    <t>Remarks</t>
  </si>
  <si>
    <t>NOIDA TOLL BRIDGE COMPANY LIMITED</t>
  </si>
  <si>
    <t xml:space="preserve">Scope: </t>
  </si>
  <si>
    <t>Sep 30, 2013</t>
  </si>
  <si>
    <t>Dec 31, 2013</t>
  </si>
  <si>
    <t xml:space="preserve">Closing Balances </t>
  </si>
  <si>
    <t>Investesments</t>
  </si>
  <si>
    <t>Review of the Investments &amp; Capital Gain</t>
  </si>
  <si>
    <t>Investmensts</t>
  </si>
  <si>
    <t>Qouted Investmensts- Mutual funds</t>
  </si>
  <si>
    <t>Unquoted Investments</t>
  </si>
  <si>
    <t>Capital Gain</t>
  </si>
  <si>
    <t>Capital Gains/Loss from Quoted Investment</t>
  </si>
  <si>
    <t>Ledger Number:441009</t>
  </si>
  <si>
    <t>Plan Name</t>
  </si>
  <si>
    <t>As on 01.04.2013</t>
  </si>
  <si>
    <t>Purchase</t>
  </si>
  <si>
    <t>Redemption</t>
  </si>
  <si>
    <t>Closing Units</t>
  </si>
  <si>
    <t>Unrealised</t>
  </si>
  <si>
    <t>Units</t>
  </si>
  <si>
    <t>Rate</t>
  </si>
  <si>
    <t xml:space="preserve">Date </t>
  </si>
  <si>
    <t>Unit</t>
  </si>
  <si>
    <t>Profit</t>
  </si>
  <si>
    <t>NAV</t>
  </si>
  <si>
    <t>Profit/(Loss)</t>
  </si>
  <si>
    <t>Canara Rebeco Treasury Advantage fund- Regular Growth</t>
  </si>
  <si>
    <t>UTI Treasury Advantage Fund-Institutional Plan (Growth option)</t>
  </si>
  <si>
    <t>UTI Liquid Cash Plan-Institutional (Growth option)</t>
  </si>
  <si>
    <t>UTI-Money Market Find-Institutional Plan-Growth</t>
  </si>
  <si>
    <t>SBI-Ultra Short Term Debt Fund- Growth</t>
  </si>
  <si>
    <t>SBI-Premier Liquid Fund-Regular Plan- Growth</t>
  </si>
  <si>
    <t>SBI-SHDF-Short Term Institutional Plan- Growth</t>
  </si>
  <si>
    <t>Reliance Treasury Plan - Institutional Growth Option</t>
  </si>
  <si>
    <t>Reliance Dynamic Bond Fund - Growth Option</t>
  </si>
  <si>
    <t>HDFC High interest Fund - Short Term Plan - Growth</t>
  </si>
  <si>
    <t>ICICI Prudential - Ultra Term Short fund - Regular Plan - growth</t>
  </si>
  <si>
    <t>ICICI Prudential - Short Term fund - Regular Plan - growth</t>
  </si>
  <si>
    <t>Principle Debt Oppt Fund-Conservative Plan</t>
  </si>
  <si>
    <t>Religare Invesco</t>
  </si>
  <si>
    <t>LIC Nomura MF Saving plus Fund-Growth Plan</t>
  </si>
  <si>
    <t>Non Quoted</t>
  </si>
  <si>
    <t>ITNL Toll management Services Limited</t>
  </si>
  <si>
    <t>30 shares are held by Monisha Macedo, Ajay Mathur, Pradeep Puri on behalf of NTBCL</t>
  </si>
  <si>
    <t>March 31, 2014</t>
  </si>
  <si>
    <t>As on 31.03.2014</t>
  </si>
  <si>
    <t>Pearless lquid fund - super institutional growth</t>
  </si>
  <si>
    <t>June 30, 2014</t>
  </si>
  <si>
    <t>01.04.2014</t>
  </si>
  <si>
    <t>As on 30.06.2014</t>
  </si>
  <si>
    <t>HSBC Cash Fund Growth</t>
  </si>
  <si>
    <t>UTI : Tresaury Advantage Fund-Institutional Plan-Growth</t>
  </si>
  <si>
    <t>LIC Nomura MF Liquid Fund-Growth Plan</t>
  </si>
  <si>
    <t>BNP PARIBAS</t>
  </si>
  <si>
    <t>Quarter ended June 30, 2014</t>
  </si>
  <si>
    <t>Variance in QTR 1</t>
  </si>
  <si>
    <t>Prefill Data</t>
  </si>
  <si>
    <t>Instructions</t>
  </si>
  <si>
    <t xml:space="preserve">Please fill in the details in below table, as these details are picked up at various areas in the consequent sheets. </t>
  </si>
  <si>
    <t>Please do not use the short forms. Fill details in their full forms.</t>
  </si>
  <si>
    <t>Sr. No.</t>
  </si>
  <si>
    <t>Details</t>
  </si>
  <si>
    <t>Client Name</t>
  </si>
  <si>
    <t>Industry</t>
  </si>
  <si>
    <t>Type of Entity</t>
  </si>
  <si>
    <t>Corporate Entity</t>
  </si>
  <si>
    <t>Type of entity</t>
  </si>
  <si>
    <t>Individual/ Proprietor</t>
  </si>
  <si>
    <t>Non- Corporate Entity</t>
  </si>
  <si>
    <t>Applicablity</t>
  </si>
  <si>
    <t>Yes</t>
  </si>
  <si>
    <t>No</t>
  </si>
  <si>
    <t>Client</t>
  </si>
  <si>
    <t>Audit</t>
  </si>
  <si>
    <t>Period</t>
  </si>
  <si>
    <t>WP:</t>
  </si>
  <si>
    <t>March 31, 2018</t>
  </si>
  <si>
    <t>March 31, 2017</t>
  </si>
  <si>
    <t>Area</t>
  </si>
  <si>
    <t>Revenue</t>
  </si>
  <si>
    <t>I</t>
  </si>
  <si>
    <t>Revenue from operations</t>
  </si>
  <si>
    <t>II</t>
  </si>
  <si>
    <t>Other income</t>
  </si>
  <si>
    <t>III</t>
  </si>
  <si>
    <t>Total Revenue (I + II)</t>
  </si>
  <si>
    <t>IV</t>
  </si>
  <si>
    <t>Expenses:</t>
  </si>
  <si>
    <t>Cost of materials consumed</t>
  </si>
  <si>
    <t>Purchases of Stock-in-Trade</t>
  </si>
  <si>
    <t>Changes in inventories of finished goods work-in-progress and Stock-in-Trade</t>
  </si>
  <si>
    <t xml:space="preserve">Employee benefits expense </t>
  </si>
  <si>
    <t>Finance costs</t>
  </si>
  <si>
    <t>Depreciation and amortization expense</t>
  </si>
  <si>
    <t>Other expenses</t>
  </si>
  <si>
    <t>Total Expenses</t>
  </si>
  <si>
    <t>V</t>
  </si>
  <si>
    <t>VI</t>
  </si>
  <si>
    <t>Exceptional items</t>
  </si>
  <si>
    <t>VII</t>
  </si>
  <si>
    <t>VIII</t>
  </si>
  <si>
    <t>IX</t>
  </si>
  <si>
    <t>X</t>
  </si>
  <si>
    <t>Tax expense:</t>
  </si>
  <si>
    <t>(1) Current tax</t>
  </si>
  <si>
    <t>(2) Deferred tax</t>
  </si>
  <si>
    <t>(3) Tax adjustement of earlier year</t>
  </si>
  <si>
    <t>XI</t>
  </si>
  <si>
    <t>Profit (Loss) for the period from continuing operations (VII-VIII)</t>
  </si>
  <si>
    <t>XII</t>
  </si>
  <si>
    <t>Profit/(loss) from discontinuing operations</t>
  </si>
  <si>
    <t>XIII</t>
  </si>
  <si>
    <t>Tax expense of discontinuing operations</t>
  </si>
  <si>
    <t>(1) Basic</t>
  </si>
  <si>
    <t>(2) Diluted</t>
  </si>
  <si>
    <t>Lead- Financial Statement- Balance sheet/ Financial Postions</t>
  </si>
  <si>
    <t>Lead Statement of Profit and Loss Movement Analysis</t>
  </si>
  <si>
    <t>I. ASSETS</t>
  </si>
  <si>
    <t>(a) Property, Plant and Equipment</t>
  </si>
  <si>
    <t>(b) Capital work-in-progress</t>
  </si>
  <si>
    <t>(c) Investment Property</t>
  </si>
  <si>
    <t>(d) Goodwill</t>
  </si>
  <si>
    <t>(e) Other Intangible assets</t>
  </si>
  <si>
    <t>(f) Intangible assets under evelopment</t>
  </si>
  <si>
    <t>(h) Financial Assets</t>
  </si>
  <si>
    <t>(i) Investments</t>
  </si>
  <si>
    <t>(ii) Trade receivables</t>
  </si>
  <si>
    <t>(iii) Loans</t>
  </si>
  <si>
    <t>(iv) Others</t>
  </si>
  <si>
    <t>(i) Deferred tax assets (net)</t>
  </si>
  <si>
    <t>(j) Other non-current assets</t>
  </si>
  <si>
    <t>(a) Inventories</t>
  </si>
  <si>
    <t>(b) Financial Assets</t>
  </si>
  <si>
    <t>(iii) Cash and cash equivalents</t>
  </si>
  <si>
    <t>(iv) Bank balances other than (iii) above</t>
  </si>
  <si>
    <t>(v) Loans</t>
  </si>
  <si>
    <t>(vi) Others (to be specified)</t>
  </si>
  <si>
    <t>(c) Current Tax Assets (Net)</t>
  </si>
  <si>
    <t>(d) Other current assets</t>
  </si>
  <si>
    <t>II. EQUITY AND LIABILITIES</t>
  </si>
  <si>
    <t>Equity</t>
  </si>
  <si>
    <t>(b) Other Equity</t>
  </si>
  <si>
    <t>(a) Financial Liabilities</t>
  </si>
  <si>
    <t>(i) Borrowings</t>
  </si>
  <si>
    <t>(ii) Trade payables</t>
  </si>
  <si>
    <t>(b) Provisions</t>
  </si>
  <si>
    <t>(c) Deferred tax liabilities (Net)</t>
  </si>
  <si>
    <t>(d) Other non-current liabilities</t>
  </si>
  <si>
    <t>(iii) Other financial liabilities (other than those specified in item (c)</t>
  </si>
  <si>
    <t>(b) Other current liabilities</t>
  </si>
  <si>
    <t>(c) Provisions</t>
  </si>
  <si>
    <t>(d) Current Tax Liabilities (Net)</t>
  </si>
  <si>
    <t>Sub Total C</t>
  </si>
  <si>
    <t>Sub Total B</t>
  </si>
  <si>
    <t>Sub Total A</t>
  </si>
  <si>
    <t>Total Equity and Liablities (A+B+C)</t>
  </si>
  <si>
    <t>Total Assets (B)</t>
  </si>
  <si>
    <t>Liablities</t>
  </si>
  <si>
    <t>(iii) Other financial liabilities (other than those specified in item (b))</t>
  </si>
  <si>
    <t>Not Applicable, no such case</t>
  </si>
  <si>
    <t>1A. Lead-BS</t>
  </si>
  <si>
    <t>1B. Lead-PL</t>
  </si>
  <si>
    <t>Profit before exceptional items and tax (III - IV)</t>
  </si>
  <si>
    <t>Profit before tax (V-VI)</t>
  </si>
  <si>
    <t>Profit/(loss) from Discontinuing operations (after tax) (X-XI)</t>
  </si>
  <si>
    <t>Profit (Loss) for the period (IX+XII)</t>
  </si>
  <si>
    <t>Other Comprehensive Income</t>
  </si>
  <si>
    <t>A (i) Items that will not be reclassified to profit or loss</t>
  </si>
  <si>
    <t>(ii) Income tax relating to items that will not be reclassified to profit or loss</t>
  </si>
  <si>
    <t>XIV</t>
  </si>
  <si>
    <t>B (i) Items that will be reclassified to profit or loss</t>
  </si>
  <si>
    <t>(ii) Income tax relating to items that will be reclassified to profit or loss</t>
  </si>
  <si>
    <t>Total Comprehensive Income for the period (XIII+XIV)(Comprising Profit (Loss) and Other Comprehensive Income for the period)</t>
  </si>
  <si>
    <t>Earnings per equity share(for discontinued &amp; continuing operations)</t>
  </si>
  <si>
    <t>XV</t>
  </si>
  <si>
    <t>Refer to "PPE" tab.</t>
  </si>
  <si>
    <t>Refer to "Other Income" tab.</t>
  </si>
  <si>
    <t>Refer to "Depriciations" tab.</t>
  </si>
  <si>
    <t>No change during the year</t>
  </si>
  <si>
    <t>June 30, 2018</t>
  </si>
  <si>
    <t>11021</t>
  </si>
  <si>
    <t>(a) Head Office Balances</t>
  </si>
  <si>
    <t>Refer to "Other Non-Current Liabilities" tab.</t>
  </si>
  <si>
    <r>
      <t xml:space="preserve">There is no material change during the year. For Details </t>
    </r>
    <r>
      <rPr>
        <b/>
        <sz val="10"/>
        <color rgb="FFFF0000"/>
        <rFont val="Garamond"/>
        <family val="1"/>
      </rPr>
      <t>Refer to "Trade Payable" tab.</t>
    </r>
  </si>
  <si>
    <t>Refer to "Other Current Liabilities" tab.</t>
  </si>
  <si>
    <r>
      <t xml:space="preserve">There is no movement in the share capital balance during the year. For Details </t>
    </r>
    <r>
      <rPr>
        <b/>
        <sz val="10"/>
        <color rgb="FFFF0000"/>
        <rFont val="Garamond"/>
        <family val="1"/>
      </rPr>
      <t>Refer to "Head Office" tab.</t>
    </r>
  </si>
  <si>
    <t>Kebab Gaming</t>
  </si>
  <si>
    <t>VideoGames</t>
  </si>
  <si>
    <t>Sole Prop</t>
  </si>
  <si>
    <t>Owned by:</t>
  </si>
  <si>
    <t>Shaikh Kebab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</si>
</sst>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41" formatCode="_ * #,##0_ ;_ * \-#,##0_ ;_ * &quot;-&quot;_ ;_ @_ "/>
    <numFmt numFmtId="43" formatCode="_ * #,##0.00_ ;_ * \-#,##0.00_ ;_ * &quot;-&quot;??_ ;_ @_ "/>
    <numFmt numFmtId="164" formatCode="&quot;$&quot;#,##0.00_);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£&quot;#,##0.00;\-&quot;£&quot;#,##0.00"/>
    <numFmt numFmtId="169" formatCode="_-* #,##0_-;\-* #,##0_-;_-* &quot;-&quot;_-;_-@_-"/>
    <numFmt numFmtId="170" formatCode="_-* #,##0.00_-;\-* #,##0.00_-;_-* &quot;-&quot;??_-;_-@_-"/>
    <numFmt numFmtId="171" formatCode="_(* #,##0.0_);_(* \(#,##0.0\);_(* &quot;-&quot;??_);_(@_)"/>
    <numFmt numFmtId="172" formatCode="_(* #,##0_);_(* \(#,##0\);_(* &quot;-&quot;??_);_(@_)"/>
    <numFmt numFmtId="173" formatCode="[$-409]d\-mmm\-yy;@"/>
    <numFmt numFmtId="174" formatCode="#,##0.0_);\(#,##0.0\)"/>
    <numFmt numFmtId="175" formatCode="#,##0.000000000000000000_);\(#,##0.000000000000000000\)"/>
    <numFmt numFmtId="176" formatCode="mmmm\-yy"/>
    <numFmt numFmtId="177" formatCode="mmmm\ d\,\ yyyy"/>
    <numFmt numFmtId="178" formatCode="#,##0.000000"/>
    <numFmt numFmtId="179" formatCode="&quot;US$&quot;\ #,##0_);\(&quot;US$&quot;\ #,##0\)"/>
    <numFmt numFmtId="180" formatCode="_-* #,##0.00\ _F_-;\-* #,##0.00\ _F_-;_-* &quot;-&quot;??\ _F_-;_-@_-"/>
    <numFmt numFmtId="181" formatCode="_(&quot;Rs&quot;* #,##0.00_);_(&quot;Rs&quot;* \(#,##0.00\);_(&quot;Rs&quot;* &quot;-&quot;??_);_(@_)"/>
    <numFmt numFmtId="182" formatCode="&quot;Rs.&quot;#,##0_);\(&quot;Rs.&quot;#,##0\)"/>
    <numFmt numFmtId="183" formatCode="0%;\(0%\)"/>
    <numFmt numFmtId="184" formatCode="0.0%"/>
    <numFmt numFmtId="185" formatCode="_-* #,##0\ &quot;mk&quot;_-;\-* #,##0\ &quot;mk&quot;_-;_-* &quot;-&quot;\ &quot;mk&quot;_-;_-@_-"/>
    <numFmt numFmtId="186" formatCode="#,##0.00\ &quot;mk&quot;;[Red]\-#,##0.00\ &quot;mk&quot;"/>
    <numFmt numFmtId="187" formatCode="_(* #,##0_);_(* \(#,##0\);_(* &quot;&quot;_);_(@_)"/>
    <numFmt numFmtId="188" formatCode="&quot;$&quot;#,##0;\-&quot;$&quot;#,##0"/>
    <numFmt numFmtId="189" formatCode="&quot;Rs.&quot;#,##0_);[Red]\(&quot;Rs.&quot;#,##0\)"/>
    <numFmt numFmtId="190" formatCode="&quot;£&quot;\ #,##0.00;[Red]\-&quot;£&quot;\ #,##0.00"/>
    <numFmt numFmtId="191" formatCode="_ &quot;$&quot;* #,##0.00_ ;_ &quot;$&quot;* \-#,##0.00_ ;_ &quot;$&quot;* &quot;-&quot;??_ ;_ @_ "/>
    <numFmt numFmtId="192" formatCode="0.000"/>
    <numFmt numFmtId="193" formatCode="0\ "/>
    <numFmt numFmtId="194" formatCode="[White][=1]&quot;Ok&quot;;[Red]&quot;Check&quot;"/>
    <numFmt numFmtId="195" formatCode="#,##0;&quot;-&quot;#,##0"/>
    <numFmt numFmtId="196" formatCode="[White][=0]&quot;Ok&quot;;[Red]&quot;Check&quot;"/>
    <numFmt numFmtId="197" formatCode="&quot;?#,##0;[Red]\-&quot;?#,##0"/>
    <numFmt numFmtId="198" formatCode="[=0]0.0%;0.0%"/>
    <numFmt numFmtId="199" formatCode="[Red]General"/>
    <numFmt numFmtId="200" formatCode="#,##0;[Red]&quot;-&quot;#,##0"/>
    <numFmt numFmtId="201" formatCode="&quot;$&quot;#,##0_);&quot;\&quot;&quot;\&quot;&quot;\&quot;&quot;\&quot;&quot;\&quot;&quot;\&quot;\(&quot;$&quot;#,##0&quot;\&quot;&quot;\&quot;&quot;\&quot;&quot;\&quot;&quot;\&quot;&quot;\&quot;\)"/>
    <numFmt numFmtId="202" formatCode="&quot;F&quot;#,##0_);[Red]\(&quot;F&quot;#,##0\)"/>
    <numFmt numFmtId="203" formatCode="#,##0\ "/>
    <numFmt numFmtId="204" formatCode="_-* #,##0.00_ _-;\-* #,##0.00_ _-;_-* &quot;-&quot;??_ _-;_-@_-"/>
    <numFmt numFmtId="205" formatCode="General_)"/>
    <numFmt numFmtId="206" formatCode="0.00_);\(0.00\);0.00"/>
    <numFmt numFmtId="207" formatCode="00000"/>
    <numFmt numFmtId="208" formatCode="0.0&quot;  &quot;"/>
    <numFmt numFmtId="209" formatCode="&quot;$&quot;#,##0.00;\-&quot;$&quot;#,##0.00"/>
    <numFmt numFmtId="210" formatCode="_(&quot;$&quot;* #,##0.0_);_(&quot;$&quot;* \(#,##0.0\);_(&quot;$&quot;* &quot;-&quot;??_);_(@_)"/>
    <numFmt numFmtId="211" formatCode="_(&quot;Cr$&quot;\ * #,##0.00_);_(&quot;Cr$&quot;\ * \(#,##0.00\);_(&quot;Cr$&quot;\ * &quot;-&quot;??_);_(@_)"/>
    <numFmt numFmtId="212" formatCode="_(* #,##0.000_);_(* \(#,##0.000\);_(* &quot;-&quot;??_);_(@_)"/>
    <numFmt numFmtId="213" formatCode="&quot;Rs.&quot;#,##0.00_);[Red]\(&quot;Rs.&quot;#,##0.00\)"/>
    <numFmt numFmtId="214" formatCode="mmm\.yy"/>
    <numFmt numFmtId="215" formatCode="_-* #,##0\ _€_-;\-* #,##0\ _€_-;_-* &quot;-&quot;\ _€_-;_-@_-"/>
    <numFmt numFmtId="216" formatCode="_([$€]* #,##0.00_);_([$€]* \(#,##0.00\);_([$€]* &quot;-&quot;??_);_(@_)"/>
    <numFmt numFmtId="217" formatCode="_-* #,##0.00\ [$€-1]_-;\-* #,##0.00\ [$€-1]_-;_-* &quot;-&quot;??\ [$€-1]_-"/>
    <numFmt numFmtId="218" formatCode="_([$€-2]* #,##0.00_);_([$€-2]* \(#,##0.00\);_([$€-2]* &quot;-&quot;??_)"/>
    <numFmt numFmtId="219" formatCode="#,##0.0"/>
    <numFmt numFmtId="220" formatCode="0.00_);\(0.00\);0.00_)"/>
    <numFmt numFmtId="221" formatCode="#,##0\ ;[Red]\(#,##0\)"/>
    <numFmt numFmtId="222" formatCode="#,##0\ ;[Red]\(#,##0\);\ ...\ "/>
    <numFmt numFmtId="223" formatCode="#,##0\ \ \ ;[Red]\(#,##0.0\)"/>
    <numFmt numFmtId="224" formatCode="#,##0.00\ ;[Red]\(#,##0.00\);\ ...\ "/>
    <numFmt numFmtId="225" formatCode="#,##0.00&quot; $&quot;;[Red]\-#,##0.00&quot; $&quot;"/>
    <numFmt numFmtId="226" formatCode="_-&quot;$&quot;* #,##0_-;\-&quot;$&quot;* #,##0_-;_-&quot;$&quot;* &quot;-&quot;_-;_-@_-"/>
    <numFmt numFmtId="227" formatCode="_ &quot;S/&quot;* #,##0_ ;_ &quot;S/&quot;* \-#,##0_ ;_ &quot;S/&quot;* &quot;-&quot;_ ;_ @_ "/>
    <numFmt numFmtId="228" formatCode="_ &quot;S/&quot;* #,##0.00_ ;_ &quot;S/&quot;* \-#,##0.00_ ;_ &quot;S/&quot;* &quot;-&quot;??_ ;_ @_ "/>
    <numFmt numFmtId="229" formatCode="#,##0\ &quot;F&quot;;[Red]\-#,##0\ &quot;F&quot;"/>
    <numFmt numFmtId="230" formatCode="#,##0.00\ &quot;F&quot;;[Red]\-#,##0.00\ &quot;F&quot;"/>
    <numFmt numFmtId="231" formatCode="0.0&quot; N&quot;"/>
    <numFmt numFmtId="232" formatCode="0.00_)"/>
    <numFmt numFmtId="233" formatCode="[Red][&lt;&gt;0]&quot;Check&quot;;&quot;Ok&quot;"/>
    <numFmt numFmtId="234" formatCode="#,##0.00\ &quot;F&quot;;\-#,##0.00\ &quot;F&quot;"/>
    <numFmt numFmtId="235" formatCode="0.00\%;\-0.00\%;0.00\%"/>
    <numFmt numFmtId="236" formatCode="0.00;\-0.00;0.00"/>
    <numFmt numFmtId="237" formatCode="0.00\x;\-0.00\x;0.00\x"/>
    <numFmt numFmtId="238" formatCode="mm/dd/yy"/>
    <numFmt numFmtId="239" formatCode="##0.00000"/>
    <numFmt numFmtId="240" formatCode="#,##0;\(#,##0\)"/>
    <numFmt numFmtId="241" formatCode="#,##0.0\ ;[Red]\(#,##0.0\);\ ...\ "/>
    <numFmt numFmtId="242" formatCode="[Blue]General"/>
    <numFmt numFmtId="243" formatCode="#,##0.00;&quot;-&quot;#,##0.00"/>
    <numFmt numFmtId="244" formatCode="&quot;April &quot;dd\,\ yy"/>
    <numFmt numFmtId="245" formatCode="#,##0.00;[Red]&quot;-&quot;#,##0.00"/>
    <numFmt numFmtId="246" formatCode="_-&quot;L.&quot;\ * #,##0_-;\-&quot;L.&quot;\ * #,##0_-;_-&quot;L.&quot;\ * &quot;-&quot;_-;_-@_-"/>
    <numFmt numFmtId="247" formatCode="_-&quot;$&quot;* #,##0.00_-;\-&quot;$&quot;* #,##0.00_-;_-&quot;$&quot;* &quot;-&quot;??_-;_-@_-"/>
    <numFmt numFmtId="248" formatCode="_-* #,##0\ &quot;€&quot;_-;\-* #,##0\ &quot;€&quot;_-;_-* &quot;-&quot;\ &quot;€&quot;_-;_-@_-"/>
    <numFmt numFmtId="249" formatCode="_-* #,##0.00\ &quot;€&quot;_-;\-* #,##0.00\ &quot;€&quot;_-;_-* &quot;-&quot;??\ &quot;€&quot;_-;_-@_-"/>
    <numFmt numFmtId="250" formatCode="_(* #,##0.0000_);_(* \(#,##0.0000\);_(* &quot;-&quot;??_);_(@_)"/>
    <numFmt numFmtId="251" formatCode="[$-409]d/mmm/yy;@"/>
    <numFmt numFmtId="252" formatCode="&quot;&quot;0.00&quot; Cr&quot;"/>
    <numFmt numFmtId="253" formatCode="#####\ ##\ ##\ ###;\(#####\ ##\ ##\ ###\)"/>
    <numFmt numFmtId="255" formatCode="&quot;Rs.&quot;\ #,##0.00"/>
    <numFmt numFmtId="256" formatCode="0,000,000,000.00"/>
  </numFmts>
  <fonts count="1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Garamond"/>
      <family val="1"/>
    </font>
    <font>
      <b/>
      <sz val="10.5"/>
      <color theme="1"/>
      <name val="Garamond"/>
      <family val="1"/>
    </font>
    <font>
      <b/>
      <u/>
      <sz val="10.5"/>
      <color theme="1"/>
      <name val="Garamond"/>
      <family val="1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.5"/>
      <name val="Garamond"/>
      <family val="1"/>
    </font>
    <font>
      <b/>
      <sz val="10.5"/>
      <name val="Garamond"/>
      <family val="1"/>
    </font>
    <font>
      <b/>
      <sz val="11"/>
      <color indexed="8"/>
      <name val="Calibri"/>
      <family val="2"/>
    </font>
    <font>
      <u/>
      <sz val="8.4"/>
      <color indexed="12"/>
      <name val="Arial"/>
      <family val="2"/>
    </font>
    <font>
      <sz val="12"/>
      <name val="바탕체"/>
      <family val="1"/>
      <charset val="129"/>
    </font>
    <font>
      <sz val="10"/>
      <color indexed="8"/>
      <name val="Arial"/>
      <family val="2"/>
    </font>
    <font>
      <sz val="10"/>
      <name val="Helv"/>
      <charset val="204"/>
    </font>
    <font>
      <sz val="10"/>
      <name val="Helv"/>
      <family val="2"/>
    </font>
    <font>
      <sz val="10"/>
      <name val="Helv"/>
    </font>
    <font>
      <sz val="10"/>
      <name val="Times New Roman"/>
      <family val="1"/>
    </font>
    <font>
      <sz val="8"/>
      <name val="Times New Roman"/>
      <family val="1"/>
    </font>
    <font>
      <sz val="10"/>
      <name val="Geneva"/>
      <family val="2"/>
    </font>
    <font>
      <b/>
      <sz val="10"/>
      <name val="Times New Roman"/>
      <family val="1"/>
    </font>
    <font>
      <sz val="10"/>
      <name val="Times"/>
      <family val="1"/>
    </font>
    <font>
      <sz val="8"/>
      <name val="Arial"/>
      <family val="2"/>
    </font>
    <font>
      <sz val="9"/>
      <name val="Helvetica"/>
      <family val="2"/>
    </font>
    <font>
      <sz val="12"/>
      <name val="Times New Roman"/>
      <family val="1"/>
    </font>
    <font>
      <sz val="13"/>
      <name val="Tms Rmn"/>
    </font>
    <font>
      <b/>
      <sz val="12"/>
      <name val="Helv"/>
    </font>
    <font>
      <sz val="12"/>
      <name val="¹ÙÅÁÃ¼"/>
      <charset val="129"/>
    </font>
    <font>
      <b/>
      <i/>
      <sz val="10"/>
      <name val="Helv"/>
    </font>
    <font>
      <sz val="11"/>
      <color indexed="8"/>
      <name val="Calibri"/>
      <family val="2"/>
    </font>
    <font>
      <b/>
      <sz val="8"/>
      <name val="Helv"/>
    </font>
    <font>
      <sz val="11"/>
      <color indexed="9"/>
      <name val="Calibri"/>
      <family val="2"/>
    </font>
    <font>
      <b/>
      <sz val="10"/>
      <name val="Helvetica"/>
      <family val="2"/>
    </font>
    <font>
      <sz val="9"/>
      <name val="Stone Sans"/>
      <family val="2"/>
    </font>
    <font>
      <sz val="11"/>
      <color indexed="20"/>
      <name val="Calibri"/>
      <family val="2"/>
    </font>
    <font>
      <b/>
      <i/>
      <sz val="11"/>
      <name val="Book Antiqua"/>
      <family val="1"/>
    </font>
    <font>
      <sz val="12"/>
      <name val="Tms Rmn"/>
    </font>
    <font>
      <b/>
      <sz val="12"/>
      <name val="Times New Roman"/>
      <family val="1"/>
    </font>
    <font>
      <b/>
      <sz val="8"/>
      <name val="MS Sans Serif"/>
      <family val="2"/>
    </font>
    <font>
      <b/>
      <sz val="10"/>
      <name val="MS Sans Serif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i/>
      <sz val="9"/>
      <name val="Book Antiqua"/>
      <family val="1"/>
    </font>
    <font>
      <b/>
      <sz val="10"/>
      <name val="Helv"/>
    </font>
    <font>
      <b/>
      <sz val="11"/>
      <color indexed="9"/>
      <name val="Calibri"/>
      <family val="2"/>
    </font>
    <font>
      <b/>
      <sz val="13"/>
      <name val="Tms Rmn"/>
    </font>
    <font>
      <sz val="10"/>
      <name val="MS Sans Serif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Garamond"/>
      <family val="1"/>
    </font>
    <font>
      <sz val="10"/>
      <color indexed="22"/>
      <name val="Arial"/>
      <family val="2"/>
    </font>
    <font>
      <sz val="10"/>
      <name val="BERNHARD"/>
    </font>
    <font>
      <sz val="10"/>
      <name val="Courier"/>
      <family val="3"/>
    </font>
    <font>
      <sz val="24"/>
      <name val="MS Sans Serif"/>
      <family val="2"/>
    </font>
    <font>
      <b/>
      <sz val="11"/>
      <name val="Times New Roman"/>
      <family val="1"/>
    </font>
    <font>
      <sz val="10"/>
      <name val="MS Serif"/>
      <family val="1"/>
    </font>
    <font>
      <sz val="9"/>
      <color indexed="18"/>
      <name val="Courier New"/>
      <family val="3"/>
    </font>
    <font>
      <sz val="12"/>
      <name val="Helv"/>
    </font>
    <font>
      <sz val="10"/>
      <name val="Univers (WN)"/>
    </font>
    <font>
      <sz val="9"/>
      <name val="Stone Sans"/>
    </font>
    <font>
      <sz val="10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u/>
      <sz val="7.5"/>
      <color indexed="12"/>
      <name val="Arial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2"/>
      <name val="Impress BT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Book Antiqua"/>
      <family val="1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0"/>
      <name val="Stone Sans"/>
      <family val="2"/>
    </font>
    <font>
      <sz val="10"/>
      <name val="Optima"/>
      <family val="2"/>
    </font>
    <font>
      <sz val="11"/>
      <color indexed="62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4"/>
      <name val="Helv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indexed="12"/>
      <name val="Times New Roman"/>
      <family val="1"/>
    </font>
    <font>
      <sz val="8"/>
      <name val="MS Sans Serif"/>
      <family val="2"/>
    </font>
    <font>
      <sz val="8"/>
      <name val="Optima"/>
      <family val="2"/>
    </font>
    <font>
      <b/>
      <sz val="11"/>
      <name val="Helv"/>
    </font>
    <font>
      <b/>
      <i/>
      <sz val="8"/>
      <name val="Univers (E1)"/>
    </font>
    <font>
      <sz val="12"/>
      <name val="Optima"/>
      <family val="2"/>
    </font>
    <font>
      <b/>
      <sz val="10"/>
      <color indexed="10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sz val="6"/>
      <name val="Helv"/>
    </font>
    <font>
      <sz val="6"/>
      <color indexed="10"/>
      <name val="Helv"/>
    </font>
    <font>
      <b/>
      <u/>
      <sz val="9"/>
      <name val="Arial"/>
      <family val="2"/>
    </font>
    <font>
      <b/>
      <u/>
      <sz val="14"/>
      <name val="SWISS"/>
      <family val="2"/>
    </font>
    <font>
      <sz val="11"/>
      <name val="‚l‚r –¾’©"/>
      <charset val="128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13"/>
      <name val="Arial MT"/>
    </font>
    <font>
      <sz val="10"/>
      <name val="Tahoma"/>
      <family val="2"/>
    </font>
    <font>
      <b/>
      <sz val="12"/>
      <color indexed="8"/>
      <name val="Arial"/>
      <family val="2"/>
    </font>
    <font>
      <sz val="8"/>
      <name val="Helv"/>
    </font>
    <font>
      <sz val="8"/>
      <color indexed="8"/>
      <name val="Arial"/>
      <family val="2"/>
    </font>
    <font>
      <sz val="10"/>
      <name val="Book Antiqua"/>
      <family val="1"/>
    </font>
    <font>
      <sz val="8"/>
      <color indexed="12"/>
      <name val="Arial"/>
      <family val="2"/>
    </font>
    <font>
      <sz val="10"/>
      <color indexed="39"/>
      <name val="Arial"/>
      <family val="2"/>
    </font>
    <font>
      <b/>
      <sz val="16"/>
      <color indexed="23"/>
      <name val="Arial"/>
      <family val="2"/>
    </font>
    <font>
      <sz val="10"/>
      <color indexed="12"/>
      <name val="MS Sans Serif"/>
      <family val="2"/>
    </font>
    <font>
      <i/>
      <sz val="12"/>
      <name val="Helv"/>
    </font>
    <font>
      <b/>
      <sz val="12"/>
      <name val="MS Sans Serif"/>
      <family val="2"/>
    </font>
    <font>
      <b/>
      <u/>
      <sz val="14"/>
      <name val="TimesNewRomanPS"/>
    </font>
    <font>
      <sz val="12"/>
      <name val="TimesNewRomanPS"/>
    </font>
    <font>
      <b/>
      <sz val="12"/>
      <name val="TimesNewRomanPS"/>
    </font>
    <font>
      <b/>
      <i/>
      <sz val="10"/>
      <name val="CG Times (E1)"/>
    </font>
    <font>
      <b/>
      <i/>
      <sz val="9"/>
      <name val="Univers (E1)"/>
    </font>
    <font>
      <b/>
      <sz val="8"/>
      <color indexed="8"/>
      <name val="Helv"/>
    </font>
    <font>
      <sz val="12"/>
      <name val="SWISS"/>
    </font>
    <font>
      <sz val="8"/>
      <color indexed="12"/>
      <name val="Helv"/>
    </font>
    <font>
      <sz val="8"/>
      <color indexed="14"/>
      <name val="Helv"/>
    </font>
    <font>
      <sz val="24"/>
      <color indexed="13"/>
      <name val="Helv"/>
    </font>
    <font>
      <sz val="12"/>
      <color indexed="13"/>
      <name val="Helv"/>
    </font>
    <font>
      <b/>
      <sz val="18"/>
      <color indexed="56"/>
      <name val="Cambria"/>
      <family val="2"/>
    </font>
    <font>
      <b/>
      <i/>
      <sz val="12"/>
      <name val="CG Times (E1)"/>
    </font>
    <font>
      <b/>
      <sz val="9"/>
      <name val="Times New Roman"/>
      <family val="1"/>
    </font>
    <font>
      <sz val="8"/>
      <color indexed="10"/>
      <name val="Arial Narrow"/>
      <family val="2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11"/>
      <name val="Arial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1"/>
      <color theme="1"/>
      <name val="Garamond"/>
      <family val="1"/>
    </font>
    <font>
      <sz val="9"/>
      <color indexed="8"/>
      <name val="Garamond"/>
      <family val="1"/>
    </font>
    <font>
      <b/>
      <sz val="10"/>
      <color indexed="8"/>
      <name val="Garamond"/>
      <family val="1"/>
    </font>
    <font>
      <sz val="9"/>
      <name val="Garamond"/>
      <family val="1"/>
    </font>
    <font>
      <b/>
      <sz val="9"/>
      <color indexed="8"/>
      <name val="Garamond"/>
      <family val="1"/>
    </font>
    <font>
      <sz val="10"/>
      <name val="Garamond"/>
      <family val="1"/>
    </font>
    <font>
      <b/>
      <u/>
      <sz val="9"/>
      <color indexed="8"/>
      <name val="Garamond"/>
      <family val="1"/>
    </font>
    <font>
      <b/>
      <sz val="18"/>
      <color indexed="62"/>
      <name val="Cambria"/>
      <family val="2"/>
    </font>
    <font>
      <b/>
      <sz val="10"/>
      <color indexed="10"/>
      <name val="Arial"/>
      <family val="2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9"/>
      <color theme="1"/>
      <name val="Book Antiqu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ngsanaUPC"/>
      <family val="1"/>
      <charset val="222"/>
    </font>
    <font>
      <u/>
      <sz val="11"/>
      <color theme="10"/>
      <name val="Calibri"/>
      <family val="2"/>
    </font>
    <font>
      <sz val="10"/>
      <name val="Courier New"/>
      <family val="3"/>
    </font>
    <font>
      <b/>
      <sz val="10"/>
      <name val="Garamond"/>
      <family val="1"/>
    </font>
    <font>
      <b/>
      <sz val="10"/>
      <color rgb="FF006400"/>
      <name val="Garamond"/>
      <family val="1"/>
    </font>
    <font>
      <b/>
      <sz val="10"/>
      <color rgb="FFFF0000"/>
      <name val="Garamond"/>
      <family val="1"/>
    </font>
    <font>
      <b/>
      <u/>
      <sz val="10"/>
      <color theme="1"/>
      <name val="Garamond"/>
      <family val="1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1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5" fillId="0" borderId="0"/>
    <xf numFmtId="0" fontId="5" fillId="0" borderId="0" applyNumberFormat="0" applyFill="0" applyBorder="0" applyAlignment="0" applyProtection="0"/>
    <xf numFmtId="0" fontId="13" fillId="0" borderId="0"/>
    <xf numFmtId="0" fontId="5" fillId="0" borderId="0" applyNumberFormat="0" applyFill="0" applyBorder="0" applyAlignment="0" applyProtection="0"/>
    <xf numFmtId="0" fontId="5" fillId="0" borderId="0"/>
    <xf numFmtId="0" fontId="16" fillId="0" borderId="0"/>
    <xf numFmtId="0" fontId="17" fillId="0" borderId="0"/>
    <xf numFmtId="0" fontId="14" fillId="0" borderId="0">
      <alignment vertical="top"/>
    </xf>
    <xf numFmtId="0" fontId="1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/>
    <xf numFmtId="0" fontId="14" fillId="0" borderId="0">
      <alignment vertical="top"/>
    </xf>
    <xf numFmtId="0" fontId="14" fillId="0" borderId="0">
      <alignment vertical="top"/>
    </xf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16" fillId="0" borderId="0"/>
    <xf numFmtId="0" fontId="16" fillId="0" borderId="0"/>
    <xf numFmtId="0" fontId="14" fillId="0" borderId="0">
      <alignment vertical="top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0" fontId="17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175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1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5" fillId="0" borderId="0"/>
    <xf numFmtId="0" fontId="13" fillId="0" borderId="0"/>
    <xf numFmtId="0" fontId="13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4" fillId="0" borderId="0">
      <alignment vertical="top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5" fillId="0" borderId="0"/>
    <xf numFmtId="0" fontId="16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15" fillId="0" borderId="0"/>
    <xf numFmtId="0" fontId="5" fillId="0" borderId="0"/>
    <xf numFmtId="0" fontId="5" fillId="0" borderId="0"/>
    <xf numFmtId="0" fontId="16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15" fillId="0" borderId="0"/>
    <xf numFmtId="0" fontId="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167" fontId="5" fillId="0" borderId="0" applyFont="0" applyFill="0" applyBorder="0" applyAlignment="0" applyProtection="0"/>
    <xf numFmtId="0" fontId="5" fillId="0" borderId="0"/>
    <xf numFmtId="0" fontId="17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16" fillId="0" borderId="0"/>
    <xf numFmtId="0" fontId="16" fillId="0" borderId="0"/>
    <xf numFmtId="0" fontId="5" fillId="0" borderId="0"/>
    <xf numFmtId="0" fontId="5" fillId="0" borderId="0" applyNumberFormat="0" applyFill="0" applyBorder="0" applyAlignment="0" applyProtection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4" fillId="0" borderId="0">
      <alignment vertical="top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5" fillId="0" borderId="0"/>
    <xf numFmtId="0" fontId="5" fillId="0" borderId="0"/>
    <xf numFmtId="0" fontId="20" fillId="0" borderId="0"/>
    <xf numFmtId="0" fontId="21" fillId="0" borderId="11"/>
    <xf numFmtId="179" fontId="22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0" fontId="2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5" fillId="0" borderId="0"/>
    <xf numFmtId="183" fontId="26" fillId="0" borderId="0" applyFont="0" applyFill="0" applyBorder="0" applyAlignment="0" applyProtection="0"/>
    <xf numFmtId="0" fontId="5" fillId="0" borderId="0"/>
    <xf numFmtId="184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0" fontId="27" fillId="0" borderId="0">
      <alignment horizontal="center"/>
    </xf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39" fontId="27" fillId="0" borderId="0">
      <alignment horizontal="center"/>
    </xf>
    <xf numFmtId="167" fontId="5" fillId="0" borderId="0" applyNumberFormat="0" applyFont="0" applyFill="0" applyBorder="0" applyAlignment="0" applyProtection="0"/>
    <xf numFmtId="0" fontId="5" fillId="0" borderId="0"/>
    <xf numFmtId="9" fontId="28" fillId="0" borderId="0" applyFont="0" applyFill="0" applyBorder="0" applyAlignment="0" applyProtection="0"/>
    <xf numFmtId="0" fontId="29" fillId="0" borderId="0">
      <alignment horizontal="center"/>
    </xf>
    <xf numFmtId="39" fontId="29" fillId="0" borderId="0">
      <alignment horizontal="center"/>
    </xf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171" fontId="5" fillId="0" borderId="0" applyProtection="0">
      <protection locked="0"/>
    </xf>
    <xf numFmtId="39" fontId="31" fillId="0" borderId="0">
      <alignment horizontal="center"/>
    </xf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186" fontId="5" fillId="0" borderId="0">
      <alignment horizontal="center"/>
    </xf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186" fontId="5" fillId="0" borderId="0">
      <alignment horizontal="center"/>
    </xf>
    <xf numFmtId="0" fontId="5" fillId="0" borderId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ill="0" applyBorder="0" applyProtection="0">
      <protection locked="0"/>
    </xf>
    <xf numFmtId="0" fontId="33" fillId="0" borderId="0">
      <alignment horizontal="right"/>
    </xf>
    <xf numFmtId="0" fontId="19" fillId="0" borderId="0">
      <alignment horizontal="center" wrapText="1"/>
      <protection locked="0"/>
    </xf>
    <xf numFmtId="0" fontId="34" fillId="0" borderId="0" applyFont="0" applyFill="0" applyBorder="0" applyAlignment="0" applyProtection="0">
      <alignment horizontal="right"/>
    </xf>
    <xf numFmtId="0" fontId="34" fillId="0" borderId="0">
      <alignment horizontal="right"/>
    </xf>
    <xf numFmtId="0" fontId="34" fillId="0" borderId="0"/>
    <xf numFmtId="0" fontId="34" fillId="0" borderId="0">
      <alignment horizontal="right"/>
    </xf>
    <xf numFmtId="0" fontId="34" fillId="0" borderId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6" fillId="0" borderId="0"/>
    <xf numFmtId="187" fontId="1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9" fillId="0" borderId="0"/>
    <xf numFmtId="188" fontId="40" fillId="0" borderId="2" applyAlignment="0" applyProtection="0"/>
    <xf numFmtId="15" fontId="5" fillId="0" borderId="10" applyNumberFormat="0" applyFont="0" applyFill="0" applyAlignment="0"/>
    <xf numFmtId="189" fontId="23" fillId="0" borderId="0" applyFont="0" applyFill="0" applyBorder="0" applyAlignment="0" applyProtection="0"/>
    <xf numFmtId="0" fontId="5" fillId="0" borderId="0"/>
    <xf numFmtId="0" fontId="14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92" fontId="41" fillId="0" borderId="0" applyFill="0" applyBorder="0" applyAlignment="0"/>
    <xf numFmtId="193" fontId="5" fillId="0" borderId="0" applyFill="0" applyBorder="0" applyAlignment="0"/>
    <xf numFmtId="194" fontId="5" fillId="0" borderId="0" applyFill="0" applyBorder="0" applyAlignment="0"/>
    <xf numFmtId="195" fontId="5" fillId="0" borderId="0" applyFill="0" applyBorder="0" applyAlignment="0"/>
    <xf numFmtId="196" fontId="5" fillId="0" borderId="0" applyFill="0" applyBorder="0" applyAlignment="0"/>
    <xf numFmtId="197" fontId="5" fillId="0" borderId="0" applyFill="0" applyBorder="0" applyAlignment="0"/>
    <xf numFmtId="198" fontId="5" fillId="0" borderId="0" applyFill="0" applyBorder="0" applyAlignment="0"/>
    <xf numFmtId="43" fontId="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0" fontId="42" fillId="20" borderId="12" applyNumberFormat="0" applyAlignment="0" applyProtection="0"/>
    <xf numFmtId="0" fontId="42" fillId="20" borderId="12" applyNumberFormat="0" applyAlignment="0" applyProtection="0"/>
    <xf numFmtId="0" fontId="43" fillId="0" borderId="13">
      <alignment horizontal="center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44" fillId="0" borderId="0"/>
    <xf numFmtId="201" fontId="5" fillId="0" borderId="0"/>
    <xf numFmtId="0" fontId="45" fillId="21" borderId="14" applyNumberFormat="0" applyAlignment="0" applyProtection="0"/>
    <xf numFmtId="0" fontId="45" fillId="21" borderId="14" applyNumberFormat="0" applyAlignment="0" applyProtection="0"/>
    <xf numFmtId="0" fontId="46" fillId="0" borderId="6" applyNumberFormat="0" applyFill="0" applyProtection="0">
      <alignment horizontal="center"/>
    </xf>
    <xf numFmtId="0" fontId="47" fillId="0" borderId="0">
      <alignment horizontal="center" wrapText="1"/>
      <protection hidden="1"/>
    </xf>
    <xf numFmtId="0" fontId="48" fillId="0" borderId="15">
      <alignment horizontal="center"/>
    </xf>
    <xf numFmtId="0" fontId="49" fillId="22" borderId="0">
      <alignment horizontal="left"/>
    </xf>
    <xf numFmtId="0" fontId="50" fillId="22" borderId="0">
      <alignment horizontal="right"/>
    </xf>
    <xf numFmtId="0" fontId="51" fillId="23" borderId="0">
      <alignment horizontal="center"/>
    </xf>
    <xf numFmtId="0" fontId="50" fillId="22" borderId="0">
      <alignment horizontal="right"/>
    </xf>
    <xf numFmtId="0" fontId="52" fillId="23" borderId="0">
      <alignment horizontal="left"/>
    </xf>
    <xf numFmtId="202" fontId="5" fillId="0" borderId="0"/>
    <xf numFmtId="203" fontId="5" fillId="0" borderId="0"/>
    <xf numFmtId="203" fontId="5" fillId="0" borderId="0"/>
    <xf numFmtId="203" fontId="5" fillId="0" borderId="0"/>
    <xf numFmtId="203" fontId="5" fillId="0" borderId="0"/>
    <xf numFmtId="203" fontId="5" fillId="0" borderId="0"/>
    <xf numFmtId="203" fontId="5" fillId="0" borderId="0"/>
    <xf numFmtId="203" fontId="5" fillId="0" borderId="0"/>
    <xf numFmtId="203" fontId="5" fillId="0" borderId="0"/>
    <xf numFmtId="19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5" fillId="0" borderId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0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37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39" fontId="26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54" fillId="0" borderId="16" applyNumberFormat="0" applyFill="0" applyAlignment="0" applyProtection="0"/>
    <xf numFmtId="0" fontId="55" fillId="0" borderId="0"/>
    <xf numFmtId="0" fontId="17" fillId="0" borderId="0"/>
    <xf numFmtId="205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39" fontId="56" fillId="0" borderId="0" applyNumberFormat="0" applyFill="0" applyBorder="0" applyAlignment="0" applyProtection="0">
      <alignment horizontal="center"/>
    </xf>
    <xf numFmtId="0" fontId="57" fillId="24" borderId="0">
      <alignment horizontal="center" vertical="center" wrapText="1"/>
    </xf>
    <xf numFmtId="205" fontId="58" fillId="0" borderId="0" applyFill="0" applyBorder="0">
      <alignment horizontal="left"/>
    </xf>
    <xf numFmtId="0" fontId="59" fillId="0" borderId="0" applyNumberFormat="0" applyAlignment="0">
      <alignment horizontal="left"/>
    </xf>
    <xf numFmtId="40" fontId="60" fillId="0" borderId="0">
      <alignment horizontal="left"/>
    </xf>
    <xf numFmtId="206" fontId="47" fillId="0" borderId="0" applyFill="0" applyBorder="0">
      <alignment horizontal="right"/>
      <protection locked="0"/>
    </xf>
    <xf numFmtId="0" fontId="17" fillId="0" borderId="17"/>
    <xf numFmtId="0" fontId="17" fillId="0" borderId="0"/>
    <xf numFmtId="207" fontId="18" fillId="0" borderId="0">
      <alignment horizontal="center"/>
    </xf>
    <xf numFmtId="165" fontId="21" fillId="0" borderId="18" applyBorder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8" fontId="17" fillId="0" borderId="0">
      <protection locked="0"/>
    </xf>
    <xf numFmtId="188" fontId="26" fillId="0" borderId="0" applyFont="0" applyFill="0" applyBorder="0" applyAlignment="0" applyProtection="0"/>
    <xf numFmtId="209" fontId="26" fillId="0" borderId="0" applyFont="0" applyFill="0" applyBorder="0" applyAlignment="0" applyProtection="0"/>
    <xf numFmtId="210" fontId="18" fillId="0" borderId="0" applyFont="0" applyFill="0" applyBorder="0" applyAlignment="0" applyProtection="0"/>
    <xf numFmtId="0" fontId="54" fillId="0" borderId="16" applyNumberFormat="0" applyFill="0" applyAlignment="0" applyProtection="0"/>
    <xf numFmtId="0" fontId="47" fillId="0" borderId="0" applyFont="0" applyFill="0" applyBorder="0" applyAlignment="0">
      <protection locked="0"/>
    </xf>
    <xf numFmtId="211" fontId="5" fillId="25" borderId="0" applyFont="0" applyBorder="0"/>
    <xf numFmtId="0" fontId="61" fillId="0" borderId="0"/>
    <xf numFmtId="0" fontId="61" fillId="0" borderId="0"/>
    <xf numFmtId="212" fontId="5" fillId="25" borderId="0" applyFont="0" applyBorder="0"/>
    <xf numFmtId="213" fontId="23" fillId="0" borderId="0" applyFont="0" applyFill="0" applyBorder="0" applyAlignment="0" applyProtection="0"/>
    <xf numFmtId="0" fontId="61" fillId="0" borderId="19"/>
    <xf numFmtId="0" fontId="61" fillId="0" borderId="19"/>
    <xf numFmtId="0" fontId="5" fillId="25" borderId="20" applyFont="0" applyFill="0" applyBorder="0"/>
    <xf numFmtId="15" fontId="47" fillId="0" borderId="0"/>
    <xf numFmtId="205" fontId="17" fillId="0" borderId="0"/>
    <xf numFmtId="214" fontId="62" fillId="0" borderId="0" applyFont="0" applyFill="0" applyBorder="0" applyAlignment="0" applyProtection="0">
      <protection locked="0"/>
    </xf>
    <xf numFmtId="14" fontId="14" fillId="0" borderId="0" applyFill="0" applyBorder="0" applyAlignment="0"/>
    <xf numFmtId="15" fontId="47" fillId="0" borderId="0"/>
    <xf numFmtId="0" fontId="6" fillId="20" borderId="0">
      <alignment horizontal="left" textRotation="90"/>
    </xf>
    <xf numFmtId="0" fontId="34" fillId="0" borderId="0" applyFont="0" applyFill="0" applyBorder="0" applyAlignment="0" applyProtection="0"/>
    <xf numFmtId="0" fontId="63" fillId="0" borderId="0" applyFont="0" applyFill="0" applyBorder="0" applyAlignment="0" applyProtection="0"/>
    <xf numFmtId="38" fontId="47" fillId="0" borderId="21">
      <alignment vertical="center"/>
    </xf>
    <xf numFmtId="215" fontId="5" fillId="0" borderId="0" applyFont="0" applyFill="0" applyBorder="0" applyAlignment="0" applyProtection="0"/>
    <xf numFmtId="167" fontId="64" fillId="0" borderId="0" applyFont="0" applyFill="0" applyBorder="0" applyAlignment="0" applyProtection="0"/>
    <xf numFmtId="0" fontId="65" fillId="0" borderId="0">
      <protection locked="0"/>
    </xf>
    <xf numFmtId="168" fontId="23" fillId="0" borderId="0"/>
    <xf numFmtId="0" fontId="37" fillId="0" borderId="0" applyNumberFormat="0" applyFill="0" applyBorder="0" applyAlignment="0" applyProtection="0"/>
    <xf numFmtId="0" fontId="66" fillId="0" borderId="0">
      <protection locked="0"/>
    </xf>
    <xf numFmtId="0" fontId="66" fillId="0" borderId="0">
      <protection locked="0"/>
    </xf>
    <xf numFmtId="198" fontId="5" fillId="0" borderId="0" applyFill="0" applyBorder="0" applyAlignment="0"/>
    <xf numFmtId="43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98" fontId="5" fillId="0" borderId="0" applyFill="0" applyBorder="0" applyAlignment="0"/>
    <xf numFmtId="43" fontId="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0" fontId="67" fillId="0" borderId="0" applyNumberFormat="0" applyAlignment="0">
      <alignment horizontal="left"/>
    </xf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5" fillId="0" borderId="0"/>
    <xf numFmtId="0" fontId="69" fillId="0" borderId="0" applyNumberFormat="0" applyFill="0" applyBorder="0" applyAlignment="0" applyProtection="0">
      <alignment vertical="top"/>
      <protection locked="0"/>
    </xf>
    <xf numFmtId="219" fontId="70" fillId="0" borderId="22">
      <alignment horizontal="right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38" fontId="23" fillId="25" borderId="0" applyNumberFormat="0" applyBorder="0" applyAlignment="0" applyProtection="0"/>
    <xf numFmtId="0" fontId="27" fillId="0" borderId="0">
      <alignment horizontal="left"/>
    </xf>
    <xf numFmtId="0" fontId="72" fillId="0" borderId="23" applyNumberFormat="0" applyAlignment="0" applyProtection="0">
      <alignment horizontal="left" vertical="center"/>
    </xf>
    <xf numFmtId="0" fontId="72" fillId="0" borderId="24">
      <alignment horizontal="left" vertical="center"/>
    </xf>
    <xf numFmtId="0" fontId="72" fillId="0" borderId="24">
      <alignment horizontal="left" vertical="center"/>
    </xf>
    <xf numFmtId="0" fontId="72" fillId="0" borderId="24">
      <alignment horizontal="left" vertical="center"/>
    </xf>
    <xf numFmtId="0" fontId="73" fillId="0" borderId="13">
      <alignment horizontal="centerContinuous"/>
    </xf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6" fillId="0" borderId="27" applyNumberFormat="0" applyFill="0" applyAlignment="0" applyProtection="0"/>
    <xf numFmtId="0" fontId="76" fillId="0" borderId="27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1" borderId="28">
      <alignment horizontal="centerContinuous"/>
    </xf>
    <xf numFmtId="0" fontId="17" fillId="0" borderId="0" applyFont="0" applyFill="0" applyBorder="0" applyAlignment="0" applyProtection="0">
      <alignment horizontal="left"/>
    </xf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0" applyFont="0" applyFill="0" applyBorder="0" applyAlignment="0" applyProtection="0"/>
    <xf numFmtId="0" fontId="81" fillId="0" borderId="0"/>
    <xf numFmtId="10" fontId="23" fillId="26" borderId="13" applyNumberFormat="0" applyBorder="0" applyAlignment="0" applyProtection="0"/>
    <xf numFmtId="10" fontId="23" fillId="26" borderId="13" applyNumberFormat="0" applyBorder="0" applyAlignment="0" applyProtection="0"/>
    <xf numFmtId="0" fontId="82" fillId="7" borderId="12" applyNumberFormat="0" applyAlignment="0" applyProtection="0"/>
    <xf numFmtId="0" fontId="82" fillId="7" borderId="12" applyNumberFormat="0" applyAlignment="0" applyProtection="0"/>
    <xf numFmtId="0" fontId="47" fillId="0" borderId="0" applyFill="0" applyBorder="0">
      <alignment horizontal="right"/>
      <protection locked="0"/>
    </xf>
    <xf numFmtId="0" fontId="81" fillId="0" borderId="0" applyFont="0" applyFill="0" applyBorder="0" applyAlignment="0" applyProtection="0"/>
    <xf numFmtId="220" fontId="47" fillId="0" borderId="0" applyFill="0" applyBorder="0">
      <alignment horizontal="right"/>
      <protection locked="0"/>
    </xf>
    <xf numFmtId="0" fontId="40" fillId="27" borderId="19">
      <alignment horizontal="left" vertical="center" wrapText="1"/>
    </xf>
    <xf numFmtId="38" fontId="83" fillId="0" borderId="0"/>
    <xf numFmtId="38" fontId="84" fillId="0" borderId="0"/>
    <xf numFmtId="38" fontId="85" fillId="0" borderId="0"/>
    <xf numFmtId="38" fontId="86" fillId="0" borderId="0"/>
    <xf numFmtId="0" fontId="87" fillId="0" borderId="0"/>
    <xf numFmtId="0" fontId="87" fillId="0" borderId="0"/>
    <xf numFmtId="0" fontId="88" fillId="27" borderId="19"/>
    <xf numFmtId="0" fontId="18" fillId="0" borderId="0" applyNumberFormat="0" applyFont="0" applyFill="0" applyBorder="0" applyProtection="0">
      <alignment horizontal="left" vertical="center"/>
    </xf>
    <xf numFmtId="2" fontId="89" fillId="0" borderId="1"/>
    <xf numFmtId="0" fontId="49" fillId="22" borderId="0">
      <alignment horizontal="left"/>
    </xf>
    <xf numFmtId="0" fontId="90" fillId="23" borderId="0">
      <alignment horizontal="left"/>
    </xf>
    <xf numFmtId="198" fontId="5" fillId="0" borderId="0" applyFill="0" applyBorder="0" applyAlignment="0"/>
    <xf numFmtId="43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98" fontId="5" fillId="0" borderId="0" applyFill="0" applyBorder="0" applyAlignment="0"/>
    <xf numFmtId="43" fontId="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0" fontId="91" fillId="0" borderId="29" applyNumberFormat="0" applyFill="0" applyAlignment="0" applyProtection="0"/>
    <xf numFmtId="0" fontId="91" fillId="0" borderId="29" applyNumberFormat="0" applyFill="0" applyAlignment="0" applyProtection="0"/>
    <xf numFmtId="166" fontId="25" fillId="0" borderId="0">
      <alignment horizontal="justify"/>
    </xf>
    <xf numFmtId="0" fontId="48" fillId="20" borderId="0"/>
    <xf numFmtId="1" fontId="92" fillId="0" borderId="1" applyNumberFormat="0" applyFill="0" applyBorder="0" applyAlignment="0" applyProtection="0">
      <alignment horizontal="justify"/>
      <protection locked="0"/>
    </xf>
    <xf numFmtId="172" fontId="58" fillId="28" borderId="1"/>
    <xf numFmtId="16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47" fillId="0" borderId="0" applyFont="0" applyFill="0" applyBorder="0" applyAlignment="0" applyProtection="0"/>
    <xf numFmtId="221" fontId="93" fillId="0" borderId="0" applyFont="0" applyFill="0" applyBorder="0" applyAlignment="0" applyProtection="0">
      <protection locked="0"/>
    </xf>
    <xf numFmtId="222" fontId="93" fillId="0" borderId="0" applyFont="0" applyFill="0" applyBorder="0" applyAlignment="0" applyProtection="0">
      <protection locked="0"/>
    </xf>
    <xf numFmtId="223" fontId="5" fillId="0" borderId="0" applyFont="0" applyFill="0" applyBorder="0" applyAlignment="0" applyProtection="0">
      <protection locked="0"/>
    </xf>
    <xf numFmtId="224" fontId="93" fillId="0" borderId="0" applyFont="0" applyFill="0" applyBorder="0" applyAlignment="0" applyProtection="0">
      <protection locked="0"/>
    </xf>
    <xf numFmtId="40" fontId="47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23" fillId="0" borderId="1" applyNumberFormat="0" applyFont="0" applyBorder="0">
      <alignment horizontal="left" vertical="top" wrapText="1"/>
    </xf>
    <xf numFmtId="0" fontId="95" fillId="0" borderId="30"/>
    <xf numFmtId="225" fontId="18" fillId="0" borderId="0" applyFont="0" applyFill="0" applyBorder="0" applyAlignment="0" applyProtection="0"/>
    <xf numFmtId="226" fontId="18" fillId="0" borderId="0" applyFont="0" applyFill="0" applyBorder="0" applyAlignment="0" applyProtection="0"/>
    <xf numFmtId="214" fontId="96" fillId="0" borderId="0" applyFill="0" applyBorder="0" applyProtection="0">
      <alignment horizontal="center"/>
    </xf>
    <xf numFmtId="227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9" fontId="47" fillId="0" borderId="0" applyFont="0" applyFill="0" applyBorder="0" applyAlignment="0" applyProtection="0"/>
    <xf numFmtId="230" fontId="47" fillId="0" borderId="0" applyFont="0" applyFill="0" applyBorder="0" applyAlignment="0" applyProtection="0"/>
    <xf numFmtId="0" fontId="65" fillId="0" borderId="0">
      <protection locked="0"/>
    </xf>
    <xf numFmtId="0" fontId="97" fillId="0" borderId="0" applyFont="0" applyFill="0" applyBorder="0" applyAlignment="0" applyProtection="0"/>
    <xf numFmtId="0" fontId="81" fillId="0" borderId="0"/>
    <xf numFmtId="231" fontId="98" fillId="0" borderId="0" applyFill="0" applyBorder="0" applyAlignment="0"/>
    <xf numFmtId="0" fontId="99" fillId="29" borderId="0" applyNumberFormat="0" applyBorder="0" applyAlignment="0" applyProtection="0"/>
    <xf numFmtId="0" fontId="99" fillId="29" borderId="0" applyNumberFormat="0" applyBorder="0" applyAlignment="0" applyProtection="0"/>
    <xf numFmtId="37" fontId="100" fillId="0" borderId="0"/>
    <xf numFmtId="0" fontId="5" fillId="0" borderId="0"/>
    <xf numFmtId="0" fontId="101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30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5" fillId="0" borderId="0"/>
    <xf numFmtId="0" fontId="1" fillId="0" borderId="0"/>
    <xf numFmtId="0" fontId="53" fillId="0" borderId="0"/>
    <xf numFmtId="0" fontId="53" fillId="0" borderId="0"/>
    <xf numFmtId="16" fontId="102" fillId="0" borderId="31" applyNumberFormat="0" applyBorder="0" applyAlignment="0">
      <alignment horizontal="center"/>
    </xf>
    <xf numFmtId="0" fontId="103" fillId="0" borderId="32" applyBorder="0">
      <alignment horizontal="center"/>
    </xf>
    <xf numFmtId="0" fontId="6" fillId="0" borderId="0"/>
    <xf numFmtId="0" fontId="104" fillId="0" borderId="0"/>
    <xf numFmtId="0" fontId="30" fillId="30" borderId="33" applyNumberFormat="0" applyFont="0" applyAlignment="0" applyProtection="0"/>
    <xf numFmtId="0" fontId="5" fillId="30" borderId="33" applyNumberFormat="0" applyFont="0" applyAlignment="0" applyProtection="0"/>
    <xf numFmtId="0" fontId="105" fillId="0" borderId="0"/>
    <xf numFmtId="170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106" fillId="0" borderId="0" applyFont="0" applyFill="0" applyBorder="0" applyAlignment="0" applyProtection="0"/>
    <xf numFmtId="38" fontId="106" fillId="0" borderId="0" applyFont="0" applyFill="0" applyBorder="0" applyAlignment="0" applyProtection="0"/>
    <xf numFmtId="0" fontId="107" fillId="20" borderId="34" applyNumberFormat="0" applyAlignment="0" applyProtection="0"/>
    <xf numFmtId="0" fontId="107" fillId="20" borderId="34" applyNumberFormat="0" applyAlignment="0" applyProtection="0"/>
    <xf numFmtId="40" fontId="108" fillId="31" borderId="0">
      <alignment horizontal="right"/>
    </xf>
    <xf numFmtId="0" fontId="109" fillId="31" borderId="0">
      <alignment horizontal="right"/>
    </xf>
    <xf numFmtId="0" fontId="49" fillId="32" borderId="4"/>
    <xf numFmtId="0" fontId="110" fillId="0" borderId="0" applyBorder="0">
      <alignment horizontal="centerContinuous"/>
    </xf>
    <xf numFmtId="0" fontId="111" fillId="0" borderId="0" applyBorder="0">
      <alignment horizontal="centerContinuous"/>
    </xf>
    <xf numFmtId="232" fontId="112" fillId="33" borderId="35"/>
    <xf numFmtId="0" fontId="21" fillId="0" borderId="36" applyNumberFormat="0" applyAlignment="0" applyProtection="0"/>
    <xf numFmtId="0" fontId="18" fillId="34" borderId="0" applyNumberFormat="0" applyFont="0" applyBorder="0" applyAlignment="0" applyProtection="0"/>
    <xf numFmtId="0" fontId="23" fillId="35" borderId="8" applyNumberFormat="0" applyFont="0" applyBorder="0" applyAlignment="0" applyProtection="0">
      <alignment horizontal="center"/>
    </xf>
    <xf numFmtId="0" fontId="23" fillId="36" borderId="8" applyNumberFormat="0" applyFont="0" applyBorder="0" applyAlignment="0" applyProtection="0">
      <alignment horizontal="center"/>
    </xf>
    <xf numFmtId="0" fontId="18" fillId="0" borderId="37" applyNumberFormat="0" applyAlignment="0" applyProtection="0"/>
    <xf numFmtId="0" fontId="18" fillId="0" borderId="38" applyNumberFormat="0" applyAlignment="0" applyProtection="0"/>
    <xf numFmtId="0" fontId="21" fillId="0" borderId="39" applyNumberFormat="0" applyAlignment="0" applyProtection="0"/>
    <xf numFmtId="14" fontId="19" fillId="0" borderId="0">
      <alignment horizontal="center" wrapText="1"/>
      <protection locked="0"/>
    </xf>
    <xf numFmtId="0" fontId="17" fillId="0" borderId="0"/>
    <xf numFmtId="0" fontId="34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233" fontId="5" fillId="0" borderId="0" applyFont="0" applyFill="0" applyBorder="0" applyAlignment="0" applyProtection="0"/>
    <xf numFmtId="23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7" fillId="0" borderId="0" applyFont="0" applyFill="0" applyBorder="0" applyAlignment="0" applyProtection="0"/>
    <xf numFmtId="10" fontId="47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47" fillId="0" borderId="40" applyNumberFormat="0" applyBorder="0"/>
    <xf numFmtId="235" fontId="47" fillId="0" borderId="0" applyFill="0" applyBorder="0">
      <alignment horizontal="right"/>
      <protection locked="0"/>
    </xf>
    <xf numFmtId="9" fontId="5" fillId="0" borderId="0" applyFont="0" applyFill="0" applyBorder="0" applyAlignment="0" applyProtection="0"/>
    <xf numFmtId="0" fontId="5" fillId="0" borderId="0" applyFont="0"/>
    <xf numFmtId="0" fontId="65" fillId="0" borderId="0">
      <protection locked="0"/>
    </xf>
    <xf numFmtId="0" fontId="113" fillId="37" borderId="1" applyFont="0"/>
    <xf numFmtId="10" fontId="93" fillId="0" borderId="0" applyFont="0" applyFill="0" applyBorder="0" applyAlignment="0" applyProtection="0">
      <protection locked="0"/>
    </xf>
    <xf numFmtId="198" fontId="5" fillId="0" borderId="0" applyFill="0" applyBorder="0" applyAlignment="0"/>
    <xf numFmtId="43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98" fontId="5" fillId="0" borderId="0" applyFill="0" applyBorder="0" applyAlignment="0"/>
    <xf numFmtId="43" fontId="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0" fontId="80" fillId="0" borderId="0" applyFont="0" applyFill="0" applyBorder="0" applyAlignment="0" applyProtection="0"/>
    <xf numFmtId="0" fontId="7" fillId="38" borderId="0"/>
    <xf numFmtId="0" fontId="47" fillId="0" borderId="0" applyNumberFormat="0" applyFont="0" applyFill="0" applyBorder="0" applyAlignment="0" applyProtection="0">
      <alignment horizontal="left"/>
    </xf>
    <xf numFmtId="15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0" fontId="40" fillId="0" borderId="30">
      <alignment horizontal="center"/>
    </xf>
    <xf numFmtId="3" fontId="47" fillId="0" borderId="0" applyFont="0" applyFill="0" applyBorder="0" applyAlignment="0" applyProtection="0"/>
    <xf numFmtId="0" fontId="47" fillId="39" borderId="0" applyNumberFormat="0" applyFont="0" applyBorder="0" applyAlignment="0" applyProtection="0"/>
    <xf numFmtId="236" fontId="47" fillId="0" borderId="0" applyFill="0" applyBorder="0">
      <alignment horizontal="right"/>
      <protection locked="0"/>
    </xf>
    <xf numFmtId="237" fontId="47" fillId="0" borderId="0">
      <alignment horizontal="right"/>
      <protection locked="0"/>
    </xf>
    <xf numFmtId="0" fontId="90" fillId="29" borderId="0">
      <alignment horizontal="center"/>
    </xf>
    <xf numFmtId="49" fontId="114" fillId="23" borderId="0">
      <alignment horizontal="center"/>
    </xf>
    <xf numFmtId="0" fontId="61" fillId="0" borderId="0"/>
    <xf numFmtId="0" fontId="61" fillId="0" borderId="0"/>
    <xf numFmtId="14" fontId="115" fillId="0" borderId="0" applyNumberFormat="0" applyFill="0" applyBorder="0" applyAlignment="0" applyProtection="0">
      <alignment horizontal="left"/>
    </xf>
    <xf numFmtId="238" fontId="115" fillId="0" borderId="0" applyNumberFormat="0" applyFill="0" applyBorder="0" applyAlignment="0" applyProtection="0">
      <alignment horizontal="left"/>
    </xf>
    <xf numFmtId="38" fontId="115" fillId="0" borderId="0"/>
    <xf numFmtId="0" fontId="50" fillId="22" borderId="0">
      <alignment horizontal="center"/>
    </xf>
    <xf numFmtId="0" fontId="50" fillId="22" borderId="0">
      <alignment horizontal="centerContinuous"/>
    </xf>
    <xf numFmtId="0" fontId="116" fillId="23" borderId="0">
      <alignment horizontal="left"/>
    </xf>
    <xf numFmtId="49" fontId="116" fillId="23" borderId="0">
      <alignment horizontal="center"/>
    </xf>
    <xf numFmtId="0" fontId="49" fillId="22" borderId="0">
      <alignment horizontal="left"/>
    </xf>
    <xf numFmtId="49" fontId="116" fillId="23" borderId="0">
      <alignment horizontal="left"/>
    </xf>
    <xf numFmtId="0" fontId="49" fillId="22" borderId="0">
      <alignment horizontal="centerContinuous"/>
    </xf>
    <xf numFmtId="0" fontId="49" fillId="22" borderId="0">
      <alignment horizontal="right"/>
    </xf>
    <xf numFmtId="49" fontId="90" fillId="23" borderId="0">
      <alignment horizontal="left"/>
    </xf>
    <xf numFmtId="0" fontId="50" fillId="22" borderId="0">
      <alignment horizontal="right"/>
    </xf>
    <xf numFmtId="0" fontId="117" fillId="0" borderId="0"/>
    <xf numFmtId="0" fontId="116" fillId="7" borderId="0">
      <alignment horizontal="center"/>
    </xf>
    <xf numFmtId="0" fontId="118" fillId="7" borderId="0">
      <alignment horizontal="center"/>
    </xf>
    <xf numFmtId="4" fontId="14" fillId="40" borderId="34" applyNumberFormat="0" applyProtection="0">
      <alignment vertical="center"/>
    </xf>
    <xf numFmtId="4" fontId="119" fillId="40" borderId="34" applyNumberFormat="0" applyProtection="0">
      <alignment vertical="center"/>
    </xf>
    <xf numFmtId="4" fontId="14" fillId="40" borderId="34" applyNumberFormat="0" applyProtection="0">
      <alignment horizontal="left" vertical="center" indent="1"/>
    </xf>
    <xf numFmtId="4" fontId="14" fillId="40" borderId="34" applyNumberFormat="0" applyProtection="0">
      <alignment horizontal="left" vertical="center" indent="1"/>
    </xf>
    <xf numFmtId="0" fontId="5" fillId="41" borderId="34" applyNumberFormat="0" applyProtection="0">
      <alignment horizontal="left" vertical="center" indent="1"/>
    </xf>
    <xf numFmtId="4" fontId="14" fillId="42" borderId="34" applyNumberFormat="0" applyProtection="0">
      <alignment horizontal="right" vertical="center"/>
    </xf>
    <xf numFmtId="4" fontId="14" fillId="43" borderId="34" applyNumberFormat="0" applyProtection="0">
      <alignment horizontal="right" vertical="center"/>
    </xf>
    <xf numFmtId="4" fontId="14" fillId="37" borderId="34" applyNumberFormat="0" applyProtection="0">
      <alignment horizontal="right" vertical="center"/>
    </xf>
    <xf numFmtId="4" fontId="14" fillId="44" borderId="34" applyNumberFormat="0" applyProtection="0">
      <alignment horizontal="right" vertical="center"/>
    </xf>
    <xf numFmtId="4" fontId="14" fillId="45" borderId="34" applyNumberFormat="0" applyProtection="0">
      <alignment horizontal="right" vertical="center"/>
    </xf>
    <xf numFmtId="4" fontId="14" fillId="46" borderId="34" applyNumberFormat="0" applyProtection="0">
      <alignment horizontal="right" vertical="center"/>
    </xf>
    <xf numFmtId="4" fontId="14" fillId="47" borderId="34" applyNumberFormat="0" applyProtection="0">
      <alignment horizontal="right" vertical="center"/>
    </xf>
    <xf numFmtId="4" fontId="14" fillId="48" borderId="34" applyNumberFormat="0" applyProtection="0">
      <alignment horizontal="right" vertical="center"/>
    </xf>
    <xf numFmtId="4" fontId="14" fillId="49" borderId="34" applyNumberFormat="0" applyProtection="0">
      <alignment horizontal="right" vertical="center"/>
    </xf>
    <xf numFmtId="4" fontId="90" fillId="50" borderId="34" applyNumberFormat="0" applyProtection="0">
      <alignment horizontal="left" vertical="center" indent="1"/>
    </xf>
    <xf numFmtId="4" fontId="14" fillId="51" borderId="41" applyNumberFormat="0" applyProtection="0">
      <alignment horizontal="left" vertical="center" indent="1"/>
    </xf>
    <xf numFmtId="4" fontId="114" fillId="52" borderId="0" applyNumberFormat="0" applyProtection="0">
      <alignment horizontal="left" vertical="center" indent="1"/>
    </xf>
    <xf numFmtId="0" fontId="5" fillId="41" borderId="34" applyNumberFormat="0" applyProtection="0">
      <alignment horizontal="left" vertical="center" indent="1"/>
    </xf>
    <xf numFmtId="4" fontId="14" fillId="51" borderId="34" applyNumberFormat="0" applyProtection="0">
      <alignment horizontal="left" vertical="center" indent="1"/>
    </xf>
    <xf numFmtId="4" fontId="14" fillId="53" borderId="34" applyNumberFormat="0" applyProtection="0">
      <alignment horizontal="left" vertical="center" indent="1"/>
    </xf>
    <xf numFmtId="0" fontId="5" fillId="53" borderId="34" applyNumberFormat="0" applyProtection="0">
      <alignment horizontal="left" vertical="center" indent="1"/>
    </xf>
    <xf numFmtId="0" fontId="5" fillId="53" borderId="34" applyNumberFormat="0" applyProtection="0">
      <alignment horizontal="left" vertical="center" indent="1"/>
    </xf>
    <xf numFmtId="0" fontId="5" fillId="54" borderId="34" applyNumberFormat="0" applyProtection="0">
      <alignment horizontal="left" vertical="center" indent="1"/>
    </xf>
    <xf numFmtId="0" fontId="5" fillId="54" borderId="34" applyNumberFormat="0" applyProtection="0">
      <alignment horizontal="left" vertical="center" indent="1"/>
    </xf>
    <xf numFmtId="0" fontId="5" fillId="25" borderId="34" applyNumberFormat="0" applyProtection="0">
      <alignment horizontal="left" vertical="center" indent="1"/>
    </xf>
    <xf numFmtId="0" fontId="5" fillId="25" borderId="34" applyNumberFormat="0" applyProtection="0">
      <alignment horizontal="left" vertical="center" indent="1"/>
    </xf>
    <xf numFmtId="0" fontId="5" fillId="41" borderId="34" applyNumberFormat="0" applyProtection="0">
      <alignment horizontal="left" vertical="center" indent="1"/>
    </xf>
    <xf numFmtId="0" fontId="5" fillId="41" borderId="34" applyNumberFormat="0" applyProtection="0">
      <alignment horizontal="left" vertical="center" indent="1"/>
    </xf>
    <xf numFmtId="4" fontId="14" fillId="26" borderId="34" applyNumberFormat="0" applyProtection="0">
      <alignment vertical="center"/>
    </xf>
    <xf numFmtId="4" fontId="119" fillId="26" borderId="34" applyNumberFormat="0" applyProtection="0">
      <alignment vertical="center"/>
    </xf>
    <xf numFmtId="4" fontId="14" fillId="26" borderId="34" applyNumberFormat="0" applyProtection="0">
      <alignment horizontal="left" vertical="center" indent="1"/>
    </xf>
    <xf numFmtId="4" fontId="14" fillId="26" borderId="34" applyNumberFormat="0" applyProtection="0">
      <alignment horizontal="left" vertical="center" indent="1"/>
    </xf>
    <xf numFmtId="4" fontId="14" fillId="51" borderId="34" applyNumberFormat="0" applyProtection="0">
      <alignment horizontal="right" vertical="center"/>
    </xf>
    <xf numFmtId="4" fontId="119" fillId="51" borderId="34" applyNumberFormat="0" applyProtection="0">
      <alignment horizontal="right" vertical="center"/>
    </xf>
    <xf numFmtId="0" fontId="5" fillId="41" borderId="34" applyNumberFormat="0" applyProtection="0">
      <alignment horizontal="left" vertical="center" indent="1"/>
    </xf>
    <xf numFmtId="0" fontId="5" fillId="41" borderId="34" applyNumberFormat="0" applyProtection="0">
      <alignment horizontal="left" vertical="center" indent="1"/>
    </xf>
    <xf numFmtId="0" fontId="120" fillId="0" borderId="0"/>
    <xf numFmtId="4" fontId="70" fillId="51" borderId="34" applyNumberFormat="0" applyProtection="0">
      <alignment horizontal="right" vertical="center"/>
    </xf>
    <xf numFmtId="239" fontId="121" fillId="0" borderId="0" applyFill="0" applyBorder="0" applyProtection="0">
      <alignment horizontal="right"/>
      <protection hidden="1"/>
    </xf>
    <xf numFmtId="240" fontId="122" fillId="0" borderId="0" applyProtection="0">
      <alignment horizontal="center"/>
    </xf>
    <xf numFmtId="0" fontId="123" fillId="24" borderId="1">
      <alignment horizontal="center" vertical="center" wrapText="1"/>
      <protection hidden="1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24" fillId="0" borderId="0" applyProtection="0">
      <alignment vertical="center"/>
    </xf>
    <xf numFmtId="0" fontId="125" fillId="0" borderId="0" applyProtection="0">
      <alignment vertical="center"/>
    </xf>
    <xf numFmtId="0" fontId="126" fillId="0" borderId="0"/>
    <xf numFmtId="2" fontId="127" fillId="0" borderId="8" applyNumberFormat="0" applyFill="0" applyBorder="0" applyAlignment="0" applyProtection="0">
      <alignment horizontal="center"/>
    </xf>
    <xf numFmtId="241" fontId="128" fillId="0" borderId="0" applyNumberFormat="0" applyFill="0" applyBorder="0" applyAlignment="0" applyProtection="0"/>
    <xf numFmtId="230" fontId="47" fillId="0" borderId="0">
      <alignment horizont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 applyNumberFormat="0" applyFill="0" applyBorder="0" applyAlignment="0" applyProtection="0"/>
    <xf numFmtId="0" fontId="17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23" fillId="0" borderId="1"/>
    <xf numFmtId="0" fontId="5" fillId="0" borderId="0"/>
    <xf numFmtId="0" fontId="23" fillId="0" borderId="1">
      <alignment horizontal="center" textRotation="90"/>
    </xf>
    <xf numFmtId="0" fontId="95" fillId="0" borderId="0"/>
    <xf numFmtId="40" fontId="129" fillId="0" borderId="0" applyBorder="0">
      <alignment horizontal="right"/>
    </xf>
    <xf numFmtId="0" fontId="130" fillId="23" borderId="0"/>
    <xf numFmtId="0" fontId="61" fillId="0" borderId="19"/>
    <xf numFmtId="0" fontId="61" fillId="0" borderId="19"/>
    <xf numFmtId="0" fontId="20" fillId="0" borderId="0" applyFill="0" applyBorder="0" applyAlignment="0" applyProtection="0"/>
    <xf numFmtId="0" fontId="81" fillId="0" borderId="0"/>
    <xf numFmtId="49" fontId="14" fillId="0" borderId="0" applyFill="0" applyBorder="0" applyAlignment="0"/>
    <xf numFmtId="242" fontId="5" fillId="0" borderId="0" applyFill="0" applyBorder="0" applyAlignment="0"/>
    <xf numFmtId="243" fontId="5" fillId="0" borderId="0" applyFill="0" applyBorder="0" applyAlignment="0"/>
    <xf numFmtId="244" fontId="5" fillId="0" borderId="0" applyFill="0" applyBorder="0" applyAlignment="0"/>
    <xf numFmtId="245" fontId="5" fillId="0" borderId="0" applyFill="0" applyBorder="0" applyAlignment="0"/>
    <xf numFmtId="0" fontId="5" fillId="0" borderId="0"/>
    <xf numFmtId="0" fontId="3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0" fillId="0" borderId="0" applyFont="0" applyFill="0" applyBorder="0" applyAlignment="0" applyProtection="0"/>
    <xf numFmtId="12" fontId="131" fillId="0" borderId="0" applyFill="0" applyBorder="0"/>
    <xf numFmtId="12" fontId="131" fillId="0" borderId="0"/>
    <xf numFmtId="12" fontId="132" fillId="0" borderId="42" applyBorder="0" applyAlignment="0">
      <alignment horizontal="center"/>
    </xf>
    <xf numFmtId="0" fontId="133" fillId="22" borderId="0"/>
    <xf numFmtId="0" fontId="134" fillId="22" borderId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1" fontId="31" fillId="0" borderId="43"/>
    <xf numFmtId="0" fontId="47" fillId="0" borderId="0" applyBorder="0"/>
    <xf numFmtId="0" fontId="136" fillId="0" borderId="0" applyNumberFormat="0" applyFill="0" applyBorder="0" applyProtection="0">
      <alignment horizontal="center"/>
    </xf>
    <xf numFmtId="38" fontId="25" fillId="0" borderId="0"/>
    <xf numFmtId="172" fontId="137" fillId="0" borderId="44">
      <alignment horizontal="center"/>
    </xf>
    <xf numFmtId="0" fontId="11" fillId="0" borderId="45" applyNumberFormat="0" applyFill="0" applyAlignment="0" applyProtection="0"/>
    <xf numFmtId="0" fontId="11" fillId="0" borderId="45" applyNumberFormat="0" applyFill="0" applyAlignment="0" applyProtection="0"/>
    <xf numFmtId="0" fontId="88" fillId="0" borderId="46"/>
    <xf numFmtId="0" fontId="27" fillId="0" borderId="46"/>
    <xf numFmtId="0" fontId="88" fillId="0" borderId="19"/>
    <xf numFmtId="0" fontId="27" fillId="0" borderId="19"/>
    <xf numFmtId="0" fontId="47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6" fillId="0" borderId="0"/>
    <xf numFmtId="41" fontId="5" fillId="0" borderId="0">
      <alignment horizontal="left"/>
    </xf>
    <xf numFmtId="0" fontId="3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38" fillId="0" borderId="0">
      <alignment vertical="top"/>
    </xf>
    <xf numFmtId="0" fontId="139" fillId="23" borderId="0">
      <alignment horizontal="center"/>
    </xf>
    <xf numFmtId="0" fontId="5" fillId="0" borderId="0"/>
    <xf numFmtId="246" fontId="5" fillId="0" borderId="0" applyFont="0" applyFill="0" applyBorder="0" applyAlignment="0" applyProtection="0"/>
    <xf numFmtId="247" fontId="5" fillId="0" borderId="0" applyFont="0" applyFill="0" applyBorder="0" applyAlignment="0" applyProtection="0"/>
    <xf numFmtId="248" fontId="5" fillId="0" borderId="0" applyFont="0" applyFill="0" applyBorder="0" applyAlignment="0" applyProtection="0"/>
    <xf numFmtId="249" fontId="5" fillId="0" borderId="0" applyFon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8" fillId="0" borderId="0">
      <alignment horizontal="left"/>
    </xf>
    <xf numFmtId="0" fontId="80" fillId="0" borderId="0"/>
    <xf numFmtId="0" fontId="20" fillId="0" borderId="0" applyNumberFormat="0" applyFont="0" applyFill="0" applyBorder="0" applyProtection="0">
      <alignment horizontal="center" vertical="center" wrapText="1"/>
    </xf>
    <xf numFmtId="0" fontId="19" fillId="0" borderId="0">
      <alignment horizontal="center" vertical="top"/>
    </xf>
    <xf numFmtId="1" fontId="81" fillId="0" borderId="24">
      <alignment vertical="center"/>
    </xf>
    <xf numFmtId="0" fontId="34" fillId="26" borderId="0"/>
    <xf numFmtId="0" fontId="5" fillId="0" borderId="0"/>
    <xf numFmtId="0" fontId="141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40" fontId="142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43" fillId="0" borderId="0">
      <alignment vertical="center"/>
    </xf>
    <xf numFmtId="0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0" fillId="0" borderId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2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2" fillId="61" borderId="0" applyNumberFormat="0" applyBorder="0" applyAlignment="0" applyProtection="0"/>
    <xf numFmtId="0" fontId="30" fillId="59" borderId="0" applyNumberFormat="0" applyBorder="0" applyAlignment="0" applyProtection="0"/>
    <xf numFmtId="0" fontId="30" fillId="62" borderId="0" applyNumberFormat="0" applyBorder="0" applyAlignment="0" applyProtection="0"/>
    <xf numFmtId="0" fontId="32" fillId="60" borderId="0" applyNumberFormat="0" applyBorder="0" applyAlignment="0" applyProtection="0"/>
    <xf numFmtId="0" fontId="30" fillId="57" borderId="0" applyNumberFormat="0" applyBorder="0" applyAlignment="0" applyProtection="0"/>
    <xf numFmtId="0" fontId="30" fillId="60" borderId="0" applyNumberFormat="0" applyBorder="0" applyAlignment="0" applyProtection="0"/>
    <xf numFmtId="0" fontId="32" fillId="60" borderId="0" applyNumberFormat="0" applyBorder="0" applyAlignment="0" applyProtection="0"/>
    <xf numFmtId="0" fontId="30" fillId="63" borderId="0" applyNumberFormat="0" applyBorder="0" applyAlignment="0" applyProtection="0"/>
    <xf numFmtId="0" fontId="30" fillId="57" borderId="0" applyNumberFormat="0" applyBorder="0" applyAlignment="0" applyProtection="0"/>
    <xf numFmtId="0" fontId="32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4" borderId="0" applyNumberFormat="0" applyBorder="0" applyAlignment="0" applyProtection="0"/>
    <xf numFmtId="0" fontId="32" fillId="64" borderId="0" applyNumberFormat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25" borderId="57" applyFont="0" applyFill="0" applyBorder="0"/>
    <xf numFmtId="0" fontId="11" fillId="65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40" fillId="27" borderId="82">
      <alignment horizontal="left" vertical="center" wrapText="1"/>
    </xf>
    <xf numFmtId="0" fontId="88" fillId="27" borderId="82"/>
    <xf numFmtId="0" fontId="5" fillId="0" borderId="0"/>
    <xf numFmtId="0" fontId="5" fillId="0" borderId="0"/>
    <xf numFmtId="0" fontId="1" fillId="0" borderId="0"/>
    <xf numFmtId="4" fontId="14" fillId="40" borderId="83" applyNumberFormat="0" applyProtection="0">
      <alignment vertical="center"/>
    </xf>
    <xf numFmtId="4" fontId="119" fillId="40" borderId="83" applyNumberFormat="0" applyProtection="0">
      <alignment vertical="center"/>
    </xf>
    <xf numFmtId="4" fontId="14" fillId="40" borderId="83" applyNumberFormat="0" applyProtection="0">
      <alignment horizontal="left" vertical="center" indent="1"/>
    </xf>
    <xf numFmtId="4" fontId="14" fillId="40" borderId="83" applyNumberFormat="0" applyProtection="0">
      <alignment horizontal="left" vertical="center" indent="1"/>
    </xf>
    <xf numFmtId="0" fontId="5" fillId="41" borderId="83" applyNumberFormat="0" applyProtection="0">
      <alignment horizontal="left" vertical="center" indent="1"/>
    </xf>
    <xf numFmtId="4" fontId="14" fillId="42" borderId="83" applyNumberFormat="0" applyProtection="0">
      <alignment horizontal="right" vertical="center"/>
    </xf>
    <xf numFmtId="4" fontId="14" fillId="43" borderId="83" applyNumberFormat="0" applyProtection="0">
      <alignment horizontal="right" vertical="center"/>
    </xf>
    <xf numFmtId="4" fontId="14" fillId="37" borderId="83" applyNumberFormat="0" applyProtection="0">
      <alignment horizontal="right" vertical="center"/>
    </xf>
    <xf numFmtId="4" fontId="14" fillId="44" borderId="83" applyNumberFormat="0" applyProtection="0">
      <alignment horizontal="right" vertical="center"/>
    </xf>
    <xf numFmtId="4" fontId="14" fillId="45" borderId="83" applyNumberFormat="0" applyProtection="0">
      <alignment horizontal="right" vertical="center"/>
    </xf>
    <xf numFmtId="4" fontId="14" fillId="46" borderId="83" applyNumberFormat="0" applyProtection="0">
      <alignment horizontal="right" vertical="center"/>
    </xf>
    <xf numFmtId="4" fontId="14" fillId="47" borderId="83" applyNumberFormat="0" applyProtection="0">
      <alignment horizontal="right" vertical="center"/>
    </xf>
    <xf numFmtId="4" fontId="14" fillId="48" borderId="83" applyNumberFormat="0" applyProtection="0">
      <alignment horizontal="right" vertical="center"/>
    </xf>
    <xf numFmtId="4" fontId="14" fillId="49" borderId="83" applyNumberFormat="0" applyProtection="0">
      <alignment horizontal="right" vertical="center"/>
    </xf>
    <xf numFmtId="4" fontId="90" fillId="50" borderId="83" applyNumberFormat="0" applyProtection="0">
      <alignment horizontal="left" vertical="center" indent="1"/>
    </xf>
    <xf numFmtId="0" fontId="5" fillId="41" borderId="83" applyNumberFormat="0" applyProtection="0">
      <alignment horizontal="left" vertical="center" indent="1"/>
    </xf>
    <xf numFmtId="4" fontId="14" fillId="51" borderId="83" applyNumberFormat="0" applyProtection="0">
      <alignment horizontal="left" vertical="center" indent="1"/>
    </xf>
    <xf numFmtId="4" fontId="14" fillId="53" borderId="83" applyNumberFormat="0" applyProtection="0">
      <alignment horizontal="left" vertical="center" indent="1"/>
    </xf>
    <xf numFmtId="0" fontId="5" fillId="53" borderId="83" applyNumberFormat="0" applyProtection="0">
      <alignment horizontal="left" vertical="center" indent="1"/>
    </xf>
    <xf numFmtId="0" fontId="5" fillId="53" borderId="83" applyNumberFormat="0" applyProtection="0">
      <alignment horizontal="left" vertical="center" indent="1"/>
    </xf>
    <xf numFmtId="0" fontId="5" fillId="54" borderId="83" applyNumberFormat="0" applyProtection="0">
      <alignment horizontal="left" vertical="center" indent="1"/>
    </xf>
    <xf numFmtId="0" fontId="5" fillId="54" borderId="83" applyNumberFormat="0" applyProtection="0">
      <alignment horizontal="left" vertical="center" indent="1"/>
    </xf>
    <xf numFmtId="0" fontId="5" fillId="25" borderId="83" applyNumberFormat="0" applyProtection="0">
      <alignment horizontal="left" vertical="center" indent="1"/>
    </xf>
    <xf numFmtId="0" fontId="5" fillId="25" borderId="83" applyNumberFormat="0" applyProtection="0">
      <alignment horizontal="left" vertical="center" indent="1"/>
    </xf>
    <xf numFmtId="0" fontId="5" fillId="41" borderId="83" applyNumberFormat="0" applyProtection="0">
      <alignment horizontal="left" vertical="center" indent="1"/>
    </xf>
    <xf numFmtId="0" fontId="5" fillId="41" borderId="83" applyNumberFormat="0" applyProtection="0">
      <alignment horizontal="left" vertical="center" indent="1"/>
    </xf>
    <xf numFmtId="4" fontId="14" fillId="26" borderId="83" applyNumberFormat="0" applyProtection="0">
      <alignment vertical="center"/>
    </xf>
    <xf numFmtId="4" fontId="119" fillId="26" borderId="83" applyNumberFormat="0" applyProtection="0">
      <alignment vertical="center"/>
    </xf>
    <xf numFmtId="4" fontId="14" fillId="26" borderId="83" applyNumberFormat="0" applyProtection="0">
      <alignment horizontal="left" vertical="center" indent="1"/>
    </xf>
    <xf numFmtId="4" fontId="14" fillId="26" borderId="83" applyNumberFormat="0" applyProtection="0">
      <alignment horizontal="left" vertical="center" indent="1"/>
    </xf>
    <xf numFmtId="4" fontId="14" fillId="51" borderId="83" applyNumberFormat="0" applyProtection="0">
      <alignment horizontal="right" vertical="center"/>
    </xf>
    <xf numFmtId="4" fontId="119" fillId="51" borderId="83" applyNumberFormat="0" applyProtection="0">
      <alignment horizontal="right" vertical="center"/>
    </xf>
    <xf numFmtId="0" fontId="5" fillId="41" borderId="83" applyNumberFormat="0" applyProtection="0">
      <alignment horizontal="left" vertical="center" indent="1"/>
    </xf>
    <xf numFmtId="0" fontId="5" fillId="41" borderId="83" applyNumberFormat="0" applyProtection="0">
      <alignment horizontal="left" vertical="center" indent="1"/>
    </xf>
    <xf numFmtId="4" fontId="70" fillId="51" borderId="83" applyNumberFormat="0" applyProtection="0">
      <alignment horizontal="right" vertical="center"/>
    </xf>
    <xf numFmtId="0" fontId="151" fillId="0" borderId="0" applyNumberFormat="0" applyFill="0" applyBorder="0" applyAlignment="0" applyProtection="0"/>
    <xf numFmtId="0" fontId="61" fillId="0" borderId="82"/>
    <xf numFmtId="0" fontId="61" fillId="0" borderId="82"/>
    <xf numFmtId="0" fontId="152" fillId="0" borderId="0" applyFill="0" applyBorder="0" applyProtection="0">
      <alignment horizontal="left" vertical="top"/>
    </xf>
    <xf numFmtId="0" fontId="88" fillId="0" borderId="82"/>
    <xf numFmtId="0" fontId="27" fillId="0" borderId="82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252" fontId="1" fillId="0" borderId="0" applyFont="0" applyFill="0" applyBorder="0" applyAlignment="0" applyProtection="0"/>
    <xf numFmtId="252" fontId="5" fillId="0" borderId="0" applyFont="0" applyFill="0" applyBorder="0" applyAlignment="0" applyProtection="0"/>
    <xf numFmtId="253" fontId="5" fillId="0" borderId="0" applyFill="0" applyBorder="0" applyAlignment="0" applyProtection="0"/>
    <xf numFmtId="0" fontId="155" fillId="0" borderId="0"/>
    <xf numFmtId="43" fontId="15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30" fillId="2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30" fillId="2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30" fillId="3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30" fillId="3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30" fillId="4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30" fillId="4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30" fillId="5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30" fillId="5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30" fillId="6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30" fillId="6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30" fillId="7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30" fillId="7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98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30" fillId="8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30" fillId="8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30" fillId="9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30" fillId="9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30" fillId="1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30" fillId="1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30" fillId="5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30" fillId="5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1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30" fillId="8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30" fillId="8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30" fillId="11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30" fillId="11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" fillId="99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32" fillId="12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32" fillId="12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0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32" fillId="9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32" fillId="9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4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32" fillId="10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32" fillId="10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88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32" fillId="13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32" fillId="13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2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32" fillId="14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32" fillId="14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96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32" fillId="15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32" fillId="15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0" fontId="171" fillId="100" borderId="0" applyNumberFormat="0" applyBorder="0" applyAlignment="0" applyProtection="0"/>
    <xf numFmtId="9" fontId="172" fillId="0" borderId="0"/>
    <xf numFmtId="9" fontId="172" fillId="0" borderId="0"/>
    <xf numFmtId="9" fontId="172" fillId="0" borderId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32" fillId="16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32" fillId="16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77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32" fillId="17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32" fillId="17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1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32" fillId="18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32" fillId="18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5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32" fillId="13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32" fillId="13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89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32" fillId="14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32" fillId="14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3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32" fillId="19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32" fillId="19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71" fillId="97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35" fillId="3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35" fillId="3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1" fillId="71" borderId="0" applyNumberFormat="0" applyBorder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42" fillId="20" borderId="103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42" fillId="20" borderId="103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165" fillId="74" borderId="97" applyNumberFormat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Protection="0">
      <alignment horizontal="left"/>
    </xf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45" fillId="21" borderId="14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45" fillId="21" borderId="14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0" fontId="167" fillId="75" borderId="100" applyNumberFormat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55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56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5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71" fillId="4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71" fillId="4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60" fillId="70" borderId="0" applyNumberFormat="0" applyBorder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74" fillId="0" borderId="25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74" fillId="0" borderId="25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7" fillId="0" borderId="94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75" fillId="0" borderId="26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75" fillId="0" borderId="26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8" fillId="0" borderId="95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76" fillId="0" borderId="27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76" fillId="0" borderId="27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96" applyNumberFormat="0" applyFill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73" fillId="0" borderId="0" applyNumberFormat="0" applyFill="0" applyBorder="0" applyAlignment="0" applyProtection="0">
      <alignment vertical="top"/>
      <protection locked="0"/>
    </xf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82" fillId="7" borderId="103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3" fillId="73" borderId="97" applyNumberFormat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91" fillId="0" borderId="2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91" fillId="0" borderId="2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6" fillId="0" borderId="99" applyNumberFormat="0" applyFill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99" fillId="29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99" fillId="29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62" fillId="72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232" fontId="61" fillId="0" borderId="0" applyBorder="0"/>
    <xf numFmtId="232" fontId="61" fillId="0" borderId="0" applyBorder="0"/>
    <xf numFmtId="232" fontId="61" fillId="0" borderId="0" applyBorder="0"/>
    <xf numFmtId="0" fontId="1" fillId="0" borderId="0"/>
    <xf numFmtId="232" fontId="61" fillId="0" borderId="0" applyBorder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232" fontId="61" fillId="0" borderId="0" applyBorder="0"/>
    <xf numFmtId="0" fontId="1" fillId="0" borderId="0"/>
    <xf numFmtId="0" fontId="1" fillId="0" borderId="0"/>
    <xf numFmtId="232" fontId="61" fillId="0" borderId="0" applyBorder="0"/>
    <xf numFmtId="232" fontId="61" fillId="0" borderId="0" applyBorder="0"/>
    <xf numFmtId="0" fontId="1" fillId="0" borderId="0"/>
    <xf numFmtId="0" fontId="1" fillId="0" borderId="0"/>
    <xf numFmtId="232" fontId="61" fillId="0" borderId="0" applyBorder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32" fontId="17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32" fontId="61" fillId="0" borderId="0" applyBorder="0"/>
    <xf numFmtId="232" fontId="61" fillId="0" borderId="0" applyBorder="0"/>
    <xf numFmtId="232" fontId="61" fillId="0" borderId="0" applyBorder="0"/>
    <xf numFmtId="232" fontId="61" fillId="0" borderId="0" applyBorder="0"/>
    <xf numFmtId="232" fontId="61" fillId="0" borderId="0" applyBorder="0"/>
    <xf numFmtId="232" fontId="61" fillId="0" borderId="0" applyBorder="0"/>
    <xf numFmtId="0" fontId="30" fillId="0" borderId="0"/>
    <xf numFmtId="232" fontId="61" fillId="0" borderId="0" applyBorder="0"/>
    <xf numFmtId="0" fontId="1" fillId="0" borderId="0"/>
    <xf numFmtId="232" fontId="61" fillId="0" borderId="0" applyBorder="0"/>
    <xf numFmtId="232" fontId="61" fillId="0" borderId="0" applyBorder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6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32" fontId="61" fillId="0" borderId="0" applyBorder="0"/>
    <xf numFmtId="0" fontId="1" fillId="0" borderId="0"/>
    <xf numFmtId="232" fontId="61" fillId="0" borderId="0" applyBorder="0"/>
    <xf numFmtId="232" fontId="61" fillId="0" borderId="0" applyBorder="0"/>
    <xf numFmtId="232" fontId="61" fillId="0" borderId="0" applyBorder="0"/>
    <xf numFmtId="0" fontId="1" fillId="0" borderId="0"/>
    <xf numFmtId="232" fontId="61" fillId="0" borderId="0" applyBorder="0"/>
    <xf numFmtId="0" fontId="1" fillId="0" borderId="0"/>
    <xf numFmtId="232" fontId="61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5" fillId="0" borderId="0"/>
    <xf numFmtId="0" fontId="30" fillId="0" borderId="0"/>
    <xf numFmtId="0" fontId="1" fillId="0" borderId="0"/>
    <xf numFmtId="0" fontId="5" fillId="0" borderId="0"/>
    <xf numFmtId="0" fontId="56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30" borderId="104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30" borderId="104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30" fillId="76" borderId="101" applyNumberFormat="0" applyFont="0" applyAlignment="0" applyProtection="0"/>
    <xf numFmtId="0" fontId="1" fillId="76" borderId="101" applyNumberFormat="0" applyFon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07" fillId="20" borderId="83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07" fillId="20" borderId="83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0" fontId="164" fillId="74" borderId="9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1" fillId="0" borderId="105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1" fillId="0" borderId="105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70" fillId="0" borderId="102" applyNumberFormat="0" applyFill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2" fillId="20" borderId="48" applyNumberFormat="0" applyAlignment="0" applyProtection="0"/>
    <xf numFmtId="0" fontId="42" fillId="20" borderId="48" applyNumberFormat="0" applyAlignment="0" applyProtection="0"/>
    <xf numFmtId="0" fontId="42" fillId="20" borderId="48" applyNumberFormat="0" applyAlignment="0" applyProtection="0"/>
    <xf numFmtId="0" fontId="42" fillId="20" borderId="48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82" fillId="7" borderId="48" applyNumberFormat="0" applyAlignment="0" applyProtection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30" fillId="30" borderId="106" applyNumberFormat="0" applyFont="0" applyAlignment="0" applyProtection="0"/>
    <xf numFmtId="0" fontId="30" fillId="30" borderId="106" applyNumberFormat="0" applyFont="0" applyAlignment="0" applyProtection="0"/>
    <xf numFmtId="0" fontId="30" fillId="30" borderId="106" applyNumberFormat="0" applyFont="0" applyAlignment="0" applyProtection="0"/>
    <xf numFmtId="0" fontId="30" fillId="30" borderId="106" applyNumberFormat="0" applyFont="0" applyAlignment="0" applyProtection="0"/>
    <xf numFmtId="0" fontId="107" fillId="20" borderId="107" applyNumberFormat="0" applyAlignment="0" applyProtection="0"/>
    <xf numFmtId="0" fontId="107" fillId="20" borderId="107" applyNumberFormat="0" applyAlignment="0" applyProtection="0"/>
    <xf numFmtId="0" fontId="107" fillId="20" borderId="107" applyNumberFormat="0" applyAlignment="0" applyProtection="0"/>
    <xf numFmtId="0" fontId="107" fillId="20" borderId="107" applyNumberFormat="0" applyAlignment="0" applyProtection="0"/>
    <xf numFmtId="0" fontId="11" fillId="0" borderId="45" applyNumberFormat="0" applyFill="0" applyAlignment="0" applyProtection="0"/>
    <xf numFmtId="0" fontId="11" fillId="0" borderId="45" applyNumberFormat="0" applyFill="0" applyAlignment="0" applyProtection="0"/>
    <xf numFmtId="0" fontId="11" fillId="0" borderId="45" applyNumberFormat="0" applyFill="0" applyAlignment="0" applyProtection="0"/>
    <xf numFmtId="0" fontId="11" fillId="0" borderId="45" applyNumberFormat="0" applyFill="0" applyAlignment="0" applyProtection="0"/>
  </cellStyleXfs>
  <cellXfs count="351">
    <xf numFmtId="0" fontId="0" fillId="0" borderId="0" xfId="0"/>
    <xf numFmtId="0" fontId="3" fillId="55" borderId="0" xfId="0" applyFont="1" applyFill="1" applyAlignment="1">
      <alignment vertical="top"/>
    </xf>
    <xf numFmtId="0" fontId="2" fillId="55" borderId="0" xfId="0" applyFont="1" applyFill="1"/>
    <xf numFmtId="0" fontId="2" fillId="55" borderId="0" xfId="0" applyFont="1" applyFill="1" applyAlignment="1">
      <alignment vertical="top"/>
    </xf>
    <xf numFmtId="172" fontId="2" fillId="55" borderId="8" xfId="1" applyNumberFormat="1" applyFont="1" applyFill="1" applyBorder="1"/>
    <xf numFmtId="172" fontId="9" fillId="55" borderId="8" xfId="1" applyNumberFormat="1" applyFont="1" applyFill="1" applyBorder="1"/>
    <xf numFmtId="0" fontId="3" fillId="55" borderId="0" xfId="0" applyFont="1" applyFill="1"/>
    <xf numFmtId="172" fontId="3" fillId="55" borderId="49" xfId="0" applyNumberFormat="1" applyFont="1" applyFill="1" applyBorder="1"/>
    <xf numFmtId="167" fontId="2" fillId="55" borderId="8" xfId="1" applyFont="1" applyFill="1" applyBorder="1"/>
    <xf numFmtId="0" fontId="3" fillId="55" borderId="4" xfId="0" quotePrefix="1" applyFont="1" applyFill="1" applyBorder="1" applyAlignment="1">
      <alignment vertical="top"/>
    </xf>
    <xf numFmtId="172" fontId="2" fillId="55" borderId="4" xfId="1" applyNumberFormat="1" applyFont="1" applyFill="1" applyBorder="1"/>
    <xf numFmtId="172" fontId="3" fillId="55" borderId="47" xfId="0" applyNumberFormat="1" applyFont="1" applyFill="1" applyBorder="1"/>
    <xf numFmtId="172" fontId="10" fillId="55" borderId="49" xfId="0" applyNumberFormat="1" applyFont="1" applyFill="1" applyBorder="1"/>
    <xf numFmtId="0" fontId="2" fillId="55" borderId="3" xfId="0" applyFont="1" applyFill="1" applyBorder="1"/>
    <xf numFmtId="0" fontId="2" fillId="55" borderId="5" xfId="0" applyFont="1" applyFill="1" applyBorder="1"/>
    <xf numFmtId="0" fontId="3" fillId="55" borderId="4" xfId="0" applyFont="1" applyFill="1" applyBorder="1" applyAlignment="1">
      <alignment vertical="top"/>
    </xf>
    <xf numFmtId="0" fontId="3" fillId="56" borderId="1" xfId="0" applyFont="1" applyFill="1" applyBorder="1" applyAlignment="1">
      <alignment vertical="top"/>
    </xf>
    <xf numFmtId="0" fontId="3" fillId="56" borderId="28" xfId="0" quotePrefix="1" applyFont="1" applyFill="1" applyBorder="1" applyAlignment="1">
      <alignment vertical="top"/>
    </xf>
    <xf numFmtId="9" fontId="3" fillId="56" borderId="1" xfId="2" applyFont="1" applyFill="1" applyBorder="1" applyAlignment="1">
      <alignment vertical="top"/>
    </xf>
    <xf numFmtId="0" fontId="2" fillId="55" borderId="0" xfId="0" applyFont="1" applyFill="1" applyBorder="1"/>
    <xf numFmtId="0" fontId="144" fillId="55" borderId="0" xfId="0" applyFont="1" applyFill="1"/>
    <xf numFmtId="0" fontId="3" fillId="55" borderId="3" xfId="0" applyFont="1" applyFill="1" applyBorder="1" applyAlignment="1">
      <alignment vertical="top"/>
    </xf>
    <xf numFmtId="0" fontId="3" fillId="55" borderId="8" xfId="0" quotePrefix="1" applyFont="1" applyFill="1" applyBorder="1" applyAlignment="1">
      <alignment vertical="top"/>
    </xf>
    <xf numFmtId="0" fontId="3" fillId="55" borderId="0" xfId="0" quotePrefix="1" applyFont="1" applyFill="1" applyBorder="1" applyAlignment="1">
      <alignment vertical="top"/>
    </xf>
    <xf numFmtId="0" fontId="4" fillId="55" borderId="3" xfId="0" applyFont="1" applyFill="1" applyBorder="1"/>
    <xf numFmtId="172" fontId="2" fillId="55" borderId="0" xfId="1" applyNumberFormat="1" applyFont="1" applyFill="1" applyBorder="1"/>
    <xf numFmtId="172" fontId="145" fillId="55" borderId="8" xfId="368" applyNumberFormat="1" applyFont="1" applyFill="1" applyBorder="1" applyAlignment="1">
      <alignment horizontal="center" vertical="top" wrapText="1"/>
    </xf>
    <xf numFmtId="172" fontId="145" fillId="55" borderId="0" xfId="368" applyNumberFormat="1" applyFont="1" applyFill="1" applyBorder="1" applyAlignment="1">
      <alignment horizontal="center" vertical="top" wrapText="1"/>
    </xf>
    <xf numFmtId="172" fontId="3" fillId="55" borderId="50" xfId="0" applyNumberFormat="1" applyFont="1" applyFill="1" applyBorder="1"/>
    <xf numFmtId="172" fontId="3" fillId="55" borderId="0" xfId="0" applyNumberFormat="1" applyFont="1" applyFill="1" applyBorder="1"/>
    <xf numFmtId="172" fontId="10" fillId="55" borderId="0" xfId="0" applyNumberFormat="1" applyFont="1" applyFill="1" applyBorder="1"/>
    <xf numFmtId="0" fontId="145" fillId="55" borderId="44" xfId="1088" applyFont="1" applyFill="1" applyBorder="1" applyAlignment="1">
      <alignment horizontal="left" vertical="top" wrapText="1"/>
    </xf>
    <xf numFmtId="172" fontId="145" fillId="55" borderId="3" xfId="368" applyNumberFormat="1" applyFont="1" applyFill="1" applyBorder="1" applyAlignment="1">
      <alignment horizontal="center" vertical="top" wrapText="1"/>
    </xf>
    <xf numFmtId="167" fontId="145" fillId="55" borderId="0" xfId="4" applyFont="1" applyFill="1" applyBorder="1" applyAlignment="1">
      <alignment horizontal="center" vertical="top" wrapText="1"/>
    </xf>
    <xf numFmtId="172" fontId="145" fillId="55" borderId="4" xfId="368" applyNumberFormat="1" applyFont="1" applyFill="1" applyBorder="1" applyAlignment="1">
      <alignment horizontal="center" vertical="top" wrapText="1"/>
    </xf>
    <xf numFmtId="251" fontId="145" fillId="55" borderId="3" xfId="368" applyNumberFormat="1" applyFont="1" applyFill="1" applyBorder="1" applyAlignment="1">
      <alignment horizontal="center" vertical="top" wrapText="1"/>
    </xf>
    <xf numFmtId="172" fontId="145" fillId="55" borderId="0" xfId="4" applyNumberFormat="1" applyFont="1" applyFill="1" applyBorder="1" applyAlignment="1">
      <alignment horizontal="center" vertical="top" wrapText="1"/>
    </xf>
    <xf numFmtId="173" fontId="145" fillId="55" borderId="57" xfId="1088" applyNumberFormat="1" applyFont="1" applyFill="1" applyBorder="1" applyAlignment="1">
      <alignment horizontal="center" vertical="top" wrapText="1"/>
    </xf>
    <xf numFmtId="167" fontId="145" fillId="55" borderId="58" xfId="4" applyFont="1" applyFill="1" applyBorder="1" applyAlignment="1">
      <alignment horizontal="center" vertical="top" wrapText="1"/>
    </xf>
    <xf numFmtId="172" fontId="145" fillId="55" borderId="58" xfId="368" applyNumberFormat="1" applyFont="1" applyFill="1" applyBorder="1" applyAlignment="1">
      <alignment horizontal="center" vertical="top" wrapText="1"/>
    </xf>
    <xf numFmtId="172" fontId="145" fillId="55" borderId="55" xfId="368" applyNumberFormat="1" applyFont="1" applyFill="1" applyBorder="1" applyAlignment="1">
      <alignment horizontal="center" vertical="top" wrapText="1"/>
    </xf>
    <xf numFmtId="250" fontId="145" fillId="55" borderId="8" xfId="368" applyNumberFormat="1" applyFont="1" applyFill="1" applyBorder="1" applyAlignment="1">
      <alignment horizontal="center" vertical="top" wrapText="1"/>
    </xf>
    <xf numFmtId="43" fontId="145" fillId="55" borderId="56" xfId="1088" applyNumberFormat="1" applyFont="1" applyFill="1" applyBorder="1" applyAlignment="1">
      <alignment horizontal="center" vertical="top" wrapText="1"/>
    </xf>
    <xf numFmtId="167" fontId="145" fillId="55" borderId="0" xfId="368" applyFont="1" applyFill="1" applyBorder="1" applyAlignment="1">
      <alignment horizontal="center" vertical="top" wrapText="1"/>
    </xf>
    <xf numFmtId="173" fontId="145" fillId="55" borderId="3" xfId="1088" applyNumberFormat="1" applyFont="1" applyFill="1" applyBorder="1" applyAlignment="1">
      <alignment horizontal="center" vertical="top" wrapText="1"/>
    </xf>
    <xf numFmtId="0" fontId="145" fillId="55" borderId="59" xfId="1088" applyFont="1" applyFill="1" applyBorder="1" applyAlignment="1">
      <alignment vertical="top" wrapText="1"/>
    </xf>
    <xf numFmtId="172" fontId="145" fillId="55" borderId="57" xfId="368" applyNumberFormat="1" applyFont="1" applyFill="1" applyBorder="1" applyAlignment="1">
      <alignment horizontal="center" vertical="top" wrapText="1"/>
    </xf>
    <xf numFmtId="173" fontId="145" fillId="55" borderId="58" xfId="1088" applyNumberFormat="1" applyFont="1" applyFill="1" applyBorder="1" applyAlignment="1">
      <alignment horizontal="center" vertical="top" wrapText="1"/>
    </xf>
    <xf numFmtId="212" fontId="145" fillId="55" borderId="55" xfId="368" applyNumberFormat="1" applyFont="1" applyFill="1" applyBorder="1" applyAlignment="1">
      <alignment horizontal="center" vertical="top" wrapText="1"/>
    </xf>
    <xf numFmtId="167" fontId="145" fillId="55" borderId="58" xfId="368" applyFont="1" applyFill="1" applyBorder="1" applyAlignment="1">
      <alignment horizontal="center" vertical="top" wrapText="1"/>
    </xf>
    <xf numFmtId="172" fontId="145" fillId="55" borderId="54" xfId="368" applyNumberFormat="1" applyFont="1" applyFill="1" applyBorder="1" applyAlignment="1">
      <alignment horizontal="center" vertical="top"/>
    </xf>
    <xf numFmtId="172" fontId="145" fillId="55" borderId="60" xfId="1088" applyNumberFormat="1" applyFont="1" applyFill="1" applyBorder="1" applyAlignment="1">
      <alignment horizontal="left" vertical="top"/>
    </xf>
    <xf numFmtId="0" fontId="145" fillId="55" borderId="61" xfId="1088" applyFont="1" applyFill="1" applyBorder="1" applyAlignment="1">
      <alignment vertical="top" wrapText="1"/>
    </xf>
    <xf numFmtId="173" fontId="145" fillId="55" borderId="0" xfId="1088" applyNumberFormat="1" applyFont="1" applyFill="1" applyBorder="1" applyAlignment="1">
      <alignment horizontal="center" vertical="top" wrapText="1"/>
    </xf>
    <xf numFmtId="212" fontId="145" fillId="55" borderId="4" xfId="368" applyNumberFormat="1" applyFont="1" applyFill="1" applyBorder="1" applyAlignment="1">
      <alignment horizontal="center" vertical="top" wrapText="1"/>
    </xf>
    <xf numFmtId="172" fontId="145" fillId="55" borderId="8" xfId="368" applyNumberFormat="1" applyFont="1" applyFill="1" applyBorder="1" applyAlignment="1">
      <alignment horizontal="center" vertical="top"/>
    </xf>
    <xf numFmtId="172" fontId="145" fillId="55" borderId="56" xfId="1088" applyNumberFormat="1" applyFont="1" applyFill="1" applyBorder="1" applyAlignment="1">
      <alignment horizontal="left" vertical="top"/>
    </xf>
    <xf numFmtId="0" fontId="145" fillId="55" borderId="0" xfId="1088" applyFont="1" applyFill="1" applyAlignment="1">
      <alignment horizontal="center"/>
    </xf>
    <xf numFmtId="0" fontId="145" fillId="55" borderId="62" xfId="1088" applyFont="1" applyFill="1" applyBorder="1" applyAlignment="1">
      <alignment vertical="top" wrapText="1"/>
    </xf>
    <xf numFmtId="172" fontId="145" fillId="55" borderId="54" xfId="368" applyNumberFormat="1" applyFont="1" applyFill="1" applyBorder="1" applyAlignment="1">
      <alignment horizontal="center" vertical="top" wrapText="1"/>
    </xf>
    <xf numFmtId="0" fontId="145" fillId="55" borderId="44" xfId="1088" applyFont="1" applyFill="1" applyBorder="1" applyAlignment="1">
      <alignment vertical="top" wrapText="1"/>
    </xf>
    <xf numFmtId="0" fontId="145" fillId="55" borderId="53" xfId="1088" applyFont="1" applyFill="1" applyBorder="1" applyAlignment="1">
      <alignment vertical="top" wrapText="1"/>
    </xf>
    <xf numFmtId="172" fontId="145" fillId="55" borderId="5" xfId="368" applyNumberFormat="1" applyFont="1" applyFill="1" applyBorder="1" applyAlignment="1">
      <alignment horizontal="center" vertical="top" wrapText="1"/>
    </xf>
    <xf numFmtId="167" fontId="145" fillId="55" borderId="6" xfId="4" applyFont="1" applyFill="1" applyBorder="1" applyAlignment="1">
      <alignment horizontal="center" vertical="top" wrapText="1"/>
    </xf>
    <xf numFmtId="172" fontId="145" fillId="55" borderId="7" xfId="368" applyNumberFormat="1" applyFont="1" applyFill="1" applyBorder="1" applyAlignment="1">
      <alignment horizontal="center" vertical="top" wrapText="1"/>
    </xf>
    <xf numFmtId="173" fontId="145" fillId="55" borderId="6" xfId="1088" applyNumberFormat="1" applyFont="1" applyFill="1" applyBorder="1" applyAlignment="1">
      <alignment horizontal="center" vertical="top" wrapText="1"/>
    </xf>
    <xf numFmtId="167" fontId="145" fillId="55" borderId="6" xfId="368" applyFont="1" applyFill="1" applyBorder="1" applyAlignment="1">
      <alignment horizontal="center" vertical="top" wrapText="1"/>
    </xf>
    <xf numFmtId="172" fontId="145" fillId="55" borderId="6" xfId="368" applyNumberFormat="1" applyFont="1" applyFill="1" applyBorder="1" applyAlignment="1">
      <alignment horizontal="center" vertical="top" wrapText="1"/>
    </xf>
    <xf numFmtId="172" fontId="145" fillId="55" borderId="9" xfId="368" applyNumberFormat="1" applyFont="1" applyFill="1" applyBorder="1" applyAlignment="1">
      <alignment horizontal="center" vertical="top" wrapText="1"/>
    </xf>
    <xf numFmtId="172" fontId="145" fillId="55" borderId="9" xfId="368" applyNumberFormat="1" applyFont="1" applyFill="1" applyBorder="1" applyAlignment="1">
      <alignment horizontal="center" vertical="top"/>
    </xf>
    <xf numFmtId="172" fontId="145" fillId="55" borderId="63" xfId="1088" applyNumberFormat="1" applyFont="1" applyFill="1" applyBorder="1" applyAlignment="1">
      <alignment horizontal="left" vertical="top"/>
    </xf>
    <xf numFmtId="173" fontId="145" fillId="55" borderId="5" xfId="1088" applyNumberFormat="1" applyFont="1" applyFill="1" applyBorder="1" applyAlignment="1">
      <alignment horizontal="center" vertical="top" wrapText="1"/>
    </xf>
    <xf numFmtId="172" fontId="145" fillId="55" borderId="59" xfId="368" applyNumberFormat="1" applyFont="1" applyFill="1" applyBorder="1" applyAlignment="1">
      <alignment vertical="top" wrapText="1"/>
    </xf>
    <xf numFmtId="167" fontId="145" fillId="55" borderId="58" xfId="368" applyNumberFormat="1" applyFont="1" applyFill="1" applyBorder="1" applyAlignment="1">
      <alignment horizontal="center" vertical="top" wrapText="1"/>
    </xf>
    <xf numFmtId="167" fontId="145" fillId="55" borderId="58" xfId="4" applyFont="1" applyFill="1" applyBorder="1" applyAlignment="1">
      <alignment horizontal="center"/>
    </xf>
    <xf numFmtId="172" fontId="145" fillId="55" borderId="58" xfId="4" applyNumberFormat="1" applyFont="1" applyFill="1" applyBorder="1" applyAlignment="1">
      <alignment horizontal="center"/>
    </xf>
    <xf numFmtId="172" fontId="145" fillId="55" borderId="55" xfId="1088" applyNumberFormat="1" applyFont="1" applyFill="1" applyBorder="1" applyAlignment="1">
      <alignment horizontal="center"/>
    </xf>
    <xf numFmtId="172" fontId="145" fillId="55" borderId="61" xfId="368" applyNumberFormat="1" applyFont="1" applyFill="1" applyBorder="1" applyAlignment="1">
      <alignment vertical="top" wrapText="1"/>
    </xf>
    <xf numFmtId="167" fontId="145" fillId="55" borderId="0" xfId="368" applyNumberFormat="1" applyFont="1" applyFill="1" applyBorder="1" applyAlignment="1">
      <alignment horizontal="center" vertical="top" wrapText="1"/>
    </xf>
    <xf numFmtId="167" fontId="145" fillId="55" borderId="0" xfId="4" applyFont="1" applyFill="1" applyBorder="1" applyAlignment="1">
      <alignment horizontal="center"/>
    </xf>
    <xf numFmtId="172" fontId="145" fillId="55" borderId="0" xfId="368" applyNumberFormat="1" applyFont="1" applyFill="1" applyBorder="1" applyAlignment="1">
      <alignment horizontal="center"/>
    </xf>
    <xf numFmtId="172" fontId="145" fillId="55" borderId="4" xfId="1088" applyNumberFormat="1" applyFont="1" applyFill="1" applyBorder="1" applyAlignment="1">
      <alignment horizontal="center"/>
    </xf>
    <xf numFmtId="172" fontId="145" fillId="55" borderId="0" xfId="4" applyNumberFormat="1" applyFont="1" applyFill="1" applyBorder="1" applyAlignment="1">
      <alignment horizontal="center"/>
    </xf>
    <xf numFmtId="167" fontId="145" fillId="55" borderId="4" xfId="1088" applyNumberFormat="1" applyFont="1" applyFill="1" applyBorder="1" applyAlignment="1">
      <alignment horizontal="center"/>
    </xf>
    <xf numFmtId="172" fontId="145" fillId="55" borderId="64" xfId="368" applyNumberFormat="1" applyFont="1" applyFill="1" applyBorder="1" applyAlignment="1">
      <alignment vertical="top" wrapText="1"/>
    </xf>
    <xf numFmtId="167" fontId="145" fillId="55" borderId="6" xfId="4" applyFont="1" applyFill="1" applyBorder="1" applyAlignment="1">
      <alignment horizontal="center"/>
    </xf>
    <xf numFmtId="172" fontId="145" fillId="55" borderId="6" xfId="4" applyNumberFormat="1" applyFont="1" applyFill="1" applyBorder="1" applyAlignment="1">
      <alignment horizontal="center"/>
    </xf>
    <xf numFmtId="167" fontId="145" fillId="55" borderId="7" xfId="1088" applyNumberFormat="1" applyFont="1" applyFill="1" applyBorder="1" applyAlignment="1">
      <alignment horizontal="center"/>
    </xf>
    <xf numFmtId="172" fontId="145" fillId="55" borderId="7" xfId="1088" applyNumberFormat="1" applyFont="1" applyFill="1" applyBorder="1" applyAlignment="1">
      <alignment horizontal="center"/>
    </xf>
    <xf numFmtId="0" fontId="145" fillId="55" borderId="0" xfId="1088" applyFont="1" applyFill="1" applyBorder="1" applyAlignment="1">
      <alignment horizontal="center"/>
    </xf>
    <xf numFmtId="172" fontId="145" fillId="55" borderId="6" xfId="368" applyNumberFormat="1" applyFont="1" applyFill="1" applyBorder="1" applyAlignment="1">
      <alignment horizontal="center"/>
    </xf>
    <xf numFmtId="172" fontId="145" fillId="55" borderId="44" xfId="368" applyNumberFormat="1" applyFont="1" applyFill="1" applyBorder="1" applyAlignment="1">
      <alignment horizontal="left" vertical="top" wrapText="1"/>
    </xf>
    <xf numFmtId="172" fontId="145" fillId="55" borderId="0" xfId="368" applyNumberFormat="1" applyFont="1" applyFill="1" applyBorder="1" applyAlignment="1">
      <alignment horizontal="center" vertical="top"/>
    </xf>
    <xf numFmtId="172" fontId="145" fillId="55" borderId="4" xfId="1088" applyNumberFormat="1" applyFont="1" applyFill="1" applyBorder="1" applyAlignment="1">
      <alignment horizontal="center" vertical="top"/>
    </xf>
    <xf numFmtId="167" fontId="145" fillId="55" borderId="6" xfId="368" applyNumberFormat="1" applyFont="1" applyFill="1" applyBorder="1" applyAlignment="1">
      <alignment horizontal="center" vertical="top" wrapText="1"/>
    </xf>
    <xf numFmtId="172" fontId="145" fillId="55" borderId="62" xfId="368" applyNumberFormat="1" applyFont="1" applyFill="1" applyBorder="1" applyAlignment="1">
      <alignment horizontal="left" vertical="top" wrapText="1"/>
    </xf>
    <xf numFmtId="172" fontId="145" fillId="55" borderId="58" xfId="368" applyNumberFormat="1" applyFont="1" applyFill="1" applyBorder="1" applyAlignment="1">
      <alignment horizontal="center" vertical="top"/>
    </xf>
    <xf numFmtId="172" fontId="145" fillId="55" borderId="55" xfId="1088" applyNumberFormat="1" applyFont="1" applyFill="1" applyBorder="1" applyAlignment="1">
      <alignment horizontal="center" vertical="top"/>
    </xf>
    <xf numFmtId="167" fontId="147" fillId="55" borderId="58" xfId="4" applyFont="1" applyFill="1" applyBorder="1" applyAlignment="1">
      <alignment horizontal="center" vertical="top" wrapText="1"/>
    </xf>
    <xf numFmtId="172" fontId="147" fillId="55" borderId="55" xfId="368" applyNumberFormat="1" applyFont="1" applyFill="1" applyBorder="1" applyAlignment="1">
      <alignment horizontal="center" vertical="top" wrapText="1"/>
    </xf>
    <xf numFmtId="212" fontId="145" fillId="55" borderId="54" xfId="368" applyNumberFormat="1" applyFont="1" applyFill="1" applyBorder="1" applyAlignment="1">
      <alignment horizontal="center" vertical="top" wrapText="1"/>
    </xf>
    <xf numFmtId="172" fontId="145" fillId="55" borderId="66" xfId="1088" applyNumberFormat="1" applyFont="1" applyFill="1" applyBorder="1" applyAlignment="1">
      <alignment horizontal="left" vertical="top"/>
    </xf>
    <xf numFmtId="167" fontId="147" fillId="55" borderId="0" xfId="4" applyFont="1" applyFill="1" applyBorder="1" applyAlignment="1">
      <alignment horizontal="center" vertical="top" wrapText="1"/>
    </xf>
    <xf numFmtId="167" fontId="147" fillId="55" borderId="0" xfId="368" applyFont="1" applyFill="1" applyBorder="1" applyAlignment="1">
      <alignment horizontal="center" vertical="top" wrapText="1"/>
    </xf>
    <xf numFmtId="172" fontId="147" fillId="55" borderId="4" xfId="368" applyNumberFormat="1" applyFont="1" applyFill="1" applyBorder="1" applyAlignment="1">
      <alignment horizontal="center" vertical="top" wrapText="1"/>
    </xf>
    <xf numFmtId="212" fontId="145" fillId="55" borderId="8" xfId="368" applyNumberFormat="1" applyFont="1" applyFill="1" applyBorder="1" applyAlignment="1">
      <alignment horizontal="center" vertical="top" wrapText="1"/>
    </xf>
    <xf numFmtId="172" fontId="145" fillId="55" borderId="67" xfId="1088" applyNumberFormat="1" applyFont="1" applyFill="1" applyBorder="1" applyAlignment="1">
      <alignment horizontal="left" vertical="top"/>
    </xf>
    <xf numFmtId="167" fontId="147" fillId="55" borderId="6" xfId="4" applyFont="1" applyFill="1" applyBorder="1" applyAlignment="1">
      <alignment horizontal="center" vertical="top" wrapText="1"/>
    </xf>
    <xf numFmtId="167" fontId="147" fillId="55" borderId="6" xfId="368" applyFont="1" applyFill="1" applyBorder="1" applyAlignment="1">
      <alignment horizontal="center" vertical="top" wrapText="1"/>
    </xf>
    <xf numFmtId="172" fontId="147" fillId="55" borderId="7" xfId="368" applyNumberFormat="1" applyFont="1" applyFill="1" applyBorder="1" applyAlignment="1">
      <alignment horizontal="center" vertical="top" wrapText="1"/>
    </xf>
    <xf numFmtId="167" fontId="145" fillId="55" borderId="9" xfId="368" applyFont="1" applyFill="1" applyBorder="1" applyAlignment="1">
      <alignment horizontal="center" vertical="top" wrapText="1"/>
    </xf>
    <xf numFmtId="172" fontId="145" fillId="55" borderId="68" xfId="1088" applyNumberFormat="1" applyFont="1" applyFill="1" applyBorder="1" applyAlignment="1">
      <alignment horizontal="left" vertical="top"/>
    </xf>
    <xf numFmtId="0" fontId="145" fillId="55" borderId="69" xfId="1088" applyFont="1" applyFill="1" applyBorder="1" applyAlignment="1">
      <alignment vertical="top" wrapText="1"/>
    </xf>
    <xf numFmtId="0" fontId="145" fillId="55" borderId="70" xfId="1088" applyFont="1" applyFill="1" applyBorder="1" applyAlignment="1">
      <alignment horizontal="center" vertical="top" wrapText="1"/>
    </xf>
    <xf numFmtId="167" fontId="145" fillId="55" borderId="70" xfId="4" applyFont="1" applyFill="1" applyBorder="1" applyAlignment="1">
      <alignment horizontal="center" vertical="top" wrapText="1"/>
    </xf>
    <xf numFmtId="173" fontId="145" fillId="55" borderId="71" xfId="1088" applyNumberFormat="1" applyFont="1" applyFill="1" applyBorder="1" applyAlignment="1">
      <alignment horizontal="center" vertical="top" wrapText="1"/>
    </xf>
    <xf numFmtId="172" fontId="145" fillId="55" borderId="70" xfId="368" applyNumberFormat="1" applyFont="1" applyFill="1" applyBorder="1" applyAlignment="1">
      <alignment horizontal="center" vertical="top" wrapText="1"/>
    </xf>
    <xf numFmtId="167" fontId="145" fillId="55" borderId="70" xfId="4" applyFont="1" applyFill="1" applyBorder="1" applyAlignment="1">
      <alignment vertical="top" wrapText="1"/>
    </xf>
    <xf numFmtId="172" fontId="145" fillId="55" borderId="72" xfId="368" applyNumberFormat="1" applyFont="1" applyFill="1" applyBorder="1" applyAlignment="1">
      <alignment horizontal="center" vertical="top" wrapText="1"/>
    </xf>
    <xf numFmtId="172" fontId="145" fillId="55" borderId="70" xfId="368" applyNumberFormat="1" applyFont="1" applyFill="1" applyBorder="1" applyAlignment="1">
      <alignment horizontal="center" vertical="top"/>
    </xf>
    <xf numFmtId="172" fontId="145" fillId="55" borderId="72" xfId="1088" applyNumberFormat="1" applyFont="1" applyFill="1" applyBorder="1" applyAlignment="1">
      <alignment horizontal="center" vertical="top"/>
    </xf>
    <xf numFmtId="172" fontId="145" fillId="55" borderId="13" xfId="368" applyNumberFormat="1" applyFont="1" applyFill="1" applyBorder="1" applyAlignment="1">
      <alignment horizontal="center" vertical="top" wrapText="1"/>
    </xf>
    <xf numFmtId="167" fontId="145" fillId="55" borderId="70" xfId="368" applyFont="1" applyFill="1" applyBorder="1" applyAlignment="1">
      <alignment horizontal="center" vertical="top" wrapText="1"/>
    </xf>
    <xf numFmtId="172" fontId="145" fillId="55" borderId="13" xfId="368" applyNumberFormat="1" applyFont="1" applyFill="1" applyBorder="1" applyAlignment="1">
      <alignment horizontal="center" vertical="top"/>
    </xf>
    <xf numFmtId="172" fontId="145" fillId="55" borderId="73" xfId="1088" applyNumberFormat="1" applyFont="1" applyFill="1" applyBorder="1" applyAlignment="1">
      <alignment horizontal="left" vertical="top"/>
    </xf>
    <xf numFmtId="172" fontId="145" fillId="55" borderId="57" xfId="368" applyNumberFormat="1" applyFont="1" applyFill="1" applyBorder="1" applyAlignment="1">
      <alignment horizontal="left" vertical="top" wrapText="1"/>
    </xf>
    <xf numFmtId="173" fontId="147" fillId="55" borderId="57" xfId="1088" applyNumberFormat="1" applyFont="1" applyFill="1" applyBorder="1" applyAlignment="1">
      <alignment horizontal="center" vertical="top" wrapText="1"/>
    </xf>
    <xf numFmtId="172" fontId="147" fillId="55" borderId="58" xfId="4" applyNumberFormat="1" applyFont="1" applyFill="1" applyBorder="1" applyAlignment="1">
      <alignment horizontal="center" vertical="top"/>
    </xf>
    <xf numFmtId="173" fontId="147" fillId="55" borderId="3" xfId="1088" applyNumberFormat="1" applyFont="1" applyFill="1" applyBorder="1" applyAlignment="1">
      <alignment horizontal="center" vertical="top" wrapText="1"/>
    </xf>
    <xf numFmtId="172" fontId="145" fillId="55" borderId="58" xfId="368" applyNumberFormat="1" applyFont="1" applyFill="1" applyBorder="1" applyAlignment="1">
      <alignment horizontal="center"/>
    </xf>
    <xf numFmtId="172" fontId="145" fillId="55" borderId="55" xfId="1088" applyNumberFormat="1" applyFont="1" applyFill="1" applyBorder="1" applyAlignment="1">
      <alignment horizontal="left" vertical="top"/>
    </xf>
    <xf numFmtId="172" fontId="145" fillId="55" borderId="3" xfId="368" applyNumberFormat="1" applyFont="1" applyFill="1" applyBorder="1" applyAlignment="1">
      <alignment horizontal="left" vertical="top" wrapText="1"/>
    </xf>
    <xf numFmtId="172" fontId="147" fillId="55" borderId="0" xfId="4" applyNumberFormat="1" applyFont="1" applyFill="1" applyBorder="1" applyAlignment="1">
      <alignment horizontal="center" vertical="top"/>
    </xf>
    <xf numFmtId="172" fontId="145" fillId="55" borderId="4" xfId="1088" applyNumberFormat="1" applyFont="1" applyFill="1" applyBorder="1" applyAlignment="1">
      <alignment horizontal="left" vertical="top"/>
    </xf>
    <xf numFmtId="172" fontId="145" fillId="55" borderId="5" xfId="368" applyNumberFormat="1" applyFont="1" applyFill="1" applyBorder="1" applyAlignment="1">
      <alignment horizontal="left" vertical="top" wrapText="1"/>
    </xf>
    <xf numFmtId="173" fontId="147" fillId="55" borderId="5" xfId="1088" applyNumberFormat="1" applyFont="1" applyFill="1" applyBorder="1" applyAlignment="1">
      <alignment horizontal="center" vertical="top" wrapText="1"/>
    </xf>
    <xf numFmtId="172" fontId="147" fillId="55" borderId="6" xfId="4" applyNumberFormat="1" applyFont="1" applyFill="1" applyBorder="1" applyAlignment="1">
      <alignment horizontal="center" vertical="top"/>
    </xf>
    <xf numFmtId="173" fontId="147" fillId="55" borderId="6" xfId="1088" applyNumberFormat="1" applyFont="1" applyFill="1" applyBorder="1" applyAlignment="1">
      <alignment horizontal="center" vertical="top" wrapText="1"/>
    </xf>
    <xf numFmtId="172" fontId="145" fillId="55" borderId="7" xfId="1088" applyNumberFormat="1" applyFont="1" applyFill="1" applyBorder="1" applyAlignment="1">
      <alignment horizontal="left" vertical="top"/>
    </xf>
    <xf numFmtId="173" fontId="147" fillId="55" borderId="0" xfId="1088" applyNumberFormat="1" applyFont="1" applyFill="1" applyBorder="1" applyAlignment="1">
      <alignment horizontal="center" vertical="top" wrapText="1"/>
    </xf>
    <xf numFmtId="172" fontId="145" fillId="55" borderId="53" xfId="368" applyNumberFormat="1" applyFont="1" applyFill="1" applyBorder="1" applyAlignment="1">
      <alignment horizontal="left" vertical="top" wrapText="1"/>
    </xf>
    <xf numFmtId="0" fontId="145" fillId="55" borderId="74" xfId="1088" applyFont="1" applyFill="1" applyBorder="1" applyAlignment="1">
      <alignment horizontal="center" vertical="top" wrapText="1"/>
    </xf>
    <xf numFmtId="172" fontId="148" fillId="55" borderId="75" xfId="368" applyNumberFormat="1" applyFont="1" applyFill="1" applyBorder="1" applyAlignment="1">
      <alignment horizontal="center" vertical="top" wrapText="1"/>
    </xf>
    <xf numFmtId="172" fontId="145" fillId="55" borderId="75" xfId="368" applyNumberFormat="1" applyFont="1" applyFill="1" applyBorder="1" applyAlignment="1">
      <alignment horizontal="center" vertical="top" wrapText="1"/>
    </xf>
    <xf numFmtId="172" fontId="148" fillId="55" borderId="76" xfId="368" applyNumberFormat="1" applyFont="1" applyFill="1" applyBorder="1" applyAlignment="1">
      <alignment horizontal="center" vertical="top" wrapText="1"/>
    </xf>
    <xf numFmtId="250" fontId="148" fillId="55" borderId="77" xfId="368" applyNumberFormat="1" applyFont="1" applyFill="1" applyBorder="1" applyAlignment="1">
      <alignment horizontal="center" vertical="top" wrapText="1"/>
    </xf>
    <xf numFmtId="172" fontId="148" fillId="55" borderId="78" xfId="368" applyNumberFormat="1" applyFont="1" applyFill="1" applyBorder="1" applyAlignment="1">
      <alignment horizontal="center" vertical="top" wrapText="1"/>
    </xf>
    <xf numFmtId="0" fontId="145" fillId="55" borderId="44" xfId="1088" applyFont="1" applyFill="1" applyBorder="1" applyAlignment="1">
      <alignment horizontal="center" vertical="top" wrapText="1"/>
    </xf>
    <xf numFmtId="172" fontId="148" fillId="55" borderId="0" xfId="368" applyNumberFormat="1" applyFont="1" applyFill="1" applyBorder="1" applyAlignment="1">
      <alignment horizontal="center" vertical="top" wrapText="1"/>
    </xf>
    <xf numFmtId="9" fontId="148" fillId="55" borderId="0" xfId="871" applyFont="1" applyFill="1" applyBorder="1" applyAlignment="1">
      <alignment horizontal="center" vertical="top" wrapText="1"/>
    </xf>
    <xf numFmtId="250" fontId="148" fillId="55" borderId="0" xfId="368" applyNumberFormat="1" applyFont="1" applyFill="1" applyBorder="1" applyAlignment="1">
      <alignment horizontal="center" vertical="top" wrapText="1"/>
    </xf>
    <xf numFmtId="167" fontId="148" fillId="55" borderId="0" xfId="368" applyFont="1" applyFill="1" applyBorder="1" applyAlignment="1">
      <alignment horizontal="center"/>
    </xf>
    <xf numFmtId="0" fontId="145" fillId="55" borderId="56" xfId="1088" applyFont="1" applyFill="1" applyBorder="1" applyAlignment="1">
      <alignment horizontal="left"/>
    </xf>
    <xf numFmtId="172" fontId="145" fillId="55" borderId="0" xfId="1088" applyNumberFormat="1" applyFont="1" applyFill="1" applyBorder="1" applyAlignment="1">
      <alignment horizontal="center"/>
    </xf>
    <xf numFmtId="172" fontId="148" fillId="55" borderId="0" xfId="368" applyNumberFormat="1" applyFont="1" applyFill="1" applyBorder="1" applyAlignment="1">
      <alignment horizontal="center"/>
    </xf>
    <xf numFmtId="172" fontId="147" fillId="55" borderId="0" xfId="4" applyNumberFormat="1" applyFont="1" applyFill="1" applyBorder="1"/>
    <xf numFmtId="172" fontId="149" fillId="55" borderId="0" xfId="1" applyNumberFormat="1" applyFont="1" applyFill="1" applyBorder="1"/>
    <xf numFmtId="172" fontId="148" fillId="55" borderId="0" xfId="1088" applyNumberFormat="1" applyFont="1" applyFill="1" applyBorder="1" applyAlignment="1">
      <alignment horizontal="center"/>
    </xf>
    <xf numFmtId="0" fontId="150" fillId="55" borderId="44" xfId="1088" applyFont="1" applyFill="1" applyBorder="1" applyAlignment="1">
      <alignment horizontal="left" vertical="top" wrapText="1"/>
    </xf>
    <xf numFmtId="0" fontId="145" fillId="55" borderId="62" xfId="1088" applyFont="1" applyFill="1" applyBorder="1" applyAlignment="1">
      <alignment horizontal="left" vertical="top" wrapText="1"/>
    </xf>
    <xf numFmtId="0" fontId="145" fillId="55" borderId="58" xfId="1088" applyFont="1" applyFill="1" applyBorder="1" applyAlignment="1">
      <alignment horizontal="center" vertical="top" wrapText="1"/>
    </xf>
    <xf numFmtId="0" fontId="145" fillId="55" borderId="79" xfId="1088" applyFont="1" applyFill="1" applyBorder="1" applyAlignment="1">
      <alignment horizontal="center" vertical="top" wrapText="1"/>
    </xf>
    <xf numFmtId="172" fontId="145" fillId="55" borderId="30" xfId="368" applyNumberFormat="1" applyFont="1" applyFill="1" applyBorder="1" applyAlignment="1">
      <alignment vertical="top" wrapText="1"/>
    </xf>
    <xf numFmtId="0" fontId="145" fillId="55" borderId="30" xfId="1088" applyFont="1" applyFill="1" applyBorder="1" applyAlignment="1">
      <alignment vertical="top" wrapText="1"/>
    </xf>
    <xf numFmtId="173" fontId="145" fillId="55" borderId="30" xfId="1088" applyNumberFormat="1" applyFont="1" applyFill="1" applyBorder="1" applyAlignment="1">
      <alignment horizontal="center" vertical="top" wrapText="1"/>
    </xf>
    <xf numFmtId="172" fontId="148" fillId="55" borderId="80" xfId="368" applyNumberFormat="1" applyFont="1" applyFill="1" applyBorder="1" applyAlignment="1">
      <alignment vertical="top" wrapText="1"/>
    </xf>
    <xf numFmtId="0" fontId="3" fillId="55" borderId="54" xfId="0" quotePrefix="1" applyFont="1" applyFill="1" applyBorder="1" applyAlignment="1">
      <alignment vertical="top"/>
    </xf>
    <xf numFmtId="9" fontId="2" fillId="55" borderId="8" xfId="2" applyFont="1" applyFill="1" applyBorder="1" applyAlignment="1">
      <alignment vertical="top"/>
    </xf>
    <xf numFmtId="9" fontId="3" fillId="55" borderId="9" xfId="2" applyFont="1" applyFill="1" applyBorder="1" applyAlignment="1">
      <alignment vertical="top"/>
    </xf>
    <xf numFmtId="172" fontId="3" fillId="55" borderId="5" xfId="1" applyNumberFormat="1" applyFont="1" applyFill="1" applyBorder="1"/>
    <xf numFmtId="0" fontId="2" fillId="55" borderId="4" xfId="0" applyFont="1" applyFill="1" applyBorder="1"/>
    <xf numFmtId="0" fontId="2" fillId="55" borderId="7" xfId="0" applyFont="1" applyFill="1" applyBorder="1"/>
    <xf numFmtId="172" fontId="2" fillId="55" borderId="3" xfId="0" applyNumberFormat="1" applyFont="1" applyFill="1" applyBorder="1"/>
    <xf numFmtId="9" fontId="3" fillId="55" borderId="84" xfId="2" applyFont="1" applyFill="1" applyBorder="1" applyAlignment="1">
      <alignment vertical="top"/>
    </xf>
    <xf numFmtId="0" fontId="3" fillId="56" borderId="51" xfId="0" applyFont="1" applyFill="1" applyBorder="1" applyAlignment="1">
      <alignment vertical="top"/>
    </xf>
    <xf numFmtId="0" fontId="3" fillId="56" borderId="1" xfId="0" quotePrefix="1" applyFont="1" applyFill="1" applyBorder="1" applyAlignment="1">
      <alignment vertical="top"/>
    </xf>
    <xf numFmtId="0" fontId="3" fillId="56" borderId="24" xfId="0" quotePrefix="1" applyFont="1" applyFill="1" applyBorder="1" applyAlignment="1">
      <alignment vertical="top"/>
    </xf>
    <xf numFmtId="0" fontId="4" fillId="55" borderId="0" xfId="0" applyFont="1" applyFill="1" applyBorder="1"/>
    <xf numFmtId="0" fontId="146" fillId="56" borderId="1" xfId="1088" applyFont="1" applyFill="1" applyBorder="1" applyAlignment="1">
      <alignment horizontal="center" vertical="top" wrapText="1"/>
    </xf>
    <xf numFmtId="172" fontId="146" fillId="56" borderId="1" xfId="368" applyNumberFormat="1" applyFont="1" applyFill="1" applyBorder="1" applyAlignment="1">
      <alignment horizontal="center" vertical="top" wrapText="1"/>
    </xf>
    <xf numFmtId="173" fontId="146" fillId="56" borderId="1" xfId="1088" applyNumberFormat="1" applyFont="1" applyFill="1" applyBorder="1" applyAlignment="1">
      <alignment horizontal="center" vertical="top" wrapText="1"/>
    </xf>
    <xf numFmtId="250" fontId="146" fillId="56" borderId="1" xfId="368" applyNumberFormat="1" applyFont="1" applyFill="1" applyBorder="1" applyAlignment="1">
      <alignment horizontal="center" vertical="top" wrapText="1"/>
    </xf>
    <xf numFmtId="167" fontId="146" fillId="56" borderId="1" xfId="368" applyFont="1" applyFill="1" applyBorder="1" applyAlignment="1">
      <alignment horizontal="center" vertical="top" wrapText="1"/>
    </xf>
    <xf numFmtId="173" fontId="145" fillId="55" borderId="88" xfId="1088" applyNumberFormat="1" applyFont="1" applyFill="1" applyBorder="1" applyAlignment="1">
      <alignment horizontal="center" vertical="top" wrapText="1"/>
    </xf>
    <xf numFmtId="167" fontId="145" fillId="55" borderId="87" xfId="4" applyFont="1" applyFill="1" applyBorder="1" applyAlignment="1">
      <alignment horizontal="center" vertical="top" wrapText="1"/>
    </xf>
    <xf numFmtId="172" fontId="145" fillId="55" borderId="85" xfId="368" applyNumberFormat="1" applyFont="1" applyFill="1" applyBorder="1" applyAlignment="1">
      <alignment horizontal="center" vertical="top" wrapText="1"/>
    </xf>
    <xf numFmtId="172" fontId="145" fillId="55" borderId="87" xfId="368" applyNumberFormat="1" applyFont="1" applyFill="1" applyBorder="1" applyAlignment="1">
      <alignment horizontal="center" vertical="top" wrapText="1"/>
    </xf>
    <xf numFmtId="15" fontId="145" fillId="55" borderId="3" xfId="1088" applyNumberFormat="1" applyFont="1" applyFill="1" applyBorder="1" applyAlignment="1">
      <alignment horizontal="center"/>
    </xf>
    <xf numFmtId="172" fontId="145" fillId="55" borderId="84" xfId="368" applyNumberFormat="1" applyFont="1" applyFill="1" applyBorder="1" applyAlignment="1">
      <alignment horizontal="center" vertical="top" wrapText="1"/>
    </xf>
    <xf numFmtId="167" fontId="145" fillId="55" borderId="85" xfId="4" applyFont="1" applyFill="1" applyBorder="1" applyAlignment="1">
      <alignment horizontal="center" vertical="top" wrapText="1"/>
    </xf>
    <xf numFmtId="167" fontId="145" fillId="55" borderId="4" xfId="4" applyFont="1" applyFill="1" applyBorder="1" applyAlignment="1">
      <alignment horizontal="center" vertical="top" wrapText="1"/>
    </xf>
    <xf numFmtId="167" fontId="145" fillId="55" borderId="4" xfId="1" applyFont="1" applyFill="1" applyBorder="1" applyAlignment="1">
      <alignment horizontal="center" vertical="top" wrapText="1"/>
    </xf>
    <xf numFmtId="167" fontId="145" fillId="68" borderId="4" xfId="1088" applyNumberFormat="1" applyFont="1" applyFill="1" applyBorder="1" applyAlignment="1">
      <alignment horizontal="center"/>
    </xf>
    <xf numFmtId="172" fontId="145" fillId="68" borderId="4" xfId="1088" applyNumberFormat="1" applyFont="1" applyFill="1" applyBorder="1" applyAlignment="1">
      <alignment horizontal="center"/>
    </xf>
    <xf numFmtId="172" fontId="145" fillId="68" borderId="55" xfId="1088" applyNumberFormat="1" applyFont="1" applyFill="1" applyBorder="1" applyAlignment="1">
      <alignment horizontal="center"/>
    </xf>
    <xf numFmtId="0" fontId="3" fillId="56" borderId="86" xfId="0" quotePrefix="1" applyFont="1" applyFill="1" applyBorder="1" applyAlignment="1">
      <alignment vertical="top"/>
    </xf>
    <xf numFmtId="250" fontId="146" fillId="56" borderId="1" xfId="368" applyNumberFormat="1" applyFont="1" applyFill="1" applyBorder="1" applyAlignment="1">
      <alignment horizontal="center" vertical="top" wrapText="1"/>
    </xf>
    <xf numFmtId="173" fontId="146" fillId="56" borderId="1" xfId="1088" applyNumberFormat="1" applyFont="1" applyFill="1" applyBorder="1" applyAlignment="1">
      <alignment horizontal="center" vertical="top" wrapText="1"/>
    </xf>
    <xf numFmtId="172" fontId="146" fillId="56" borderId="1" xfId="368" applyNumberFormat="1" applyFont="1" applyFill="1" applyBorder="1" applyAlignment="1">
      <alignment horizontal="center" vertical="top" wrapText="1"/>
    </xf>
    <xf numFmtId="0" fontId="145" fillId="0" borderId="89" xfId="1088" applyFont="1" applyFill="1" applyBorder="1" applyAlignment="1">
      <alignment horizontal="left" vertical="top" wrapText="1"/>
    </xf>
    <xf numFmtId="167" fontId="145" fillId="55" borderId="86" xfId="4" applyFont="1" applyFill="1" applyBorder="1" applyAlignment="1">
      <alignment horizontal="center" vertical="top" wrapText="1"/>
    </xf>
    <xf numFmtId="173" fontId="145" fillId="55" borderId="90" xfId="1088" applyNumberFormat="1" applyFont="1" applyFill="1" applyBorder="1" applyAlignment="1">
      <alignment horizontal="center" vertical="top" wrapText="1"/>
    </xf>
    <xf numFmtId="1" fontId="145" fillId="55" borderId="85" xfId="1088" applyNumberFormat="1" applyFont="1" applyFill="1" applyBorder="1" applyAlignment="1">
      <alignment horizontal="left" vertical="top" wrapText="1"/>
    </xf>
    <xf numFmtId="15" fontId="145" fillId="55" borderId="71" xfId="1088" applyNumberFormat="1" applyFont="1" applyFill="1" applyBorder="1" applyAlignment="1">
      <alignment horizontal="left" vertical="top" wrapText="1"/>
    </xf>
    <xf numFmtId="0" fontId="145" fillId="0" borderId="91" xfId="1088" applyFont="1" applyFill="1" applyBorder="1" applyAlignment="1">
      <alignment vertical="top" wrapText="1"/>
    </xf>
    <xf numFmtId="212" fontId="145" fillId="55" borderId="85" xfId="368" applyNumberFormat="1" applyFont="1" applyFill="1" applyBorder="1" applyAlignment="1">
      <alignment horizontal="center" vertical="top" wrapText="1"/>
    </xf>
    <xf numFmtId="167" fontId="145" fillId="55" borderId="87" xfId="368" applyFont="1" applyFill="1" applyBorder="1" applyAlignment="1">
      <alignment horizontal="center" vertical="top" wrapText="1"/>
    </xf>
    <xf numFmtId="172" fontId="145" fillId="55" borderId="84" xfId="368" applyNumberFormat="1" applyFont="1" applyFill="1" applyBorder="1" applyAlignment="1">
      <alignment horizontal="center" vertical="top"/>
    </xf>
    <xf numFmtId="172" fontId="145" fillId="55" borderId="92" xfId="1088" applyNumberFormat="1" applyFont="1" applyFill="1" applyBorder="1" applyAlignment="1">
      <alignment horizontal="left" vertical="top"/>
    </xf>
    <xf numFmtId="0" fontId="145" fillId="0" borderId="61" xfId="1088" applyFont="1" applyFill="1" applyBorder="1" applyAlignment="1">
      <alignment vertical="top" wrapText="1"/>
    </xf>
    <xf numFmtId="1" fontId="145" fillId="55" borderId="4" xfId="1088" applyNumberFormat="1" applyFont="1" applyFill="1" applyBorder="1" applyAlignment="1">
      <alignment horizontal="left" vertical="top" wrapText="1"/>
    </xf>
    <xf numFmtId="15" fontId="145" fillId="55" borderId="0" xfId="1088" applyNumberFormat="1" applyFont="1" applyFill="1" applyBorder="1" applyAlignment="1">
      <alignment horizontal="center"/>
    </xf>
    <xf numFmtId="172" fontId="145" fillId="0" borderId="91" xfId="368" applyNumberFormat="1" applyFont="1" applyFill="1" applyBorder="1" applyAlignment="1">
      <alignment vertical="top" wrapText="1"/>
    </xf>
    <xf numFmtId="212" fontId="145" fillId="55" borderId="87" xfId="368" applyNumberFormat="1" applyFont="1" applyFill="1" applyBorder="1" applyAlignment="1">
      <alignment horizontal="center" vertical="top" wrapText="1"/>
    </xf>
    <xf numFmtId="173" fontId="145" fillId="55" borderId="87" xfId="1088" applyNumberFormat="1" applyFont="1" applyFill="1" applyBorder="1" applyAlignment="1">
      <alignment horizontal="center" vertical="top" wrapText="1"/>
    </xf>
    <xf numFmtId="167" fontId="145" fillId="55" borderId="87" xfId="368" applyNumberFormat="1" applyFont="1" applyFill="1" applyBorder="1" applyAlignment="1">
      <alignment horizontal="center" vertical="top" wrapText="1"/>
    </xf>
    <xf numFmtId="167" fontId="145" fillId="55" borderId="87" xfId="4" applyFont="1" applyFill="1" applyBorder="1" applyAlignment="1">
      <alignment horizontal="center"/>
    </xf>
    <xf numFmtId="172" fontId="145" fillId="55" borderId="85" xfId="1088" applyNumberFormat="1" applyFont="1" applyFill="1" applyBorder="1" applyAlignment="1">
      <alignment horizontal="center"/>
    </xf>
    <xf numFmtId="172" fontId="145" fillId="0" borderId="61" xfId="368" applyNumberFormat="1" applyFont="1" applyFill="1" applyBorder="1" applyAlignment="1">
      <alignment vertical="top" wrapText="1"/>
    </xf>
    <xf numFmtId="172" fontId="145" fillId="0" borderId="64" xfId="368" applyNumberFormat="1" applyFont="1" applyFill="1" applyBorder="1" applyAlignment="1">
      <alignment vertical="top" wrapText="1"/>
    </xf>
    <xf numFmtId="172" fontId="145" fillId="0" borderId="84" xfId="368" applyNumberFormat="1" applyFont="1" applyFill="1" applyBorder="1" applyAlignment="1">
      <alignment horizontal="left" vertical="top" wrapText="1"/>
    </xf>
    <xf numFmtId="173" fontId="147" fillId="55" borderId="87" xfId="1088" applyNumberFormat="1" applyFont="1" applyFill="1" applyBorder="1" applyAlignment="1">
      <alignment horizontal="center" vertical="top" wrapText="1"/>
    </xf>
    <xf numFmtId="172" fontId="147" fillId="55" borderId="87" xfId="4" applyNumberFormat="1" applyFont="1" applyFill="1" applyBorder="1" applyAlignment="1">
      <alignment horizontal="center" vertical="top"/>
    </xf>
    <xf numFmtId="167" fontId="147" fillId="55" borderId="87" xfId="4" applyFont="1" applyFill="1" applyBorder="1" applyAlignment="1">
      <alignment horizontal="center" vertical="top" wrapText="1"/>
    </xf>
    <xf numFmtId="172" fontId="147" fillId="55" borderId="85" xfId="368" applyNumberFormat="1" applyFont="1" applyFill="1" applyBorder="1" applyAlignment="1">
      <alignment horizontal="center" vertical="top" wrapText="1"/>
    </xf>
    <xf numFmtId="172" fontId="145" fillId="55" borderId="87" xfId="368" applyNumberFormat="1" applyFont="1" applyFill="1" applyBorder="1" applyAlignment="1">
      <alignment horizontal="center"/>
    </xf>
    <xf numFmtId="172" fontId="145" fillId="55" borderId="85" xfId="1088" applyNumberFormat="1" applyFont="1" applyFill="1" applyBorder="1" applyAlignment="1">
      <alignment horizontal="left" vertical="top"/>
    </xf>
    <xf numFmtId="172" fontId="145" fillId="0" borderId="8" xfId="368" applyNumberFormat="1" applyFont="1" applyFill="1" applyBorder="1" applyAlignment="1">
      <alignment horizontal="left" vertical="top" wrapText="1"/>
    </xf>
    <xf numFmtId="172" fontId="145" fillId="0" borderId="91" xfId="368" applyNumberFormat="1" applyFont="1" applyFill="1" applyBorder="1" applyAlignment="1">
      <alignment horizontal="left" vertical="top" wrapText="1"/>
    </xf>
    <xf numFmtId="172" fontId="145" fillId="55" borderId="7" xfId="368" applyNumberFormat="1" applyFont="1" applyFill="1" applyBorder="1" applyAlignment="1">
      <alignment horizontal="center" vertical="top"/>
    </xf>
    <xf numFmtId="172" fontId="145" fillId="0" borderId="69" xfId="368" applyNumberFormat="1" applyFont="1" applyFill="1" applyBorder="1" applyAlignment="1">
      <alignment horizontal="left" vertical="top" wrapText="1"/>
    </xf>
    <xf numFmtId="172" fontId="145" fillId="55" borderId="90" xfId="368" applyNumberFormat="1" applyFont="1" applyFill="1" applyBorder="1" applyAlignment="1">
      <alignment horizontal="center" vertical="top" wrapText="1"/>
    </xf>
    <xf numFmtId="167" fontId="145" fillId="55" borderId="90" xfId="368" applyFont="1" applyFill="1" applyBorder="1" applyAlignment="1">
      <alignment horizontal="center" vertical="top" wrapText="1"/>
    </xf>
    <xf numFmtId="172" fontId="145" fillId="55" borderId="86" xfId="368" applyNumberFormat="1" applyFont="1" applyFill="1" applyBorder="1" applyAlignment="1">
      <alignment horizontal="center" vertical="top"/>
    </xf>
    <xf numFmtId="173" fontId="147" fillId="55" borderId="90" xfId="1088" applyNumberFormat="1" applyFont="1" applyFill="1" applyBorder="1" applyAlignment="1">
      <alignment horizontal="center" vertical="top" wrapText="1"/>
    </xf>
    <xf numFmtId="172" fontId="147" fillId="55" borderId="90" xfId="4" applyNumberFormat="1" applyFont="1" applyFill="1" applyBorder="1" applyAlignment="1">
      <alignment horizontal="center" vertical="top"/>
    </xf>
    <xf numFmtId="167" fontId="147" fillId="55" borderId="90" xfId="4" applyFont="1" applyFill="1" applyBorder="1" applyAlignment="1">
      <alignment horizontal="center" vertical="top" wrapText="1"/>
    </xf>
    <xf numFmtId="172" fontId="147" fillId="55" borderId="86" xfId="368" applyNumberFormat="1" applyFont="1" applyFill="1" applyBorder="1" applyAlignment="1">
      <alignment horizontal="center" vertical="top" wrapText="1"/>
    </xf>
    <xf numFmtId="172" fontId="145" fillId="55" borderId="90" xfId="4" applyNumberFormat="1" applyFont="1" applyFill="1" applyBorder="1" applyAlignment="1">
      <alignment horizontal="center" vertical="top" wrapText="1"/>
    </xf>
    <xf numFmtId="167" fontId="145" fillId="55" borderId="90" xfId="4" applyFont="1" applyFill="1" applyBorder="1" applyAlignment="1">
      <alignment horizontal="center" vertical="top" wrapText="1"/>
    </xf>
    <xf numFmtId="172" fontId="145" fillId="55" borderId="90" xfId="368" applyNumberFormat="1" applyFont="1" applyFill="1" applyBorder="1" applyAlignment="1">
      <alignment horizontal="center" vertical="top"/>
    </xf>
    <xf numFmtId="172" fontId="145" fillId="55" borderId="86" xfId="1088" applyNumberFormat="1" applyFont="1" applyFill="1" applyBorder="1" applyAlignment="1">
      <alignment horizontal="center"/>
    </xf>
    <xf numFmtId="172" fontId="145" fillId="55" borderId="86" xfId="368" applyNumberFormat="1" applyFont="1" applyFill="1" applyBorder="1" applyAlignment="1">
      <alignment horizontal="center" vertical="top" wrapText="1"/>
    </xf>
    <xf numFmtId="172" fontId="145" fillId="55" borderId="1" xfId="368" applyNumberFormat="1" applyFont="1" applyFill="1" applyBorder="1" applyAlignment="1">
      <alignment horizontal="center" vertical="top"/>
    </xf>
    <xf numFmtId="172" fontId="145" fillId="0" borderId="61" xfId="368" applyNumberFormat="1" applyFont="1" applyFill="1" applyBorder="1" applyAlignment="1">
      <alignment horizontal="left" vertical="top" wrapText="1"/>
    </xf>
    <xf numFmtId="172" fontId="145" fillId="55" borderId="4" xfId="368" applyNumberFormat="1" applyFont="1" applyFill="1" applyBorder="1" applyAlignment="1">
      <alignment horizontal="center" vertical="top"/>
    </xf>
    <xf numFmtId="172" fontId="145" fillId="55" borderId="64" xfId="368" applyNumberFormat="1" applyFont="1" applyFill="1" applyBorder="1" applyAlignment="1">
      <alignment horizontal="left" vertical="top" wrapText="1"/>
    </xf>
    <xf numFmtId="0" fontId="145" fillId="55" borderId="93" xfId="1088" applyFont="1" applyFill="1" applyBorder="1" applyAlignment="1">
      <alignment horizontal="left" vertical="top" wrapText="1"/>
    </xf>
    <xf numFmtId="0" fontId="145" fillId="55" borderId="87" xfId="1088" applyFont="1" applyFill="1" applyBorder="1" applyAlignment="1">
      <alignment horizontal="center" vertical="top" wrapText="1"/>
    </xf>
    <xf numFmtId="172" fontId="145" fillId="55" borderId="88" xfId="368" applyNumberFormat="1" applyFont="1" applyFill="1" applyBorder="1" applyAlignment="1">
      <alignment horizontal="center" vertical="top" wrapText="1"/>
    </xf>
    <xf numFmtId="9" fontId="153" fillId="55" borderId="4" xfId="2" applyFont="1" applyFill="1" applyBorder="1" applyAlignment="1">
      <alignment vertical="top"/>
    </xf>
    <xf numFmtId="9" fontId="154" fillId="55" borderId="4" xfId="2" applyFont="1" applyFill="1" applyBorder="1" applyAlignment="1">
      <alignment vertical="top"/>
    </xf>
    <xf numFmtId="9" fontId="154" fillId="55" borderId="84" xfId="2" applyFont="1" applyFill="1" applyBorder="1" applyAlignment="1">
      <alignment vertical="top"/>
    </xf>
    <xf numFmtId="9" fontId="154" fillId="55" borderId="49" xfId="2" applyFont="1" applyFill="1" applyBorder="1" applyAlignment="1">
      <alignment vertical="top"/>
    </xf>
    <xf numFmtId="9" fontId="153" fillId="55" borderId="85" xfId="2" applyFont="1" applyFill="1" applyBorder="1" applyAlignment="1">
      <alignment vertical="top"/>
    </xf>
    <xf numFmtId="9" fontId="153" fillId="55" borderId="47" xfId="2" applyFont="1" applyFill="1" applyBorder="1" applyAlignment="1">
      <alignment vertical="top"/>
    </xf>
    <xf numFmtId="9" fontId="154" fillId="55" borderId="85" xfId="2" applyFont="1" applyFill="1" applyBorder="1" applyAlignment="1">
      <alignment vertical="top"/>
    </xf>
    <xf numFmtId="0" fontId="154" fillId="55" borderId="0" xfId="0" applyFont="1" applyFill="1" applyAlignment="1">
      <alignment horizontal="left" vertical="top"/>
    </xf>
    <xf numFmtId="0" fontId="153" fillId="55" borderId="0" xfId="0" applyFont="1" applyFill="1" applyAlignment="1">
      <alignment horizontal="left" vertical="top"/>
    </xf>
    <xf numFmtId="0" fontId="154" fillId="55" borderId="0" xfId="0" applyFont="1" applyFill="1" applyAlignment="1">
      <alignment vertical="top"/>
    </xf>
    <xf numFmtId="0" fontId="153" fillId="55" borderId="0" xfId="0" applyFont="1" applyFill="1" applyAlignment="1">
      <alignment vertical="top"/>
    </xf>
    <xf numFmtId="0" fontId="154" fillId="56" borderId="13" xfId="0" quotePrefix="1" applyFont="1" applyFill="1" applyBorder="1" applyAlignment="1">
      <alignment vertical="top" wrapText="1"/>
    </xf>
    <xf numFmtId="0" fontId="153" fillId="55" borderId="8" xfId="0" applyFont="1" applyFill="1" applyBorder="1" applyAlignment="1">
      <alignment vertical="top"/>
    </xf>
    <xf numFmtId="0" fontId="153" fillId="55" borderId="8" xfId="0" applyFont="1" applyFill="1" applyBorder="1" applyAlignment="1">
      <alignment vertical="top" wrapText="1"/>
    </xf>
    <xf numFmtId="0" fontId="153" fillId="55" borderId="9" xfId="0" applyFont="1" applyFill="1" applyBorder="1" applyAlignment="1">
      <alignment vertical="top"/>
    </xf>
    <xf numFmtId="0" fontId="153" fillId="55" borderId="0" xfId="0" applyFont="1" applyFill="1" applyAlignment="1">
      <alignment vertical="top" wrapText="1"/>
    </xf>
    <xf numFmtId="172" fontId="153" fillId="55" borderId="0" xfId="1" applyNumberFormat="1" applyFont="1" applyFill="1" applyAlignment="1">
      <alignment vertical="top"/>
    </xf>
    <xf numFmtId="0" fontId="176" fillId="55" borderId="4" xfId="0" applyFont="1" applyFill="1" applyBorder="1" applyAlignment="1">
      <alignment horizontal="center" vertical="top"/>
    </xf>
    <xf numFmtId="0" fontId="154" fillId="55" borderId="8" xfId="0" applyFont="1" applyFill="1" applyBorder="1" applyAlignment="1">
      <alignment vertical="top"/>
    </xf>
    <xf numFmtId="172" fontId="153" fillId="55" borderId="4" xfId="1" applyNumberFormat="1" applyFont="1" applyFill="1" applyBorder="1" applyAlignment="1">
      <alignment vertical="top"/>
    </xf>
    <xf numFmtId="172" fontId="154" fillId="55" borderId="49" xfId="0" applyNumberFormat="1" applyFont="1" applyFill="1" applyBorder="1" applyAlignment="1">
      <alignment vertical="top"/>
    </xf>
    <xf numFmtId="0" fontId="153" fillId="55" borderId="0" xfId="0" applyFont="1" applyFill="1" applyBorder="1" applyAlignment="1">
      <alignment horizontal="left" vertical="top"/>
    </xf>
    <xf numFmtId="0" fontId="154" fillId="56" borderId="13" xfId="0" applyFont="1" applyFill="1" applyBorder="1" applyAlignment="1">
      <alignment vertical="top"/>
    </xf>
    <xf numFmtId="172" fontId="154" fillId="55" borderId="47" xfId="0" applyNumberFormat="1" applyFont="1" applyFill="1" applyBorder="1" applyAlignment="1">
      <alignment vertical="top"/>
    </xf>
    <xf numFmtId="9" fontId="154" fillId="56" borderId="13" xfId="2" applyFont="1" applyFill="1" applyBorder="1" applyAlignment="1">
      <alignment vertical="top"/>
    </xf>
    <xf numFmtId="0" fontId="154" fillId="55" borderId="8" xfId="0" applyFont="1" applyFill="1" applyBorder="1" applyAlignment="1">
      <alignment vertical="top" wrapText="1"/>
    </xf>
    <xf numFmtId="0" fontId="153" fillId="55" borderId="0" xfId="0" applyFont="1" applyFill="1" applyBorder="1" applyAlignment="1">
      <alignment vertical="top"/>
    </xf>
    <xf numFmtId="9" fontId="153" fillId="55" borderId="0" xfId="2" applyFont="1" applyFill="1" applyBorder="1" applyAlignment="1">
      <alignment vertical="top"/>
    </xf>
    <xf numFmtId="0" fontId="154" fillId="0" borderId="0" xfId="0" applyFont="1" applyFill="1" applyAlignment="1">
      <alignment vertical="top"/>
    </xf>
    <xf numFmtId="0" fontId="154" fillId="55" borderId="0" xfId="0" applyFont="1" applyFill="1" applyAlignment="1">
      <alignment horizontal="left" vertical="top" wrapText="1"/>
    </xf>
    <xf numFmtId="0" fontId="154" fillId="55" borderId="0" xfId="0" applyFont="1" applyFill="1" applyAlignment="1">
      <alignment vertical="top" wrapText="1"/>
    </xf>
    <xf numFmtId="0" fontId="154" fillId="56" borderId="13" xfId="0" applyFont="1" applyFill="1" applyBorder="1" applyAlignment="1">
      <alignment vertical="top" wrapText="1"/>
    </xf>
    <xf numFmtId="0" fontId="154" fillId="55" borderId="4" xfId="0" quotePrefix="1" applyFont="1" applyFill="1" applyBorder="1" applyAlignment="1">
      <alignment vertical="top" wrapText="1"/>
    </xf>
    <xf numFmtId="0" fontId="153" fillId="55" borderId="4" xfId="0" applyFont="1" applyFill="1" applyBorder="1" applyAlignment="1">
      <alignment vertical="top"/>
    </xf>
    <xf numFmtId="0" fontId="153" fillId="55" borderId="8" xfId="0" applyFont="1" applyFill="1" applyBorder="1" applyAlignment="1">
      <alignment horizontal="left" vertical="top" wrapText="1"/>
    </xf>
    <xf numFmtId="172" fontId="153" fillId="55" borderId="4" xfId="1162" applyNumberFormat="1" applyFont="1" applyFill="1" applyBorder="1" applyAlignment="1">
      <alignment vertical="top"/>
    </xf>
    <xf numFmtId="0" fontId="149" fillId="55" borderId="4" xfId="0" applyFont="1" applyFill="1" applyBorder="1" applyAlignment="1">
      <alignment vertical="top" wrapText="1"/>
    </xf>
    <xf numFmtId="0" fontId="177" fillId="55" borderId="4" xfId="0" applyFont="1" applyFill="1" applyBorder="1" applyAlignment="1">
      <alignment vertical="top" wrapText="1"/>
    </xf>
    <xf numFmtId="172" fontId="154" fillId="55" borderId="84" xfId="1162" applyNumberFormat="1" applyFont="1" applyFill="1" applyBorder="1" applyAlignment="1">
      <alignment vertical="top"/>
    </xf>
    <xf numFmtId="172" fontId="154" fillId="55" borderId="4" xfId="1162" applyNumberFormat="1" applyFont="1" applyFill="1" applyBorder="1" applyAlignment="1">
      <alignment vertical="top"/>
    </xf>
    <xf numFmtId="0" fontId="154" fillId="55" borderId="4" xfId="0" applyFont="1" applyFill="1" applyBorder="1" applyAlignment="1">
      <alignment vertical="top"/>
    </xf>
    <xf numFmtId="0" fontId="153" fillId="55" borderId="4" xfId="0" applyFont="1" applyFill="1" applyBorder="1" applyAlignment="1">
      <alignment vertical="top" wrapText="1"/>
    </xf>
    <xf numFmtId="0" fontId="178" fillId="55" borderId="8" xfId="0" applyFont="1" applyFill="1" applyBorder="1" applyAlignment="1">
      <alignment vertical="top" wrapText="1"/>
    </xf>
    <xf numFmtId="172" fontId="153" fillId="55" borderId="84" xfId="1162" applyNumberFormat="1" applyFont="1" applyFill="1" applyBorder="1" applyAlignment="1">
      <alignment vertical="top"/>
    </xf>
    <xf numFmtId="0" fontId="149" fillId="55" borderId="4" xfId="0" applyFont="1" applyFill="1" applyBorder="1" applyAlignment="1">
      <alignment vertical="top"/>
    </xf>
    <xf numFmtId="172" fontId="154" fillId="55" borderId="49" xfId="1162" applyNumberFormat="1" applyFont="1" applyFill="1" applyBorder="1" applyAlignment="1">
      <alignment vertical="top"/>
    </xf>
    <xf numFmtId="172" fontId="154" fillId="55" borderId="85" xfId="1" applyNumberFormat="1" applyFont="1" applyFill="1" applyBorder="1" applyAlignment="1">
      <alignment vertical="top"/>
    </xf>
    <xf numFmtId="0" fontId="154" fillId="55" borderId="4" xfId="0" applyFont="1" applyFill="1" applyBorder="1" applyAlignment="1">
      <alignment vertical="top" wrapText="1"/>
    </xf>
    <xf numFmtId="172" fontId="154" fillId="55" borderId="4" xfId="1" applyNumberFormat="1" applyFont="1" applyFill="1" applyBorder="1" applyAlignment="1">
      <alignment vertical="top"/>
    </xf>
    <xf numFmtId="0" fontId="153" fillId="55" borderId="9" xfId="0" applyFont="1" applyFill="1" applyBorder="1" applyAlignment="1">
      <alignment vertical="top" wrapText="1"/>
    </xf>
    <xf numFmtId="0" fontId="153" fillId="55" borderId="7" xfId="0" applyFont="1" applyFill="1" applyBorder="1" applyAlignment="1">
      <alignment vertical="top"/>
    </xf>
    <xf numFmtId="9" fontId="153" fillId="55" borderId="7" xfId="2" applyFont="1" applyFill="1" applyBorder="1" applyAlignment="1">
      <alignment vertical="top"/>
    </xf>
    <xf numFmtId="172" fontId="153" fillId="55" borderId="0" xfId="1" applyNumberFormat="1" applyFont="1" applyFill="1" applyBorder="1" applyAlignment="1">
      <alignment vertical="top"/>
    </xf>
    <xf numFmtId="9" fontId="153" fillId="55" borderId="0" xfId="2" applyFont="1" applyFill="1" applyAlignment="1">
      <alignment vertical="top"/>
    </xf>
    <xf numFmtId="0" fontId="178" fillId="55" borderId="8" xfId="0" applyFont="1" applyFill="1" applyBorder="1" applyAlignment="1">
      <alignment horizontal="left" vertical="top" indent="1"/>
    </xf>
    <xf numFmtId="0" fontId="153" fillId="55" borderId="8" xfId="0" applyFont="1" applyFill="1" applyBorder="1" applyAlignment="1">
      <alignment horizontal="left" vertical="top" indent="2"/>
    </xf>
    <xf numFmtId="0" fontId="153" fillId="55" borderId="8" xfId="0" applyFont="1" applyFill="1" applyBorder="1" applyAlignment="1">
      <alignment horizontal="left" vertical="top" indent="3"/>
    </xf>
    <xf numFmtId="0" fontId="154" fillId="55" borderId="8" xfId="0" applyFont="1" applyFill="1" applyBorder="1" applyAlignment="1">
      <alignment horizontal="left" vertical="top" indent="1"/>
    </xf>
    <xf numFmtId="172" fontId="154" fillId="55" borderId="85" xfId="1162" applyNumberFormat="1" applyFont="1" applyFill="1" applyBorder="1" applyAlignment="1">
      <alignment vertical="top"/>
    </xf>
    <xf numFmtId="0" fontId="175" fillId="55" borderId="4" xfId="0" applyFont="1" applyFill="1" applyBorder="1" applyAlignment="1">
      <alignment vertical="top" wrapText="1"/>
    </xf>
    <xf numFmtId="172" fontId="154" fillId="55" borderId="47" xfId="1" applyNumberFormat="1" applyFont="1" applyFill="1" applyBorder="1" applyAlignment="1">
      <alignment vertical="top"/>
    </xf>
    <xf numFmtId="172" fontId="154" fillId="55" borderId="4" xfId="0" applyNumberFormat="1" applyFont="1" applyFill="1" applyBorder="1" applyAlignment="1">
      <alignment vertical="top"/>
    </xf>
    <xf numFmtId="0" fontId="177" fillId="55" borderId="4" xfId="0" applyFont="1" applyFill="1" applyBorder="1" applyAlignment="1">
      <alignment horizontal="center" vertical="top"/>
    </xf>
    <xf numFmtId="0" fontId="178" fillId="55" borderId="8" xfId="0" applyFont="1" applyFill="1" applyBorder="1" applyAlignment="1">
      <alignment horizontal="left" vertical="top" indent="2"/>
    </xf>
    <xf numFmtId="0" fontId="153" fillId="55" borderId="8" xfId="0" applyFont="1" applyFill="1" applyBorder="1" applyAlignment="1">
      <alignment horizontal="left" vertical="top" wrapText="1" indent="3"/>
    </xf>
    <xf numFmtId="0" fontId="153" fillId="55" borderId="8" xfId="0" applyFont="1" applyFill="1" applyBorder="1" applyAlignment="1">
      <alignment horizontal="left" vertical="top" wrapText="1" indent="4"/>
    </xf>
    <xf numFmtId="0" fontId="154" fillId="55" borderId="8" xfId="0" applyFont="1" applyFill="1" applyBorder="1" applyAlignment="1">
      <alignment horizontal="left" vertical="top" indent="2"/>
    </xf>
    <xf numFmtId="0" fontId="175" fillId="55" borderId="4" xfId="0" applyFont="1" applyFill="1" applyBorder="1" applyAlignment="1">
      <alignment vertical="top"/>
    </xf>
    <xf numFmtId="172" fontId="153" fillId="55" borderId="85" xfId="1" applyNumberFormat="1" applyFont="1" applyFill="1" applyBorder="1" applyAlignment="1">
      <alignment vertical="top"/>
    </xf>
    <xf numFmtId="172" fontId="153" fillId="55" borderId="7" xfId="0" applyNumberFormat="1" applyFont="1" applyFill="1" applyBorder="1" applyAlignment="1">
      <alignment vertical="top"/>
    </xf>
    <xf numFmtId="0" fontId="175" fillId="55" borderId="0" xfId="3" applyFont="1" applyFill="1" applyBorder="1" applyAlignment="1">
      <alignment horizontal="left" vertical="top"/>
    </xf>
    <xf numFmtId="0" fontId="175" fillId="55" borderId="0" xfId="3" applyFont="1" applyFill="1" applyBorder="1" applyAlignment="1">
      <alignment horizontal="left" vertical="top" wrapText="1"/>
    </xf>
    <xf numFmtId="0" fontId="149" fillId="55" borderId="0" xfId="3" applyFont="1" applyFill="1" applyBorder="1" applyAlignment="1">
      <alignment horizontal="left" vertical="top"/>
    </xf>
    <xf numFmtId="0" fontId="175" fillId="69" borderId="13" xfId="3" applyFont="1" applyFill="1" applyBorder="1" applyAlignment="1">
      <alignment horizontal="justify" vertical="top" wrapText="1"/>
    </xf>
    <xf numFmtId="0" fontId="149" fillId="55" borderId="13" xfId="3" applyFont="1" applyFill="1" applyBorder="1" applyAlignment="1">
      <alignment horizontal="justify" vertical="top"/>
    </xf>
    <xf numFmtId="0" fontId="149" fillId="55" borderId="13" xfId="3" applyFont="1" applyFill="1" applyBorder="1" applyAlignment="1">
      <alignment horizontal="justify" vertical="top" wrapText="1"/>
    </xf>
    <xf numFmtId="0" fontId="149" fillId="0" borderId="13" xfId="3" applyFont="1" applyFill="1" applyBorder="1" applyAlignment="1">
      <alignment horizontal="justify" vertical="top"/>
    </xf>
    <xf numFmtId="0" fontId="149" fillId="55" borderId="13" xfId="3" applyFont="1" applyFill="1" applyBorder="1" applyAlignment="1">
      <alignment horizontal="left" vertical="top"/>
    </xf>
    <xf numFmtId="0" fontId="149" fillId="0" borderId="13" xfId="3" applyFont="1" applyFill="1" applyBorder="1" applyAlignment="1">
      <alignment horizontal="justify" vertical="top" wrapText="1"/>
    </xf>
    <xf numFmtId="0" fontId="149" fillId="0" borderId="0" xfId="3" applyFont="1" applyFill="1" applyBorder="1" applyAlignment="1">
      <alignment horizontal="left" vertical="top"/>
    </xf>
    <xf numFmtId="0" fontId="149" fillId="55" borderId="0" xfId="3" applyFont="1" applyFill="1" applyBorder="1" applyAlignment="1">
      <alignment horizontal="justify" vertical="top"/>
    </xf>
    <xf numFmtId="0" fontId="149" fillId="55" borderId="0" xfId="3" applyFont="1" applyFill="1" applyBorder="1" applyAlignment="1">
      <alignment horizontal="justify" vertical="top" wrapText="1"/>
    </xf>
    <xf numFmtId="0" fontId="149" fillId="55" borderId="0" xfId="3" applyFont="1" applyFill="1" applyBorder="1" applyAlignment="1">
      <alignment horizontal="left" vertical="top" wrapText="1"/>
    </xf>
    <xf numFmtId="172" fontId="153" fillId="55" borderId="0" xfId="0" applyNumberFormat="1" applyFont="1" applyFill="1" applyAlignment="1">
      <alignment horizontal="left" vertical="top"/>
    </xf>
    <xf numFmtId="0" fontId="149" fillId="55" borderId="0" xfId="3" applyFont="1" applyFill="1" applyBorder="1" applyAlignment="1">
      <alignment horizontal="left" vertical="top" wrapText="1"/>
    </xf>
    <xf numFmtId="0" fontId="145" fillId="55" borderId="57" xfId="1088" applyFont="1" applyFill="1" applyBorder="1" applyAlignment="1">
      <alignment horizontal="left" vertical="top" wrapText="1"/>
    </xf>
    <xf numFmtId="0" fontId="145" fillId="55" borderId="58" xfId="1088" applyFont="1" applyFill="1" applyBorder="1" applyAlignment="1">
      <alignment horizontal="left" vertical="top" wrapText="1"/>
    </xf>
    <xf numFmtId="0" fontId="145" fillId="55" borderId="60" xfId="1088" applyFont="1" applyFill="1" applyBorder="1" applyAlignment="1">
      <alignment horizontal="left" vertical="top" wrapText="1"/>
    </xf>
    <xf numFmtId="0" fontId="145" fillId="55" borderId="80" xfId="1088" applyFont="1" applyFill="1" applyBorder="1" applyAlignment="1">
      <alignment horizontal="left" vertical="top" wrapText="1"/>
    </xf>
    <xf numFmtId="0" fontId="145" fillId="55" borderId="30" xfId="1088" applyFont="1" applyFill="1" applyBorder="1" applyAlignment="1">
      <alignment horizontal="left" vertical="top" wrapText="1"/>
    </xf>
    <xf numFmtId="0" fontId="145" fillId="55" borderId="81" xfId="1088" applyFont="1" applyFill="1" applyBorder="1" applyAlignment="1">
      <alignment horizontal="left" vertical="top" wrapText="1"/>
    </xf>
    <xf numFmtId="0" fontId="146" fillId="56" borderId="52" xfId="1088" applyFont="1" applyFill="1" applyBorder="1" applyAlignment="1">
      <alignment horizontal="left" vertical="top" wrapText="1"/>
    </xf>
    <xf numFmtId="0" fontId="146" fillId="56" borderId="53" xfId="1088" applyFont="1" applyFill="1" applyBorder="1" applyAlignment="1">
      <alignment horizontal="left" vertical="top" wrapText="1"/>
    </xf>
    <xf numFmtId="0" fontId="146" fillId="56" borderId="1" xfId="1088" applyFont="1" applyFill="1" applyBorder="1" applyAlignment="1">
      <alignment horizontal="center"/>
    </xf>
    <xf numFmtId="173" fontId="146" fillId="56" borderId="1" xfId="1088" applyNumberFormat="1" applyFont="1" applyFill="1" applyBorder="1" applyAlignment="1">
      <alignment horizontal="center" vertical="top" wrapText="1"/>
    </xf>
    <xf numFmtId="172" fontId="146" fillId="56" borderId="1" xfId="368" applyNumberFormat="1" applyFont="1" applyFill="1" applyBorder="1" applyAlignment="1">
      <alignment horizontal="center" vertical="top" wrapText="1"/>
    </xf>
    <xf numFmtId="250" fontId="146" fillId="56" borderId="1" xfId="368" applyNumberFormat="1" applyFont="1" applyFill="1" applyBorder="1" applyAlignment="1">
      <alignment horizontal="center" vertical="top" wrapText="1"/>
    </xf>
    <xf numFmtId="0" fontId="145" fillId="55" borderId="88" xfId="1088" applyFont="1" applyFill="1" applyBorder="1" applyAlignment="1">
      <alignment horizontal="left" vertical="top" wrapText="1"/>
    </xf>
    <xf numFmtId="0" fontId="145" fillId="55" borderId="87" xfId="1088" applyFont="1" applyFill="1" applyBorder="1" applyAlignment="1">
      <alignment horizontal="left" vertical="top" wrapText="1"/>
    </xf>
    <xf numFmtId="0" fontId="145" fillId="55" borderId="92" xfId="1088" applyFont="1" applyFill="1" applyBorder="1" applyAlignment="1">
      <alignment horizontal="left" vertical="top" wrapText="1"/>
    </xf>
    <xf numFmtId="0" fontId="145" fillId="55" borderId="65" xfId="1088" applyFont="1" applyFill="1" applyBorder="1" applyAlignment="1">
      <alignment horizontal="left" vertical="top" wrapText="1"/>
    </xf>
  </cellXfs>
  <cellStyles count="2515">
    <cellStyle name="??" xfId="5" xr:uid="{00000000-0005-0000-0000-000000000000}"/>
    <cellStyle name="?? [0.00]_PERSONAL" xfId="6" xr:uid="{00000000-0005-0000-0000-000001000000}"/>
    <cellStyle name="???? [0.00]_PERSONAL" xfId="7" xr:uid="{00000000-0005-0000-0000-000002000000}"/>
    <cellStyle name="?????_VERA" xfId="8" xr:uid="{00000000-0005-0000-0000-000003000000}"/>
    <cellStyle name="????_PERSONAL" xfId="9" xr:uid="{00000000-0005-0000-0000-000004000000}"/>
    <cellStyle name="??_PERSONAL" xfId="10" xr:uid="{00000000-0005-0000-0000-000005000000}"/>
    <cellStyle name="_~5095950" xfId="11" xr:uid="{00000000-0005-0000-0000-000006000000}"/>
    <cellStyle name="_~8710521" xfId="12" xr:uid="{00000000-0005-0000-0000-000007000000}"/>
    <cellStyle name="_10 Yrs Business Plan 300108" xfId="13" xr:uid="{00000000-0005-0000-0000-000008000000}"/>
    <cellStyle name="_3.GVONN-USD-ACCOUNT-11301985" xfId="14" xr:uid="{00000000-0005-0000-0000-000009000000}"/>
    <cellStyle name="_7.RAVVA-USD-ACCOUNT-8788111" xfId="15" xr:uid="{00000000-0005-0000-0000-00000A000000}"/>
    <cellStyle name="_Additions_HIN02 - Jan07" xfId="16" xr:uid="{00000000-0005-0000-0000-00000B000000}"/>
    <cellStyle name="_Advertisement expenses _ 08-09" xfId="17" xr:uid="{00000000-0005-0000-0000-00000C000000}"/>
    <cellStyle name="_Annex-Tax Audit_MAR 06_v_1" xfId="18" xr:uid="{00000000-0005-0000-0000-00000D000000}"/>
    <cellStyle name="_Approval List of Claims For MAY 08" xfId="19" xr:uid="{00000000-0005-0000-0000-00000E000000}"/>
    <cellStyle name="_Ass_Variance Analysis- P&amp;L_March 2010" xfId="20" xr:uid="{00000000-0005-0000-0000-00000F000000}"/>
    <cellStyle name="_Attachment 1" xfId="21" xr:uid="{00000000-0005-0000-0000-000010000000}"/>
    <cellStyle name="_Australian Companies-March 2008" xfId="22" xr:uid="{00000000-0005-0000-0000-000011000000}"/>
    <cellStyle name="_balance sheet as of 31.03.2007" xfId="23" xr:uid="{00000000-0005-0000-0000-000012000000}"/>
    <cellStyle name="_Balance Sheet_Southern Towns_June08" xfId="24" xr:uid="{00000000-0005-0000-0000-000013000000}"/>
    <cellStyle name="_BANK RECONCILIATION" xfId="25" xr:uid="{00000000-0005-0000-0000-000014000000}"/>
    <cellStyle name="_BANK RECONCILIATION DEC. 08" xfId="26" xr:uid="{00000000-0005-0000-0000-000015000000}"/>
    <cellStyle name="_BES Buildcon_BS_30.06.08_01.07" xfId="27" xr:uid="{00000000-0005-0000-0000-000016000000}"/>
    <cellStyle name="_Book1" xfId="28" xr:uid="{00000000-0005-0000-0000-000017000000}"/>
    <cellStyle name="_Book1 (2)" xfId="29" xr:uid="{00000000-0005-0000-0000-000018000000}"/>
    <cellStyle name="_Book1 (2) 2" xfId="30" xr:uid="{00000000-0005-0000-0000-000019000000}"/>
    <cellStyle name="_Book1 (2)_shell 10aug with tax (2) (version 1)" xfId="31" xr:uid="{00000000-0005-0000-0000-00001A000000}"/>
    <cellStyle name="_Book2" xfId="32" xr:uid="{00000000-0005-0000-0000-00001B000000}"/>
    <cellStyle name="_Book3" xfId="33" xr:uid="{00000000-0005-0000-0000-00001C000000}"/>
    <cellStyle name="_BRS AUG 07" xfId="34" xr:uid="{00000000-0005-0000-0000-00001D000000}"/>
    <cellStyle name="_BS as on 16-12-08" xfId="35" xr:uid="{00000000-0005-0000-0000-00001E000000}"/>
    <cellStyle name="_Building Matrix-14th Mar'08 -Bankers" xfId="36" xr:uid="{00000000-0005-0000-0000-00001F000000}"/>
    <cellStyle name="_Business Plan_Average rate NAV Calculation" xfId="37" xr:uid="{00000000-0005-0000-0000-000020000000}"/>
    <cellStyle name="_Business Plan_Average rate NAV Calculation_30th July 2007" xfId="38" xr:uid="{00000000-0005-0000-0000-000021000000}"/>
    <cellStyle name="_Business Plan_Average rate NAV Calculation_30th July 2007 final" xfId="39" xr:uid="{00000000-0005-0000-0000-000022000000}"/>
    <cellStyle name="_CAIRN ENERGY" xfId="40" xr:uid="{00000000-0005-0000-0000-000023000000}"/>
    <cellStyle name="_CEFIndia_Oct05" xfId="41" xr:uid="{00000000-0005-0000-0000-000024000000}"/>
    <cellStyle name="_CEFIndia_Sep06_Ver2" xfId="42" xr:uid="{00000000-0005-0000-0000-000025000000}"/>
    <cellStyle name="_Cil Pay Register May 08" xfId="43" xr:uid="{00000000-0005-0000-0000-000026000000}"/>
    <cellStyle name="_CIL TDS Feb'09" xfId="44" xr:uid="{00000000-0005-0000-0000-000027000000}"/>
    <cellStyle name="_Club_P&amp; L Variance_March 2010 " xfId="45" xr:uid="{00000000-0005-0000-0000-000028000000}"/>
    <cellStyle name="_Comma" xfId="46" xr:uid="{00000000-0005-0000-0000-000029000000}"/>
    <cellStyle name="_Copy of Annexure EYPL" xfId="47" xr:uid="{00000000-0005-0000-0000-00002A000000}"/>
    <cellStyle name="_Copy of billing summary" xfId="48" xr:uid="{00000000-0005-0000-0000-00002B000000}"/>
    <cellStyle name="_Copy of billing summary 2" xfId="49" xr:uid="{00000000-0005-0000-0000-00002C000000}"/>
    <cellStyle name="_Copy of billing summary_shell 10aug with tax (2) (version 1)" xfId="50" xr:uid="{00000000-0005-0000-0000-00002D000000}"/>
    <cellStyle name="_Copy of overheads template" xfId="51" xr:uid="{00000000-0005-0000-0000-00002E000000}"/>
    <cellStyle name="_Copy of PoCM Jasola Mar 08final auditor " xfId="52" xr:uid="{00000000-0005-0000-0000-00002F000000}"/>
    <cellStyle name="_CPC-RBD" xfId="53" xr:uid="{00000000-0005-0000-0000-000030000000}"/>
    <cellStyle name="_Currency" xfId="54" xr:uid="{00000000-0005-0000-0000-000031000000}"/>
    <cellStyle name="_CurrencySpace" xfId="55" xr:uid="{00000000-0005-0000-0000-000032000000}"/>
    <cellStyle name="_Current Liabilities-TPS" xfId="56" xr:uid="{00000000-0005-0000-0000-000033000000}"/>
    <cellStyle name="_CWIP" xfId="57" xr:uid="{00000000-0005-0000-0000-000034000000}"/>
    <cellStyle name="_CWIP_DHSPL Balance Sheet fror 2010-11, Revised" xfId="58" xr:uid="{00000000-0005-0000-0000-000035000000}"/>
    <cellStyle name="_CWIP_Home Services Variance Analysis Dec 2010" xfId="59" xr:uid="{00000000-0005-0000-0000-000036000000}"/>
    <cellStyle name="_DCDL-BS-March8-III" xfId="60" xr:uid="{00000000-0005-0000-0000-000037000000}"/>
    <cellStyle name="_DEC 08" xfId="61" xr:uid="{00000000-0005-0000-0000-000038000000}"/>
    <cellStyle name="_Deferred Tax.Vikas WSP" xfId="62" xr:uid="{00000000-0005-0000-0000-000039000000}"/>
    <cellStyle name="_DHDL - Balance sheet variance" xfId="63" xr:uid="{00000000-0005-0000-0000-00003A000000}"/>
    <cellStyle name="_DHDL_additions_31.12.2008" xfId="64" xr:uid="{00000000-0005-0000-0000-00003B000000}"/>
    <cellStyle name="_DHDL_BS as on 17.10.08" xfId="65" xr:uid="{00000000-0005-0000-0000-00003C000000}"/>
    <cellStyle name="_DHDL_BS as on 17.10.08_DHSPL Balance Sheet fror 2010-11, Revised" xfId="66" xr:uid="{00000000-0005-0000-0000-00003D000000}"/>
    <cellStyle name="_DHDL_BS as on 17.10.08_Home Services Variance Analysis Dec 2010" xfId="67" xr:uid="{00000000-0005-0000-0000-00003E000000}"/>
    <cellStyle name="_DHDL_BS_18-10-08" xfId="68" xr:uid="{00000000-0005-0000-0000-00003F000000}"/>
    <cellStyle name="_DHDL_BS_18-10-08_DHSPL Balance Sheet fror 2010-11, Revised" xfId="69" xr:uid="{00000000-0005-0000-0000-000040000000}"/>
    <cellStyle name="_DHDL_BS_18-10-08_Home Services Variance Analysis Dec 2010" xfId="70" xr:uid="{00000000-0005-0000-0000-000041000000}"/>
    <cellStyle name="_DHDL_Details of Loans and Investments_30.09.2008" xfId="71" xr:uid="{00000000-0005-0000-0000-000042000000}"/>
    <cellStyle name="_DHDL_Fixed Assets_September 2010" xfId="72" xr:uid="{00000000-0005-0000-0000-000043000000}"/>
    <cellStyle name="_DHDL_HO_Depreciation Chart Revised 31 12 (2) 08" xfId="73" xr:uid="{00000000-0005-0000-0000-000044000000}"/>
    <cellStyle name="_DHDL_Lakhs_Balance Sheet_30092008" xfId="74" xr:uid="{00000000-0005-0000-0000-000045000000}"/>
    <cellStyle name="_DHDL_Lakhs_Balance Sheet_30092008_DHSPL Balance Sheet fror 2010-11, Revised" xfId="75" xr:uid="{00000000-0005-0000-0000-000046000000}"/>
    <cellStyle name="_DHDL_Lakhs_Balance Sheet_30092008_Home Services Variance Analysis Dec 2010" xfId="76" xr:uid="{00000000-0005-0000-0000-000047000000}"/>
    <cellStyle name="_DHDL_Leasehold Improvements_March 2010" xfId="77" xr:uid="{00000000-0005-0000-0000-000048000000}"/>
    <cellStyle name="_Dlf SEZ Developers Ltd_BS_ 30.09.2008-06.10" xfId="78" xr:uid="{00000000-0005-0000-0000-000049000000}"/>
    <cellStyle name="_DLF Southern Homes 30 09 2008 Final" xfId="79" xr:uid="{00000000-0005-0000-0000-00004A000000}"/>
    <cellStyle name="_Extra Working Hours Payout - Eclipse till 31st March 2007" xfId="80" xr:uid="{00000000-0005-0000-0000-00004B000000}"/>
    <cellStyle name="_Extra Working Hours Payout - Eclipse_April 2007" xfId="81" xr:uid="{00000000-0005-0000-0000-00004C000000}"/>
    <cellStyle name="_FA- Additions &amp; Deletions" xfId="82" xr:uid="{00000000-0005-0000-0000-00004D000000}"/>
    <cellStyle name="_FA vouching" xfId="83" xr:uid="{00000000-0005-0000-0000-00004E000000}"/>
    <cellStyle name="_FD Tracker" xfId="84" xr:uid="{00000000-0005-0000-0000-00004F000000}"/>
    <cellStyle name="_Finance charges" xfId="85" xr:uid="{00000000-0005-0000-0000-000050000000}"/>
    <cellStyle name="_Financials _ March 09" xfId="86" xr:uid="{00000000-0005-0000-0000-000051000000}"/>
    <cellStyle name="_Financials_GSG-DRDL_March 2010" xfId="87" xr:uid="{00000000-0005-0000-0000-000052000000}"/>
    <cellStyle name="_FM Analysis April'06" xfId="88" xr:uid="{00000000-0005-0000-0000-000053000000}"/>
    <cellStyle name="_Forfeiture income" xfId="89" xr:uid="{00000000-0005-0000-0000-000054000000}"/>
    <cellStyle name="_Form 3 CD Annexures 2004" xfId="90" xr:uid="{00000000-0005-0000-0000-000055000000}"/>
    <cellStyle name="_Form 3CD Annexures Consolidated kamal" xfId="91" xr:uid="{00000000-0005-0000-0000-000056000000}"/>
    <cellStyle name="_format (version 1) (1)" xfId="92" xr:uid="{00000000-0005-0000-0000-000057000000}"/>
    <cellStyle name="_Format Sheet" xfId="93" xr:uid="{00000000-0005-0000-0000-000058000000}"/>
    <cellStyle name="_FS KF 06" xfId="94" xr:uid="{00000000-0005-0000-0000-000059000000}"/>
    <cellStyle name="_General shift salary deduction" xfId="95" xr:uid="{00000000-0005-0000-0000-00005A000000}"/>
    <cellStyle name="_Global One 3CD_Tax Audit" xfId="96" xr:uid="{00000000-0005-0000-0000-00005B000000}"/>
    <cellStyle name="_Global One 3CD_Tax Audit04-05 FINAL" xfId="97" xr:uid="{00000000-0005-0000-0000-00005C000000}"/>
    <cellStyle name="_GVON-2003-Dec-2008" xfId="98" xr:uid="{00000000-0005-0000-0000-00005D000000}"/>
    <cellStyle name="_Hewitt- Attachments to Form 3CD FINAL" xfId="99" xr:uid="{00000000-0005-0000-0000-00005E000000}"/>
    <cellStyle name="_Hewitt Ph-2 Updated CCR Report 09 -240207_Prov MAr07" xfId="100" xr:uid="{00000000-0005-0000-0000-00005F000000}"/>
    <cellStyle name="_HighLevel_May06_Ver3" xfId="101" xr:uid="{00000000-0005-0000-0000-000060000000}"/>
    <cellStyle name="_Hyperion_Headcount_YTD" xfId="102" xr:uid="{00000000-0005-0000-0000-000061000000}"/>
    <cellStyle name="_ICICI LOAN" xfId="103" xr:uid="{00000000-0005-0000-0000-000062000000}"/>
    <cellStyle name="_ICICI LOAN NOV07" xfId="104" xr:uid="{00000000-0005-0000-0000-000063000000}"/>
    <cellStyle name="_Ikea- Form_3_CD_Annexures" xfId="105" xr:uid="{00000000-0005-0000-0000-000064000000}"/>
    <cellStyle name="_Income from power generation Q3" xfId="106" xr:uid="{00000000-0005-0000-0000-000065000000}"/>
    <cellStyle name="_Input Credit Register(2005-06)FINAL" xfId="107" xr:uid="{00000000-0005-0000-0000-000066000000}"/>
    <cellStyle name="_Inventory 2007" xfId="108" xr:uid="{00000000-0005-0000-0000-000067000000}"/>
    <cellStyle name="_Jaipur_Final Inventory-24.8.07" xfId="109" xr:uid="{00000000-0005-0000-0000-000068000000}"/>
    <cellStyle name="_JAN TO 19 APR Oulton Noida Overtime" xfId="110" xr:uid="{00000000-0005-0000-0000-000069000000}"/>
    <cellStyle name="_Jan'09 -CB" xfId="111" xr:uid="{00000000-0005-0000-0000-00006A000000}"/>
    <cellStyle name="_Jan'09 -GV02" xfId="112" xr:uid="{00000000-0005-0000-0000-00006B000000}"/>
    <cellStyle name="_Jan'09 -Rava" xfId="113" xr:uid="{00000000-0005-0000-0000-00006C000000}"/>
    <cellStyle name="_jasola q4" xfId="114" xr:uid="{00000000-0005-0000-0000-00006D000000}"/>
    <cellStyle name="_jasola revised" xfId="115" xr:uid="{00000000-0005-0000-0000-00006E000000}"/>
    <cellStyle name="_KG-Dec-2008" xfId="116" xr:uid="{00000000-0005-0000-0000-00006F000000}"/>
    <cellStyle name="_Leave and Gratuity data" xfId="117" xr:uid="{00000000-0005-0000-0000-000070000000}"/>
    <cellStyle name="_Ledger_15.09.2009" xfId="118" xr:uid="{00000000-0005-0000-0000-000071000000}"/>
    <cellStyle name="_List IB 1" xfId="119" xr:uid="{00000000-0005-0000-0000-000072000000}"/>
    <cellStyle name="_Loans  Advances-TPS" xfId="120" xr:uid="{00000000-0005-0000-0000-000073000000}"/>
    <cellStyle name="_Loan-subsidary-29022008final" xfId="121" xr:uid="{00000000-0005-0000-0000-000074000000}"/>
    <cellStyle name="_Loan-subsidary-311207-final-DCDL" xfId="122" xr:uid="{00000000-0005-0000-0000-000075000000}"/>
    <cellStyle name="_Locations-Projects" xfId="123" xr:uid="{00000000-0005-0000-0000-000076000000}"/>
    <cellStyle name="_Maint  details file" xfId="124" xr:uid="{00000000-0005-0000-0000-000077000000}"/>
    <cellStyle name="_Multiple" xfId="125" xr:uid="{00000000-0005-0000-0000-000078000000}"/>
    <cellStyle name="_MultipleSpace" xfId="126" xr:uid="{00000000-0005-0000-0000-000079000000}"/>
    <cellStyle name="_New DSL_Variance Workpaper_March 2010" xfId="127" xr:uid="{00000000-0005-0000-0000-00007A000000}"/>
    <cellStyle name="_New DSL_Variance Workpaper_March 2010_DHSPL Balance Sheet fror 2010-11, Revised" xfId="128" xr:uid="{00000000-0005-0000-0000-00007B000000}"/>
    <cellStyle name="_New DSL_Variance Workpaper_March 2010_Home Services Variance Analysis Dec 2010" xfId="129" xr:uid="{00000000-0005-0000-0000-00007C000000}"/>
    <cellStyle name="_O  expenses _ 08-09" xfId="130" xr:uid="{00000000-0005-0000-0000-00007D000000}"/>
    <cellStyle name="_O4.7 Unrecorded liab RLL 1000 Q1 07" xfId="131" xr:uid="{00000000-0005-0000-0000-00007E000000}"/>
    <cellStyle name="_O4.8 Unrecorded liab RLL 2000 Q1 07" xfId="132" xr:uid="{00000000-0005-0000-0000-00007F000000}"/>
    <cellStyle name="_operative  expenses _ 08-09" xfId="133" xr:uid="{00000000-0005-0000-0000-000080000000}"/>
    <cellStyle name="_OPex _DLF Garden City indore_31.03.2009." xfId="134" xr:uid="{00000000-0005-0000-0000-000081000000}"/>
    <cellStyle name="_Overhead Vairence Analysis_March 2010" xfId="135" xr:uid="{00000000-0005-0000-0000-000082000000}"/>
    <cellStyle name="_Overheads - DHSL (Club)" xfId="136" xr:uid="{00000000-0005-0000-0000-000083000000}"/>
    <cellStyle name="_Overheads-RO-2010" xfId="137" xr:uid="{00000000-0005-0000-0000-000084000000}"/>
    <cellStyle name="_Pay Reg Dec 2007-CIL" xfId="138" xr:uid="{00000000-0005-0000-0000-000085000000}"/>
    <cellStyle name="_Pay Reg Feb 2008-CIL" xfId="139" xr:uid="{00000000-0005-0000-0000-000086000000}"/>
    <cellStyle name="_Pay Reg Jan 2008-CIL" xfId="140" xr:uid="{00000000-0005-0000-0000-000087000000}"/>
    <cellStyle name="_Pay Register May08" xfId="141" xr:uid="{00000000-0005-0000-0000-000088000000}"/>
    <cellStyle name="_Payroll Input - Employees - Feb 08 1" xfId="142" xr:uid="{00000000-0005-0000-0000-000089000000}"/>
    <cellStyle name="_Payroll Input - Employees - Mar 08" xfId="143" xr:uid="{00000000-0005-0000-0000-00008A000000}"/>
    <cellStyle name="_Payroll Input - Employees - Oct 07Final" xfId="144" xr:uid="{00000000-0005-0000-0000-00008B000000}"/>
    <cellStyle name="_Payroll Input - Employees 1 - Aug 07" xfId="145" xr:uid="{00000000-0005-0000-0000-00008C000000}"/>
    <cellStyle name="_Payroll Input - Employees 1 - Jan 08" xfId="146" xr:uid="{00000000-0005-0000-0000-00008D000000}"/>
    <cellStyle name="_Payroll Input - Employees 2 - Sep 07" xfId="147" xr:uid="{00000000-0005-0000-0000-00008E000000}"/>
    <cellStyle name="_Payroll Input - Employees Final- Nov 07" xfId="148" xr:uid="{00000000-0005-0000-0000-00008F000000}"/>
    <cellStyle name="_Percent" xfId="149" xr:uid="{00000000-0005-0000-0000-000090000000}"/>
    <cellStyle name="_PercentSpace" xfId="150" xr:uid="{00000000-0005-0000-0000-000091000000}"/>
    <cellStyle name="_POCM Rajarhat-Kolkata 31(1)(1).3.09" xfId="151" xr:uid="{00000000-0005-0000-0000-000092000000}"/>
    <cellStyle name="_Prepaid" xfId="152" xr:uid="{00000000-0005-0000-0000-000093000000}"/>
    <cellStyle name="_Rental income" xfId="153" xr:uid="{00000000-0005-0000-0000-000094000000}"/>
    <cellStyle name="_Revenue from constructed properties" xfId="154" xr:uid="{00000000-0005-0000-0000-000095000000}"/>
    <cellStyle name="_Revenue from constructed properties_DHSPL Balance Sheet fror 2010-11, Revised" xfId="155" xr:uid="{00000000-0005-0000-0000-000096000000}"/>
    <cellStyle name="_Revenue from constructed properties_Home Services Variance Analysis Dec 2010" xfId="156" xr:uid="{00000000-0005-0000-0000-000097000000}"/>
    <cellStyle name="_RPD- CONSOLIDATED Financials_September 2008_28.12.08" xfId="157" xr:uid="{00000000-0005-0000-0000-000098000000}"/>
    <cellStyle name="_S2 Pitch Backup Data" xfId="158" xr:uid="{00000000-0005-0000-0000-000099000000}"/>
    <cellStyle name="_S2 Summary - wip" xfId="159" xr:uid="{00000000-0005-0000-0000-00009A000000}"/>
    <cellStyle name="_S2'05 Summary" xfId="160" xr:uid="{00000000-0005-0000-0000-00009B000000}"/>
    <cellStyle name="_Salary Cost_TPS" xfId="161" xr:uid="{00000000-0005-0000-0000-00009C000000}"/>
    <cellStyle name="_Sale of development right" xfId="162" xr:uid="{00000000-0005-0000-0000-00009D000000}"/>
    <cellStyle name="_Security Deposits" xfId="163" xr:uid="{00000000-0005-0000-0000-00009E000000}"/>
    <cellStyle name="_SERVICE TAX FEB-07" xfId="164" xr:uid="{00000000-0005-0000-0000-00009F000000}"/>
    <cellStyle name="_SERVICE TAX JAN-07" xfId="165" xr:uid="{00000000-0005-0000-0000-0000A0000000}"/>
    <cellStyle name="_SERVICE TAX MAR-07" xfId="166" xr:uid="{00000000-0005-0000-0000-0000A1000000}"/>
    <cellStyle name="_SEZ pocm" xfId="167" xr:uid="{00000000-0005-0000-0000-0000A2000000}"/>
    <cellStyle name="_Sheet1" xfId="168" xr:uid="{00000000-0005-0000-0000-0000A3000000}"/>
    <cellStyle name="_SI JAN 08 - WHT" xfId="169" xr:uid="{00000000-0005-0000-0000-0000A4000000}"/>
    <cellStyle name="_SI workings -Aug 07" xfId="170" xr:uid="{00000000-0005-0000-0000-0000A5000000}"/>
    <cellStyle name="_SS-Dec-2008" xfId="171" xr:uid="{00000000-0005-0000-0000-0000A6000000}"/>
    <cellStyle name="_SSIPL- SPORTS" xfId="172" xr:uid="{00000000-0005-0000-0000-0000A7000000}"/>
    <cellStyle name="_SSIPL- SPORTS 2" xfId="173" xr:uid="{00000000-0005-0000-0000-0000A8000000}"/>
    <cellStyle name="_SSIPL- SPORTS_shell 10aug with tax (2) (version 1)" xfId="174" xr:uid="{00000000-0005-0000-0000-0000A9000000}"/>
    <cellStyle name="_Statutory Dues_Micromax_March 312010 (3)" xfId="175" xr:uid="{00000000-0005-0000-0000-0000AA000000}"/>
    <cellStyle name="_ST-Comp.sheet" xfId="176" xr:uid="{00000000-0005-0000-0000-0000AB000000}"/>
    <cellStyle name="_ST-July '07-CBOS-Final Worksheet-Wipro" xfId="177" xr:uid="{00000000-0005-0000-0000-0000AC000000}"/>
    <cellStyle name="_ST-July '07-CBOS-Final Worksheet-Wipro_CB FEB 08" xfId="178" xr:uid="{00000000-0005-0000-0000-0000AD000000}"/>
    <cellStyle name="_ST-July '07-CBOS-Final Worksheet-Wipro_CB Feb'09" xfId="179" xr:uid="{00000000-0005-0000-0000-0000AE000000}"/>
    <cellStyle name="_ST-July '07-CBOS-Final Worksheet-Wipro_SS FEB'09" xfId="180" xr:uid="{00000000-0005-0000-0000-0000AF000000}"/>
    <cellStyle name="_ST-Nov '08-CBOS-A" xfId="181" xr:uid="{00000000-0005-0000-0000-0000B0000000}"/>
    <cellStyle name="_Tax Refund" xfId="182" xr:uid="{00000000-0005-0000-0000-0000B1000000}"/>
    <cellStyle name="_TCPL_2007_Form3CD" xfId="183" xr:uid="{00000000-0005-0000-0000-0000B2000000}"/>
    <cellStyle name="_tds &amp; sERVICE tAX ens ocT 07" xfId="184" xr:uid="{00000000-0005-0000-0000-0000B3000000}"/>
    <cellStyle name="_TDS_reasonability" xfId="185" xr:uid="{00000000-0005-0000-0000-0000B4000000}"/>
    <cellStyle name="_Telephone Reimbursement07-08" xfId="186" xr:uid="{00000000-0005-0000-0000-0000B5000000}"/>
    <cellStyle name="_TIP" xfId="187" xr:uid="{00000000-0005-0000-0000-0000B6000000}"/>
    <cellStyle name="_Variance Analysis June 2008 and March 2008" xfId="188" xr:uid="{00000000-0005-0000-0000-0000B7000000}"/>
    <cellStyle name="_Variance Analysis June 2008 and March 2008_DHSPL Balance Sheet fror 2010-11, Revised" xfId="189" xr:uid="{00000000-0005-0000-0000-0000B8000000}"/>
    <cellStyle name="_Variance Analysis June 2008 and March 2008_Home Services Variance Analysis Dec 2010" xfId="190" xr:uid="{00000000-0005-0000-0000-0000B9000000}"/>
    <cellStyle name="_VAT" xfId="191" xr:uid="{00000000-0005-0000-0000-0000BA000000}"/>
    <cellStyle name="_vatika atrium" xfId="192" xr:uid="{00000000-0005-0000-0000-0000BB000000}"/>
    <cellStyle name="_Version 10  DHDL_Lakhs_Balance Sheet_31122008" xfId="193" xr:uid="{00000000-0005-0000-0000-0000BC000000}"/>
    <cellStyle name="_Version 10  DHDL_Lakhs_Balance Sheet_31122008_DHSPL Balance Sheet fror 2010-11, Revised" xfId="194" xr:uid="{00000000-0005-0000-0000-0000BD000000}"/>
    <cellStyle name="_Version 10  DHDL_Lakhs_Balance Sheet_31122008_Home Services Variance Analysis Dec 2010" xfId="195" xr:uid="{00000000-0005-0000-0000-0000BE000000}"/>
    <cellStyle name="_VIP-FBD" xfId="196" xr:uid="{00000000-0005-0000-0000-0000BF000000}"/>
    <cellStyle name="_V-Mart_Draft linked financials_March 2010" xfId="197" xr:uid="{00000000-0005-0000-0000-0000C0000000}"/>
    <cellStyle name="_V-Mart_Financials_March 2010" xfId="198" xr:uid="{00000000-0005-0000-0000-0000C1000000}"/>
    <cellStyle name="_Workings for May 08" xfId="199" xr:uid="{00000000-0005-0000-0000-0000C2000000}"/>
    <cellStyle name="_Worksheet in wbppl 2008-3-31-2nd cut" xfId="200" xr:uid="{00000000-0005-0000-0000-0000C3000000}"/>
    <cellStyle name="_Worksheet in wbppl 2008-3-31-2nd cut_Copy of Financials _ March 10 Sep 10" xfId="201" xr:uid="{00000000-0005-0000-0000-0000C4000000}"/>
    <cellStyle name="_WP Interest Income-Q3" xfId="202" xr:uid="{00000000-0005-0000-0000-0000C5000000}"/>
    <cellStyle name="_WP_Alloacation of Expenses" xfId="203" xr:uid="{00000000-0005-0000-0000-0000C6000000}"/>
    <cellStyle name="_wp_Capital assets_DCCL" xfId="204" xr:uid="{00000000-0005-0000-0000-0000C7000000}"/>
    <cellStyle name="_wp_Current and deferred taxes" xfId="205" xr:uid="{00000000-0005-0000-0000-0000C8000000}"/>
    <cellStyle name="_WP_FD_DLF Ltd." xfId="206" xr:uid="{00000000-0005-0000-0000-0000C9000000}"/>
    <cellStyle name="_Wp_Stock" xfId="207" xr:uid="{00000000-0005-0000-0000-0000CA000000}"/>
    <cellStyle name="`GENERAL" xfId="208" xr:uid="{00000000-0005-0000-0000-0000CB000000}"/>
    <cellStyle name="’Ê‰Ý [0.00]_guyan" xfId="209" xr:uid="{00000000-0005-0000-0000-0000CC000000}"/>
    <cellStyle name="’Ê‰Ý_guyan" xfId="210" xr:uid="{00000000-0005-0000-0000-0000CD000000}"/>
    <cellStyle name="£ BP" xfId="211" xr:uid="{00000000-0005-0000-0000-0000CE000000}"/>
    <cellStyle name="¥ JY" xfId="212" xr:uid="{00000000-0005-0000-0000-0000CF000000}"/>
    <cellStyle name="++++++++++++++++++++++++++++++++++++++++++++++++++++++++++++++++++++++++++++++++++++++++++++++++++++++++++++++++++++++++++++++++++++++++++++++++++++++++++++++++++++++++++++++++++++++++++++++++++++++++++++++++++++++++++++++++++++++++++++++++++" xfId="213" xr:uid="{00000000-0005-0000-0000-0000D0000000}"/>
    <cellStyle name="=C:\WINNT\SYSTEM32\COMMAND.COM" xfId="214" xr:uid="{00000000-0005-0000-0000-0000D1000000}"/>
    <cellStyle name="=C:\WINNT\SYSTEM32\COMMAND.COM 2" xfId="215" xr:uid="{00000000-0005-0000-0000-0000D2000000}"/>
    <cellStyle name="=C:\WINNT\SYSTEM32\COMMAND.COM 3" xfId="216" xr:uid="{00000000-0005-0000-0000-0000D3000000}"/>
    <cellStyle name="=C:\WINNT\SYSTEM32\COMMAND.COM 4" xfId="217" xr:uid="{00000000-0005-0000-0000-0000D4000000}"/>
    <cellStyle name="•W_Fem.Pro" xfId="218" xr:uid="{00000000-0005-0000-0000-0000D5000000}"/>
    <cellStyle name="0%" xfId="219" xr:uid="{00000000-0005-0000-0000-0000D6000000}"/>
    <cellStyle name="0,0_x000d__x000a_NA_x000d__x000a_" xfId="220" xr:uid="{00000000-0005-0000-0000-0000D7000000}"/>
    <cellStyle name="0.0%" xfId="221" xr:uid="{00000000-0005-0000-0000-0000D8000000}"/>
    <cellStyle name="0.00%" xfId="222" xr:uid="{00000000-0005-0000-0000-0000D9000000}"/>
    <cellStyle name="1" xfId="223" xr:uid="{00000000-0005-0000-0000-0000DA000000}"/>
    <cellStyle name="1 000 Kc_laroux" xfId="224" xr:uid="{00000000-0005-0000-0000-0000DB000000}"/>
    <cellStyle name="1 000 Ke_laroux" xfId="225" xr:uid="{00000000-0005-0000-0000-0000DC000000}"/>
    <cellStyle name="1_SHEET" xfId="226" xr:uid="{00000000-0005-0000-0000-0000DD000000}"/>
    <cellStyle name="10 digit" xfId="227" xr:uid="{00000000-0005-0000-0000-0000DE000000}"/>
    <cellStyle name="130299" xfId="228" xr:uid="{00000000-0005-0000-0000-0000DF000000}"/>
    <cellStyle name="¹éºÐÀ²_±âÅ¸" xfId="229" xr:uid="{00000000-0005-0000-0000-0000E0000000}"/>
    <cellStyle name="2" xfId="230" xr:uid="{00000000-0005-0000-0000-0000E1000000}"/>
    <cellStyle name="2_SHEET" xfId="231" xr:uid="{00000000-0005-0000-0000-0000E2000000}"/>
    <cellStyle name="20% - Accent1 10 2" xfId="1170" xr:uid="{00000000-0005-0000-0000-0000E3000000}"/>
    <cellStyle name="20% - Accent1 11 2" xfId="1171" xr:uid="{00000000-0005-0000-0000-0000E4000000}"/>
    <cellStyle name="20% - Accent1 12 2" xfId="1172" xr:uid="{00000000-0005-0000-0000-0000E5000000}"/>
    <cellStyle name="20% - Accent1 13 2" xfId="1173" xr:uid="{00000000-0005-0000-0000-0000E6000000}"/>
    <cellStyle name="20% - Accent1 14 2" xfId="1174" xr:uid="{00000000-0005-0000-0000-0000E7000000}"/>
    <cellStyle name="20% - Accent1 15 2" xfId="1175" xr:uid="{00000000-0005-0000-0000-0000E8000000}"/>
    <cellStyle name="20% - Accent1 16 2" xfId="1176" xr:uid="{00000000-0005-0000-0000-0000E9000000}"/>
    <cellStyle name="20% - Accent1 17 2" xfId="1177" xr:uid="{00000000-0005-0000-0000-0000EA000000}"/>
    <cellStyle name="20% - Accent1 18 2" xfId="1178" xr:uid="{00000000-0005-0000-0000-0000EB000000}"/>
    <cellStyle name="20% - Accent1 19 2" xfId="1179" xr:uid="{00000000-0005-0000-0000-0000EC000000}"/>
    <cellStyle name="20% - Accent1 2" xfId="232" xr:uid="{00000000-0005-0000-0000-0000ED000000}"/>
    <cellStyle name="20% - Accent1 2 2" xfId="1180" xr:uid="{00000000-0005-0000-0000-0000EE000000}"/>
    <cellStyle name="20% - Accent1 2 2 2" xfId="1181" xr:uid="{00000000-0005-0000-0000-0000EF000000}"/>
    <cellStyle name="20% - Accent1 20 2" xfId="1182" xr:uid="{00000000-0005-0000-0000-0000F0000000}"/>
    <cellStyle name="20% - Accent1 21 2" xfId="1183" xr:uid="{00000000-0005-0000-0000-0000F1000000}"/>
    <cellStyle name="20% - Accent1 22 2" xfId="1184" xr:uid="{00000000-0005-0000-0000-0000F2000000}"/>
    <cellStyle name="20% - Accent1 23 2" xfId="1185" xr:uid="{00000000-0005-0000-0000-0000F3000000}"/>
    <cellStyle name="20% - Accent1 3" xfId="233" xr:uid="{00000000-0005-0000-0000-0000F4000000}"/>
    <cellStyle name="20% - Accent1 3 2" xfId="1186" xr:uid="{00000000-0005-0000-0000-0000F5000000}"/>
    <cellStyle name="20% - Accent1 4" xfId="1187" xr:uid="{00000000-0005-0000-0000-0000F6000000}"/>
    <cellStyle name="20% - Accent1 4 2" xfId="1188" xr:uid="{00000000-0005-0000-0000-0000F7000000}"/>
    <cellStyle name="20% - Accent1 5 2" xfId="1189" xr:uid="{00000000-0005-0000-0000-0000F8000000}"/>
    <cellStyle name="20% - Accent1 6 2" xfId="1190" xr:uid="{00000000-0005-0000-0000-0000F9000000}"/>
    <cellStyle name="20% - Accent1 7 2" xfId="1191" xr:uid="{00000000-0005-0000-0000-0000FA000000}"/>
    <cellStyle name="20% - Accent1 8 2" xfId="1192" xr:uid="{00000000-0005-0000-0000-0000FB000000}"/>
    <cellStyle name="20% - Accent1 9 2" xfId="1193" xr:uid="{00000000-0005-0000-0000-0000FC000000}"/>
    <cellStyle name="20% - Accent2 10 2" xfId="1194" xr:uid="{00000000-0005-0000-0000-0000FD000000}"/>
    <cellStyle name="20% - Accent2 11 2" xfId="1195" xr:uid="{00000000-0005-0000-0000-0000FE000000}"/>
    <cellStyle name="20% - Accent2 12 2" xfId="1196" xr:uid="{00000000-0005-0000-0000-0000FF000000}"/>
    <cellStyle name="20% - Accent2 13 2" xfId="1197" xr:uid="{00000000-0005-0000-0000-000000010000}"/>
    <cellStyle name="20% - Accent2 14 2" xfId="1198" xr:uid="{00000000-0005-0000-0000-000001010000}"/>
    <cellStyle name="20% - Accent2 15 2" xfId="1199" xr:uid="{00000000-0005-0000-0000-000002010000}"/>
    <cellStyle name="20% - Accent2 16 2" xfId="1200" xr:uid="{00000000-0005-0000-0000-000003010000}"/>
    <cellStyle name="20% - Accent2 17 2" xfId="1201" xr:uid="{00000000-0005-0000-0000-000004010000}"/>
    <cellStyle name="20% - Accent2 18 2" xfId="1202" xr:uid="{00000000-0005-0000-0000-000005010000}"/>
    <cellStyle name="20% - Accent2 19 2" xfId="1203" xr:uid="{00000000-0005-0000-0000-000006010000}"/>
    <cellStyle name="20% - Accent2 2" xfId="234" xr:uid="{00000000-0005-0000-0000-000007010000}"/>
    <cellStyle name="20% - Accent2 2 2" xfId="1204" xr:uid="{00000000-0005-0000-0000-000008010000}"/>
    <cellStyle name="20% - Accent2 2 2 2" xfId="1205" xr:uid="{00000000-0005-0000-0000-000009010000}"/>
    <cellStyle name="20% - Accent2 20 2" xfId="1206" xr:uid="{00000000-0005-0000-0000-00000A010000}"/>
    <cellStyle name="20% - Accent2 21 2" xfId="1207" xr:uid="{00000000-0005-0000-0000-00000B010000}"/>
    <cellStyle name="20% - Accent2 22 2" xfId="1208" xr:uid="{00000000-0005-0000-0000-00000C010000}"/>
    <cellStyle name="20% - Accent2 23 2" xfId="1209" xr:uid="{00000000-0005-0000-0000-00000D010000}"/>
    <cellStyle name="20% - Accent2 3" xfId="235" xr:uid="{00000000-0005-0000-0000-00000E010000}"/>
    <cellStyle name="20% - Accent2 3 2" xfId="1210" xr:uid="{00000000-0005-0000-0000-00000F010000}"/>
    <cellStyle name="20% - Accent2 4" xfId="1211" xr:uid="{00000000-0005-0000-0000-000010010000}"/>
    <cellStyle name="20% - Accent2 4 2" xfId="1212" xr:uid="{00000000-0005-0000-0000-000011010000}"/>
    <cellStyle name="20% - Accent2 5 2" xfId="1213" xr:uid="{00000000-0005-0000-0000-000012010000}"/>
    <cellStyle name="20% - Accent2 6 2" xfId="1214" xr:uid="{00000000-0005-0000-0000-000013010000}"/>
    <cellStyle name="20% - Accent2 7 2" xfId="1215" xr:uid="{00000000-0005-0000-0000-000014010000}"/>
    <cellStyle name="20% - Accent2 8 2" xfId="1216" xr:uid="{00000000-0005-0000-0000-000015010000}"/>
    <cellStyle name="20% - Accent2 9 2" xfId="1217" xr:uid="{00000000-0005-0000-0000-000016010000}"/>
    <cellStyle name="20% - Accent3 10 2" xfId="1218" xr:uid="{00000000-0005-0000-0000-000017010000}"/>
    <cellStyle name="20% - Accent3 11 2" xfId="1219" xr:uid="{00000000-0005-0000-0000-000018010000}"/>
    <cellStyle name="20% - Accent3 12 2" xfId="1220" xr:uid="{00000000-0005-0000-0000-000019010000}"/>
    <cellStyle name="20% - Accent3 13 2" xfId="1221" xr:uid="{00000000-0005-0000-0000-00001A010000}"/>
    <cellStyle name="20% - Accent3 14 2" xfId="1222" xr:uid="{00000000-0005-0000-0000-00001B010000}"/>
    <cellStyle name="20% - Accent3 15 2" xfId="1223" xr:uid="{00000000-0005-0000-0000-00001C010000}"/>
    <cellStyle name="20% - Accent3 16 2" xfId="1224" xr:uid="{00000000-0005-0000-0000-00001D010000}"/>
    <cellStyle name="20% - Accent3 17 2" xfId="1225" xr:uid="{00000000-0005-0000-0000-00001E010000}"/>
    <cellStyle name="20% - Accent3 18 2" xfId="1226" xr:uid="{00000000-0005-0000-0000-00001F010000}"/>
    <cellStyle name="20% - Accent3 19 2" xfId="1227" xr:uid="{00000000-0005-0000-0000-000020010000}"/>
    <cellStyle name="20% - Accent3 2" xfId="236" xr:uid="{00000000-0005-0000-0000-000021010000}"/>
    <cellStyle name="20% - Accent3 2 2" xfId="1228" xr:uid="{00000000-0005-0000-0000-000022010000}"/>
    <cellStyle name="20% - Accent3 2 2 2" xfId="1229" xr:uid="{00000000-0005-0000-0000-000023010000}"/>
    <cellStyle name="20% - Accent3 20 2" xfId="1230" xr:uid="{00000000-0005-0000-0000-000024010000}"/>
    <cellStyle name="20% - Accent3 21 2" xfId="1231" xr:uid="{00000000-0005-0000-0000-000025010000}"/>
    <cellStyle name="20% - Accent3 22 2" xfId="1232" xr:uid="{00000000-0005-0000-0000-000026010000}"/>
    <cellStyle name="20% - Accent3 23 2" xfId="1233" xr:uid="{00000000-0005-0000-0000-000027010000}"/>
    <cellStyle name="20% - Accent3 3" xfId="237" xr:uid="{00000000-0005-0000-0000-000028010000}"/>
    <cellStyle name="20% - Accent3 3 2" xfId="1234" xr:uid="{00000000-0005-0000-0000-000029010000}"/>
    <cellStyle name="20% - Accent3 4" xfId="1235" xr:uid="{00000000-0005-0000-0000-00002A010000}"/>
    <cellStyle name="20% - Accent3 4 2" xfId="1236" xr:uid="{00000000-0005-0000-0000-00002B010000}"/>
    <cellStyle name="20% - Accent3 5 2" xfId="1237" xr:uid="{00000000-0005-0000-0000-00002C010000}"/>
    <cellStyle name="20% - Accent3 6 2" xfId="1238" xr:uid="{00000000-0005-0000-0000-00002D010000}"/>
    <cellStyle name="20% - Accent3 7 2" xfId="1239" xr:uid="{00000000-0005-0000-0000-00002E010000}"/>
    <cellStyle name="20% - Accent3 8 2" xfId="1240" xr:uid="{00000000-0005-0000-0000-00002F010000}"/>
    <cellStyle name="20% - Accent3 9 2" xfId="1241" xr:uid="{00000000-0005-0000-0000-000030010000}"/>
    <cellStyle name="20% - Accent4 10 2" xfId="1242" xr:uid="{00000000-0005-0000-0000-000031010000}"/>
    <cellStyle name="20% - Accent4 11 2" xfId="1243" xr:uid="{00000000-0005-0000-0000-000032010000}"/>
    <cellStyle name="20% - Accent4 12 2" xfId="1244" xr:uid="{00000000-0005-0000-0000-000033010000}"/>
    <cellStyle name="20% - Accent4 13 2" xfId="1245" xr:uid="{00000000-0005-0000-0000-000034010000}"/>
    <cellStyle name="20% - Accent4 14 2" xfId="1246" xr:uid="{00000000-0005-0000-0000-000035010000}"/>
    <cellStyle name="20% - Accent4 15 2" xfId="1247" xr:uid="{00000000-0005-0000-0000-000036010000}"/>
    <cellStyle name="20% - Accent4 16 2" xfId="1248" xr:uid="{00000000-0005-0000-0000-000037010000}"/>
    <cellStyle name="20% - Accent4 17 2" xfId="1249" xr:uid="{00000000-0005-0000-0000-000038010000}"/>
    <cellStyle name="20% - Accent4 18 2" xfId="1250" xr:uid="{00000000-0005-0000-0000-000039010000}"/>
    <cellStyle name="20% - Accent4 19 2" xfId="1251" xr:uid="{00000000-0005-0000-0000-00003A010000}"/>
    <cellStyle name="20% - Accent4 2" xfId="238" xr:uid="{00000000-0005-0000-0000-00003B010000}"/>
    <cellStyle name="20% - Accent4 2 2" xfId="1252" xr:uid="{00000000-0005-0000-0000-00003C010000}"/>
    <cellStyle name="20% - Accent4 2 2 2" xfId="1253" xr:uid="{00000000-0005-0000-0000-00003D010000}"/>
    <cellStyle name="20% - Accent4 20 2" xfId="1254" xr:uid="{00000000-0005-0000-0000-00003E010000}"/>
    <cellStyle name="20% - Accent4 21 2" xfId="1255" xr:uid="{00000000-0005-0000-0000-00003F010000}"/>
    <cellStyle name="20% - Accent4 22 2" xfId="1256" xr:uid="{00000000-0005-0000-0000-000040010000}"/>
    <cellStyle name="20% - Accent4 23 2" xfId="1257" xr:uid="{00000000-0005-0000-0000-000041010000}"/>
    <cellStyle name="20% - Accent4 3" xfId="239" xr:uid="{00000000-0005-0000-0000-000042010000}"/>
    <cellStyle name="20% - Accent4 3 2" xfId="1258" xr:uid="{00000000-0005-0000-0000-000043010000}"/>
    <cellStyle name="20% - Accent4 4" xfId="1259" xr:uid="{00000000-0005-0000-0000-000044010000}"/>
    <cellStyle name="20% - Accent4 4 2" xfId="1260" xr:uid="{00000000-0005-0000-0000-000045010000}"/>
    <cellStyle name="20% - Accent4 5 2" xfId="1261" xr:uid="{00000000-0005-0000-0000-000046010000}"/>
    <cellStyle name="20% - Accent4 6 2" xfId="1262" xr:uid="{00000000-0005-0000-0000-000047010000}"/>
    <cellStyle name="20% - Accent4 7 2" xfId="1263" xr:uid="{00000000-0005-0000-0000-000048010000}"/>
    <cellStyle name="20% - Accent4 8 2" xfId="1264" xr:uid="{00000000-0005-0000-0000-000049010000}"/>
    <cellStyle name="20% - Accent4 9 2" xfId="1265" xr:uid="{00000000-0005-0000-0000-00004A010000}"/>
    <cellStyle name="20% - Accent5 10 2" xfId="1266" xr:uid="{00000000-0005-0000-0000-00004B010000}"/>
    <cellStyle name="20% - Accent5 11 2" xfId="1267" xr:uid="{00000000-0005-0000-0000-00004C010000}"/>
    <cellStyle name="20% - Accent5 12 2" xfId="1268" xr:uid="{00000000-0005-0000-0000-00004D010000}"/>
    <cellStyle name="20% - Accent5 13 2" xfId="1269" xr:uid="{00000000-0005-0000-0000-00004E010000}"/>
    <cellStyle name="20% - Accent5 14 2" xfId="1270" xr:uid="{00000000-0005-0000-0000-00004F010000}"/>
    <cellStyle name="20% - Accent5 15 2" xfId="1271" xr:uid="{00000000-0005-0000-0000-000050010000}"/>
    <cellStyle name="20% - Accent5 16 2" xfId="1272" xr:uid="{00000000-0005-0000-0000-000051010000}"/>
    <cellStyle name="20% - Accent5 17 2" xfId="1273" xr:uid="{00000000-0005-0000-0000-000052010000}"/>
    <cellStyle name="20% - Accent5 18 2" xfId="1274" xr:uid="{00000000-0005-0000-0000-000053010000}"/>
    <cellStyle name="20% - Accent5 19 2" xfId="1275" xr:uid="{00000000-0005-0000-0000-000054010000}"/>
    <cellStyle name="20% - Accent5 2" xfId="240" xr:uid="{00000000-0005-0000-0000-000055010000}"/>
    <cellStyle name="20% - Accent5 2 2" xfId="1276" xr:uid="{00000000-0005-0000-0000-000056010000}"/>
    <cellStyle name="20% - Accent5 2 2 2" xfId="1277" xr:uid="{00000000-0005-0000-0000-000057010000}"/>
    <cellStyle name="20% - Accent5 20 2" xfId="1278" xr:uid="{00000000-0005-0000-0000-000058010000}"/>
    <cellStyle name="20% - Accent5 21 2" xfId="1279" xr:uid="{00000000-0005-0000-0000-000059010000}"/>
    <cellStyle name="20% - Accent5 22 2" xfId="1280" xr:uid="{00000000-0005-0000-0000-00005A010000}"/>
    <cellStyle name="20% - Accent5 23 2" xfId="1281" xr:uid="{00000000-0005-0000-0000-00005B010000}"/>
    <cellStyle name="20% - Accent5 3" xfId="241" xr:uid="{00000000-0005-0000-0000-00005C010000}"/>
    <cellStyle name="20% - Accent5 3 2" xfId="1282" xr:uid="{00000000-0005-0000-0000-00005D010000}"/>
    <cellStyle name="20% - Accent5 4" xfId="1283" xr:uid="{00000000-0005-0000-0000-00005E010000}"/>
    <cellStyle name="20% - Accent5 4 2" xfId="1284" xr:uid="{00000000-0005-0000-0000-00005F010000}"/>
    <cellStyle name="20% - Accent5 5 2" xfId="1285" xr:uid="{00000000-0005-0000-0000-000060010000}"/>
    <cellStyle name="20% - Accent5 6 2" xfId="1286" xr:uid="{00000000-0005-0000-0000-000061010000}"/>
    <cellStyle name="20% - Accent5 7 2" xfId="1287" xr:uid="{00000000-0005-0000-0000-000062010000}"/>
    <cellStyle name="20% - Accent5 8 2" xfId="1288" xr:uid="{00000000-0005-0000-0000-000063010000}"/>
    <cellStyle name="20% - Accent5 9 2" xfId="1289" xr:uid="{00000000-0005-0000-0000-000064010000}"/>
    <cellStyle name="20% - Accent6 10 2" xfId="1290" xr:uid="{00000000-0005-0000-0000-000065010000}"/>
    <cellStyle name="20% - Accent6 11 2" xfId="1291" xr:uid="{00000000-0005-0000-0000-000066010000}"/>
    <cellStyle name="20% - Accent6 12 2" xfId="1292" xr:uid="{00000000-0005-0000-0000-000067010000}"/>
    <cellStyle name="20% - Accent6 13 2" xfId="1293" xr:uid="{00000000-0005-0000-0000-000068010000}"/>
    <cellStyle name="20% - Accent6 14 2" xfId="1294" xr:uid="{00000000-0005-0000-0000-000069010000}"/>
    <cellStyle name="20% - Accent6 15 2" xfId="1295" xr:uid="{00000000-0005-0000-0000-00006A010000}"/>
    <cellStyle name="20% - Accent6 16 2" xfId="1296" xr:uid="{00000000-0005-0000-0000-00006B010000}"/>
    <cellStyle name="20% - Accent6 17 2" xfId="1297" xr:uid="{00000000-0005-0000-0000-00006C010000}"/>
    <cellStyle name="20% - Accent6 18 2" xfId="1298" xr:uid="{00000000-0005-0000-0000-00006D010000}"/>
    <cellStyle name="20% - Accent6 19 2" xfId="1299" xr:uid="{00000000-0005-0000-0000-00006E010000}"/>
    <cellStyle name="20% - Accent6 2" xfId="242" xr:uid="{00000000-0005-0000-0000-00006F010000}"/>
    <cellStyle name="20% - Accent6 2 2" xfId="1300" xr:uid="{00000000-0005-0000-0000-000070010000}"/>
    <cellStyle name="20% - Accent6 2 2 2" xfId="1301" xr:uid="{00000000-0005-0000-0000-000071010000}"/>
    <cellStyle name="20% - Accent6 20 2" xfId="1302" xr:uid="{00000000-0005-0000-0000-000072010000}"/>
    <cellStyle name="20% - Accent6 21 2" xfId="1303" xr:uid="{00000000-0005-0000-0000-000073010000}"/>
    <cellStyle name="20% - Accent6 22 2" xfId="1304" xr:uid="{00000000-0005-0000-0000-000074010000}"/>
    <cellStyle name="20% - Accent6 23 2" xfId="1305" xr:uid="{00000000-0005-0000-0000-000075010000}"/>
    <cellStyle name="20% - Accent6 3" xfId="243" xr:uid="{00000000-0005-0000-0000-000076010000}"/>
    <cellStyle name="20% - Accent6 3 2" xfId="1306" xr:uid="{00000000-0005-0000-0000-000077010000}"/>
    <cellStyle name="20% - Accent6 4" xfId="1307" xr:uid="{00000000-0005-0000-0000-000078010000}"/>
    <cellStyle name="20% - Accent6 4 2" xfId="1308" xr:uid="{00000000-0005-0000-0000-000079010000}"/>
    <cellStyle name="20% - Accent6 5 2" xfId="1309" xr:uid="{00000000-0005-0000-0000-00007A010000}"/>
    <cellStyle name="20% - Accent6 6 2" xfId="1310" xr:uid="{00000000-0005-0000-0000-00007B010000}"/>
    <cellStyle name="20% - Accent6 7 2" xfId="1311" xr:uid="{00000000-0005-0000-0000-00007C010000}"/>
    <cellStyle name="20% - Accent6 8 2" xfId="1312" xr:uid="{00000000-0005-0000-0000-00007D010000}"/>
    <cellStyle name="20% - Accent6 9 2" xfId="1313" xr:uid="{00000000-0005-0000-0000-00007E010000}"/>
    <cellStyle name="2decimal" xfId="244" xr:uid="{00000000-0005-0000-0000-00007F010000}"/>
    <cellStyle name="3" xfId="245" xr:uid="{00000000-0005-0000-0000-000080010000}"/>
    <cellStyle name="40% - Accent1 10 2" xfId="1314" xr:uid="{00000000-0005-0000-0000-000081010000}"/>
    <cellStyle name="40% - Accent1 11 2" xfId="1315" xr:uid="{00000000-0005-0000-0000-000082010000}"/>
    <cellStyle name="40% - Accent1 12 2" xfId="1316" xr:uid="{00000000-0005-0000-0000-000083010000}"/>
    <cellStyle name="40% - Accent1 13 2" xfId="1317" xr:uid="{00000000-0005-0000-0000-000084010000}"/>
    <cellStyle name="40% - Accent1 14 2" xfId="1318" xr:uid="{00000000-0005-0000-0000-000085010000}"/>
    <cellStyle name="40% - Accent1 15 2" xfId="1319" xr:uid="{00000000-0005-0000-0000-000086010000}"/>
    <cellStyle name="40% - Accent1 16 2" xfId="1320" xr:uid="{00000000-0005-0000-0000-000087010000}"/>
    <cellStyle name="40% - Accent1 17 2" xfId="1321" xr:uid="{00000000-0005-0000-0000-000088010000}"/>
    <cellStyle name="40% - Accent1 18 2" xfId="1322" xr:uid="{00000000-0005-0000-0000-000089010000}"/>
    <cellStyle name="40% - Accent1 19 2" xfId="1323" xr:uid="{00000000-0005-0000-0000-00008A010000}"/>
    <cellStyle name="40% - Accent1 2" xfId="246" xr:uid="{00000000-0005-0000-0000-00008B010000}"/>
    <cellStyle name="40% - Accent1 2 2" xfId="1324" xr:uid="{00000000-0005-0000-0000-00008C010000}"/>
    <cellStyle name="40% - Accent1 2 2 2" xfId="1325" xr:uid="{00000000-0005-0000-0000-00008D010000}"/>
    <cellStyle name="40% - Accent1 20 2" xfId="1326" xr:uid="{00000000-0005-0000-0000-00008E010000}"/>
    <cellStyle name="40% - Accent1 21 2" xfId="1327" xr:uid="{00000000-0005-0000-0000-00008F010000}"/>
    <cellStyle name="40% - Accent1 22 2" xfId="1328" xr:uid="{00000000-0005-0000-0000-000090010000}"/>
    <cellStyle name="40% - Accent1 23 2" xfId="1329" xr:uid="{00000000-0005-0000-0000-000091010000}"/>
    <cellStyle name="40% - Accent1 3" xfId="247" xr:uid="{00000000-0005-0000-0000-000092010000}"/>
    <cellStyle name="40% - Accent1 3 2" xfId="1330" xr:uid="{00000000-0005-0000-0000-000093010000}"/>
    <cellStyle name="40% - Accent1 4" xfId="1331" xr:uid="{00000000-0005-0000-0000-000094010000}"/>
    <cellStyle name="40% - Accent1 4 2" xfId="1332" xr:uid="{00000000-0005-0000-0000-000095010000}"/>
    <cellStyle name="40% - Accent1 5 2" xfId="1333" xr:uid="{00000000-0005-0000-0000-000096010000}"/>
    <cellStyle name="40% - Accent1 6 2" xfId="1334" xr:uid="{00000000-0005-0000-0000-000097010000}"/>
    <cellStyle name="40% - Accent1 7 2" xfId="1335" xr:uid="{00000000-0005-0000-0000-000098010000}"/>
    <cellStyle name="40% - Accent1 8 2" xfId="1336" xr:uid="{00000000-0005-0000-0000-000099010000}"/>
    <cellStyle name="40% - Accent1 9 2" xfId="1337" xr:uid="{00000000-0005-0000-0000-00009A010000}"/>
    <cellStyle name="40% - Accent2 10 2" xfId="1338" xr:uid="{00000000-0005-0000-0000-00009B010000}"/>
    <cellStyle name="40% - Accent2 11 2" xfId="1339" xr:uid="{00000000-0005-0000-0000-00009C010000}"/>
    <cellStyle name="40% - Accent2 12 2" xfId="1340" xr:uid="{00000000-0005-0000-0000-00009D010000}"/>
    <cellStyle name="40% - Accent2 13 2" xfId="1341" xr:uid="{00000000-0005-0000-0000-00009E010000}"/>
    <cellStyle name="40% - Accent2 14 2" xfId="1342" xr:uid="{00000000-0005-0000-0000-00009F010000}"/>
    <cellStyle name="40% - Accent2 15 2" xfId="1343" xr:uid="{00000000-0005-0000-0000-0000A0010000}"/>
    <cellStyle name="40% - Accent2 16 2" xfId="1344" xr:uid="{00000000-0005-0000-0000-0000A1010000}"/>
    <cellStyle name="40% - Accent2 17 2" xfId="1345" xr:uid="{00000000-0005-0000-0000-0000A2010000}"/>
    <cellStyle name="40% - Accent2 18 2" xfId="1346" xr:uid="{00000000-0005-0000-0000-0000A3010000}"/>
    <cellStyle name="40% - Accent2 19 2" xfId="1347" xr:uid="{00000000-0005-0000-0000-0000A4010000}"/>
    <cellStyle name="40% - Accent2 2" xfId="248" xr:uid="{00000000-0005-0000-0000-0000A5010000}"/>
    <cellStyle name="40% - Accent2 2 2" xfId="1348" xr:uid="{00000000-0005-0000-0000-0000A6010000}"/>
    <cellStyle name="40% - Accent2 2 2 2" xfId="1349" xr:uid="{00000000-0005-0000-0000-0000A7010000}"/>
    <cellStyle name="40% - Accent2 20 2" xfId="1350" xr:uid="{00000000-0005-0000-0000-0000A8010000}"/>
    <cellStyle name="40% - Accent2 21 2" xfId="1351" xr:uid="{00000000-0005-0000-0000-0000A9010000}"/>
    <cellStyle name="40% - Accent2 22 2" xfId="1352" xr:uid="{00000000-0005-0000-0000-0000AA010000}"/>
    <cellStyle name="40% - Accent2 23 2" xfId="1353" xr:uid="{00000000-0005-0000-0000-0000AB010000}"/>
    <cellStyle name="40% - Accent2 3" xfId="249" xr:uid="{00000000-0005-0000-0000-0000AC010000}"/>
    <cellStyle name="40% - Accent2 3 2" xfId="1354" xr:uid="{00000000-0005-0000-0000-0000AD010000}"/>
    <cellStyle name="40% - Accent2 4" xfId="1355" xr:uid="{00000000-0005-0000-0000-0000AE010000}"/>
    <cellStyle name="40% - Accent2 4 2" xfId="1356" xr:uid="{00000000-0005-0000-0000-0000AF010000}"/>
    <cellStyle name="40% - Accent2 5 2" xfId="1357" xr:uid="{00000000-0005-0000-0000-0000B0010000}"/>
    <cellStyle name="40% - Accent2 6 2" xfId="1358" xr:uid="{00000000-0005-0000-0000-0000B1010000}"/>
    <cellStyle name="40% - Accent2 7 2" xfId="1359" xr:uid="{00000000-0005-0000-0000-0000B2010000}"/>
    <cellStyle name="40% - Accent2 8 2" xfId="1360" xr:uid="{00000000-0005-0000-0000-0000B3010000}"/>
    <cellStyle name="40% - Accent2 9 2" xfId="1361" xr:uid="{00000000-0005-0000-0000-0000B4010000}"/>
    <cellStyle name="40% - Accent3 10 2" xfId="1362" xr:uid="{00000000-0005-0000-0000-0000B5010000}"/>
    <cellStyle name="40% - Accent3 11 2" xfId="1363" xr:uid="{00000000-0005-0000-0000-0000B6010000}"/>
    <cellStyle name="40% - Accent3 12 2" xfId="1364" xr:uid="{00000000-0005-0000-0000-0000B7010000}"/>
    <cellStyle name="40% - Accent3 13 2" xfId="1365" xr:uid="{00000000-0005-0000-0000-0000B8010000}"/>
    <cellStyle name="40% - Accent3 14 2" xfId="1366" xr:uid="{00000000-0005-0000-0000-0000B9010000}"/>
    <cellStyle name="40% - Accent3 15 2" xfId="1367" xr:uid="{00000000-0005-0000-0000-0000BA010000}"/>
    <cellStyle name="40% - Accent3 16 2" xfId="1368" xr:uid="{00000000-0005-0000-0000-0000BB010000}"/>
    <cellStyle name="40% - Accent3 17 2" xfId="1369" xr:uid="{00000000-0005-0000-0000-0000BC010000}"/>
    <cellStyle name="40% - Accent3 18 2" xfId="1370" xr:uid="{00000000-0005-0000-0000-0000BD010000}"/>
    <cellStyle name="40% - Accent3 19 2" xfId="1371" xr:uid="{00000000-0005-0000-0000-0000BE010000}"/>
    <cellStyle name="40% - Accent3 2" xfId="250" xr:uid="{00000000-0005-0000-0000-0000BF010000}"/>
    <cellStyle name="40% - Accent3 2 2" xfId="1372" xr:uid="{00000000-0005-0000-0000-0000C0010000}"/>
    <cellStyle name="40% - Accent3 2 2 2" xfId="1373" xr:uid="{00000000-0005-0000-0000-0000C1010000}"/>
    <cellStyle name="40% - Accent3 20 2" xfId="1374" xr:uid="{00000000-0005-0000-0000-0000C2010000}"/>
    <cellStyle name="40% - Accent3 21 2" xfId="1375" xr:uid="{00000000-0005-0000-0000-0000C3010000}"/>
    <cellStyle name="40% - Accent3 22 2" xfId="1376" xr:uid="{00000000-0005-0000-0000-0000C4010000}"/>
    <cellStyle name="40% - Accent3 23 2" xfId="1377" xr:uid="{00000000-0005-0000-0000-0000C5010000}"/>
    <cellStyle name="40% - Accent3 3" xfId="251" xr:uid="{00000000-0005-0000-0000-0000C6010000}"/>
    <cellStyle name="40% - Accent3 3 2" xfId="1378" xr:uid="{00000000-0005-0000-0000-0000C7010000}"/>
    <cellStyle name="40% - Accent3 4" xfId="1379" xr:uid="{00000000-0005-0000-0000-0000C8010000}"/>
    <cellStyle name="40% - Accent3 4 2" xfId="1380" xr:uid="{00000000-0005-0000-0000-0000C9010000}"/>
    <cellStyle name="40% - Accent3 5 2" xfId="1381" xr:uid="{00000000-0005-0000-0000-0000CA010000}"/>
    <cellStyle name="40% - Accent3 6 2" xfId="1382" xr:uid="{00000000-0005-0000-0000-0000CB010000}"/>
    <cellStyle name="40% - Accent3 7 2" xfId="1383" xr:uid="{00000000-0005-0000-0000-0000CC010000}"/>
    <cellStyle name="40% - Accent3 8 2" xfId="1384" xr:uid="{00000000-0005-0000-0000-0000CD010000}"/>
    <cellStyle name="40% - Accent3 9 2" xfId="1385" xr:uid="{00000000-0005-0000-0000-0000CE010000}"/>
    <cellStyle name="40% - Accent4 10 2" xfId="1386" xr:uid="{00000000-0005-0000-0000-0000CF010000}"/>
    <cellStyle name="40% - Accent4 11 2" xfId="1387" xr:uid="{00000000-0005-0000-0000-0000D0010000}"/>
    <cellStyle name="40% - Accent4 12 2" xfId="1388" xr:uid="{00000000-0005-0000-0000-0000D1010000}"/>
    <cellStyle name="40% - Accent4 13 2" xfId="1389" xr:uid="{00000000-0005-0000-0000-0000D2010000}"/>
    <cellStyle name="40% - Accent4 14 2" xfId="1390" xr:uid="{00000000-0005-0000-0000-0000D3010000}"/>
    <cellStyle name="40% - Accent4 15 2" xfId="1391" xr:uid="{00000000-0005-0000-0000-0000D4010000}"/>
    <cellStyle name="40% - Accent4 16 2" xfId="1392" xr:uid="{00000000-0005-0000-0000-0000D5010000}"/>
    <cellStyle name="40% - Accent4 17 2" xfId="1393" xr:uid="{00000000-0005-0000-0000-0000D6010000}"/>
    <cellStyle name="40% - Accent4 18 2" xfId="1394" xr:uid="{00000000-0005-0000-0000-0000D7010000}"/>
    <cellStyle name="40% - Accent4 19 2" xfId="1395" xr:uid="{00000000-0005-0000-0000-0000D8010000}"/>
    <cellStyle name="40% - Accent4 2" xfId="252" xr:uid="{00000000-0005-0000-0000-0000D9010000}"/>
    <cellStyle name="40% - Accent4 2 2" xfId="1396" xr:uid="{00000000-0005-0000-0000-0000DA010000}"/>
    <cellStyle name="40% - Accent4 2 2 2" xfId="1397" xr:uid="{00000000-0005-0000-0000-0000DB010000}"/>
    <cellStyle name="40% - Accent4 20 2" xfId="1398" xr:uid="{00000000-0005-0000-0000-0000DC010000}"/>
    <cellStyle name="40% - Accent4 21 2" xfId="1399" xr:uid="{00000000-0005-0000-0000-0000DD010000}"/>
    <cellStyle name="40% - Accent4 22 2" xfId="1400" xr:uid="{00000000-0005-0000-0000-0000DE010000}"/>
    <cellStyle name="40% - Accent4 23 2" xfId="1401" xr:uid="{00000000-0005-0000-0000-0000DF010000}"/>
    <cellStyle name="40% - Accent4 3" xfId="253" xr:uid="{00000000-0005-0000-0000-0000E0010000}"/>
    <cellStyle name="40% - Accent4 3 2" xfId="1402" xr:uid="{00000000-0005-0000-0000-0000E1010000}"/>
    <cellStyle name="40% - Accent4 4" xfId="1403" xr:uid="{00000000-0005-0000-0000-0000E2010000}"/>
    <cellStyle name="40% - Accent4 4 2" xfId="1404" xr:uid="{00000000-0005-0000-0000-0000E3010000}"/>
    <cellStyle name="40% - Accent4 5 2" xfId="1405" xr:uid="{00000000-0005-0000-0000-0000E4010000}"/>
    <cellStyle name="40% - Accent4 6 2" xfId="1406" xr:uid="{00000000-0005-0000-0000-0000E5010000}"/>
    <cellStyle name="40% - Accent4 7 2" xfId="1407" xr:uid="{00000000-0005-0000-0000-0000E6010000}"/>
    <cellStyle name="40% - Accent4 8 2" xfId="1408" xr:uid="{00000000-0005-0000-0000-0000E7010000}"/>
    <cellStyle name="40% - Accent4 9 2" xfId="1409" xr:uid="{00000000-0005-0000-0000-0000E8010000}"/>
    <cellStyle name="40% - Accent5 10 2" xfId="1410" xr:uid="{00000000-0005-0000-0000-0000E9010000}"/>
    <cellStyle name="40% - Accent5 11 2" xfId="1411" xr:uid="{00000000-0005-0000-0000-0000EA010000}"/>
    <cellStyle name="40% - Accent5 12 2" xfId="1412" xr:uid="{00000000-0005-0000-0000-0000EB010000}"/>
    <cellStyle name="40% - Accent5 13 2" xfId="1413" xr:uid="{00000000-0005-0000-0000-0000EC010000}"/>
    <cellStyle name="40% - Accent5 14 2" xfId="1414" xr:uid="{00000000-0005-0000-0000-0000ED010000}"/>
    <cellStyle name="40% - Accent5 15 2" xfId="1415" xr:uid="{00000000-0005-0000-0000-0000EE010000}"/>
    <cellStyle name="40% - Accent5 16 2" xfId="1416" xr:uid="{00000000-0005-0000-0000-0000EF010000}"/>
    <cellStyle name="40% - Accent5 17 2" xfId="1417" xr:uid="{00000000-0005-0000-0000-0000F0010000}"/>
    <cellStyle name="40% - Accent5 18 2" xfId="1418" xr:uid="{00000000-0005-0000-0000-0000F1010000}"/>
    <cellStyle name="40% - Accent5 19 2" xfId="1419" xr:uid="{00000000-0005-0000-0000-0000F2010000}"/>
    <cellStyle name="40% - Accent5 2" xfId="254" xr:uid="{00000000-0005-0000-0000-0000F3010000}"/>
    <cellStyle name="40% - Accent5 2 2" xfId="1420" xr:uid="{00000000-0005-0000-0000-0000F4010000}"/>
    <cellStyle name="40% - Accent5 2 2 2" xfId="1421" xr:uid="{00000000-0005-0000-0000-0000F5010000}"/>
    <cellStyle name="40% - Accent5 20 2" xfId="1422" xr:uid="{00000000-0005-0000-0000-0000F6010000}"/>
    <cellStyle name="40% - Accent5 21 2" xfId="1423" xr:uid="{00000000-0005-0000-0000-0000F7010000}"/>
    <cellStyle name="40% - Accent5 22 2" xfId="1424" xr:uid="{00000000-0005-0000-0000-0000F8010000}"/>
    <cellStyle name="40% - Accent5 23 2" xfId="1425" xr:uid="{00000000-0005-0000-0000-0000F9010000}"/>
    <cellStyle name="40% - Accent5 3" xfId="255" xr:uid="{00000000-0005-0000-0000-0000FA010000}"/>
    <cellStyle name="40% - Accent5 3 2" xfId="1426" xr:uid="{00000000-0005-0000-0000-0000FB010000}"/>
    <cellStyle name="40% - Accent5 4" xfId="1427" xr:uid="{00000000-0005-0000-0000-0000FC010000}"/>
    <cellStyle name="40% - Accent5 4 2" xfId="1428" xr:uid="{00000000-0005-0000-0000-0000FD010000}"/>
    <cellStyle name="40% - Accent5 5 2" xfId="1429" xr:uid="{00000000-0005-0000-0000-0000FE010000}"/>
    <cellStyle name="40% - Accent5 6 2" xfId="1430" xr:uid="{00000000-0005-0000-0000-0000FF010000}"/>
    <cellStyle name="40% - Accent5 7 2" xfId="1431" xr:uid="{00000000-0005-0000-0000-000000020000}"/>
    <cellStyle name="40% - Accent5 8 2" xfId="1432" xr:uid="{00000000-0005-0000-0000-000001020000}"/>
    <cellStyle name="40% - Accent5 9 2" xfId="1433" xr:uid="{00000000-0005-0000-0000-000002020000}"/>
    <cellStyle name="40% - Accent6 10 2" xfId="1434" xr:uid="{00000000-0005-0000-0000-000003020000}"/>
    <cellStyle name="40% - Accent6 11 2" xfId="1435" xr:uid="{00000000-0005-0000-0000-000004020000}"/>
    <cellStyle name="40% - Accent6 12 2" xfId="1436" xr:uid="{00000000-0005-0000-0000-000005020000}"/>
    <cellStyle name="40% - Accent6 13 2" xfId="1437" xr:uid="{00000000-0005-0000-0000-000006020000}"/>
    <cellStyle name="40% - Accent6 14 2" xfId="1438" xr:uid="{00000000-0005-0000-0000-000007020000}"/>
    <cellStyle name="40% - Accent6 15 2" xfId="1439" xr:uid="{00000000-0005-0000-0000-000008020000}"/>
    <cellStyle name="40% - Accent6 16 2" xfId="1440" xr:uid="{00000000-0005-0000-0000-000009020000}"/>
    <cellStyle name="40% - Accent6 17 2" xfId="1441" xr:uid="{00000000-0005-0000-0000-00000A020000}"/>
    <cellStyle name="40% - Accent6 18 2" xfId="1442" xr:uid="{00000000-0005-0000-0000-00000B020000}"/>
    <cellStyle name="40% - Accent6 19 2" xfId="1443" xr:uid="{00000000-0005-0000-0000-00000C020000}"/>
    <cellStyle name="40% - Accent6 2" xfId="256" xr:uid="{00000000-0005-0000-0000-00000D020000}"/>
    <cellStyle name="40% - Accent6 2 2" xfId="1444" xr:uid="{00000000-0005-0000-0000-00000E020000}"/>
    <cellStyle name="40% - Accent6 2 2 2" xfId="1445" xr:uid="{00000000-0005-0000-0000-00000F020000}"/>
    <cellStyle name="40% - Accent6 20 2" xfId="1446" xr:uid="{00000000-0005-0000-0000-000010020000}"/>
    <cellStyle name="40% - Accent6 21 2" xfId="1447" xr:uid="{00000000-0005-0000-0000-000011020000}"/>
    <cellStyle name="40% - Accent6 22 2" xfId="1448" xr:uid="{00000000-0005-0000-0000-000012020000}"/>
    <cellStyle name="40% - Accent6 23 2" xfId="1449" xr:uid="{00000000-0005-0000-0000-000013020000}"/>
    <cellStyle name="40% - Accent6 3" xfId="257" xr:uid="{00000000-0005-0000-0000-000014020000}"/>
    <cellStyle name="40% - Accent6 3 2" xfId="1450" xr:uid="{00000000-0005-0000-0000-000015020000}"/>
    <cellStyle name="40% - Accent6 4" xfId="1451" xr:uid="{00000000-0005-0000-0000-000016020000}"/>
    <cellStyle name="40% - Accent6 4 2" xfId="1452" xr:uid="{00000000-0005-0000-0000-000017020000}"/>
    <cellStyle name="40% - Accent6 5 2" xfId="1453" xr:uid="{00000000-0005-0000-0000-000018020000}"/>
    <cellStyle name="40% - Accent6 6 2" xfId="1454" xr:uid="{00000000-0005-0000-0000-000019020000}"/>
    <cellStyle name="40% - Accent6 7 2" xfId="1455" xr:uid="{00000000-0005-0000-0000-00001A020000}"/>
    <cellStyle name="40% - Accent6 8 2" xfId="1456" xr:uid="{00000000-0005-0000-0000-00001B020000}"/>
    <cellStyle name="40% - Accent6 9 2" xfId="1457" xr:uid="{00000000-0005-0000-0000-00001C020000}"/>
    <cellStyle name="6-0" xfId="258" xr:uid="{00000000-0005-0000-0000-00001D020000}"/>
    <cellStyle name="60% - Accent1 10 2" xfId="1458" xr:uid="{00000000-0005-0000-0000-00001E020000}"/>
    <cellStyle name="60% - Accent1 11 2" xfId="1459" xr:uid="{00000000-0005-0000-0000-00001F020000}"/>
    <cellStyle name="60% - Accent1 12 2" xfId="1460" xr:uid="{00000000-0005-0000-0000-000020020000}"/>
    <cellStyle name="60% - Accent1 13 2" xfId="1461" xr:uid="{00000000-0005-0000-0000-000021020000}"/>
    <cellStyle name="60% - Accent1 14 2" xfId="1462" xr:uid="{00000000-0005-0000-0000-000022020000}"/>
    <cellStyle name="60% - Accent1 15 2" xfId="1463" xr:uid="{00000000-0005-0000-0000-000023020000}"/>
    <cellStyle name="60% - Accent1 16 2" xfId="1464" xr:uid="{00000000-0005-0000-0000-000024020000}"/>
    <cellStyle name="60% - Accent1 17 2" xfId="1465" xr:uid="{00000000-0005-0000-0000-000025020000}"/>
    <cellStyle name="60% - Accent1 18 2" xfId="1466" xr:uid="{00000000-0005-0000-0000-000026020000}"/>
    <cellStyle name="60% - Accent1 19 2" xfId="1467" xr:uid="{00000000-0005-0000-0000-000027020000}"/>
    <cellStyle name="60% - Accent1 2" xfId="259" xr:uid="{00000000-0005-0000-0000-000028020000}"/>
    <cellStyle name="60% - Accent1 2 2" xfId="1468" xr:uid="{00000000-0005-0000-0000-000029020000}"/>
    <cellStyle name="60% - Accent1 2 2 2" xfId="1469" xr:uid="{00000000-0005-0000-0000-00002A020000}"/>
    <cellStyle name="60% - Accent1 20 2" xfId="1470" xr:uid="{00000000-0005-0000-0000-00002B020000}"/>
    <cellStyle name="60% - Accent1 21 2" xfId="1471" xr:uid="{00000000-0005-0000-0000-00002C020000}"/>
    <cellStyle name="60% - Accent1 22 2" xfId="1472" xr:uid="{00000000-0005-0000-0000-00002D020000}"/>
    <cellStyle name="60% - Accent1 23 2" xfId="1473" xr:uid="{00000000-0005-0000-0000-00002E020000}"/>
    <cellStyle name="60% - Accent1 3" xfId="260" xr:uid="{00000000-0005-0000-0000-00002F020000}"/>
    <cellStyle name="60% - Accent1 3 2" xfId="1474" xr:uid="{00000000-0005-0000-0000-000030020000}"/>
    <cellStyle name="60% - Accent1 4" xfId="1475" xr:uid="{00000000-0005-0000-0000-000031020000}"/>
    <cellStyle name="60% - Accent1 4 2" xfId="1476" xr:uid="{00000000-0005-0000-0000-000032020000}"/>
    <cellStyle name="60% - Accent1 5 2" xfId="1477" xr:uid="{00000000-0005-0000-0000-000033020000}"/>
    <cellStyle name="60% - Accent1 6 2" xfId="1478" xr:uid="{00000000-0005-0000-0000-000034020000}"/>
    <cellStyle name="60% - Accent1 7 2" xfId="1479" xr:uid="{00000000-0005-0000-0000-000035020000}"/>
    <cellStyle name="60% - Accent1 8 2" xfId="1480" xr:uid="{00000000-0005-0000-0000-000036020000}"/>
    <cellStyle name="60% - Accent1 9 2" xfId="1481" xr:uid="{00000000-0005-0000-0000-000037020000}"/>
    <cellStyle name="60% - Accent2 10 2" xfId="1482" xr:uid="{00000000-0005-0000-0000-000038020000}"/>
    <cellStyle name="60% - Accent2 11 2" xfId="1483" xr:uid="{00000000-0005-0000-0000-000039020000}"/>
    <cellStyle name="60% - Accent2 12 2" xfId="1484" xr:uid="{00000000-0005-0000-0000-00003A020000}"/>
    <cellStyle name="60% - Accent2 13 2" xfId="1485" xr:uid="{00000000-0005-0000-0000-00003B020000}"/>
    <cellStyle name="60% - Accent2 14 2" xfId="1486" xr:uid="{00000000-0005-0000-0000-00003C020000}"/>
    <cellStyle name="60% - Accent2 15 2" xfId="1487" xr:uid="{00000000-0005-0000-0000-00003D020000}"/>
    <cellStyle name="60% - Accent2 16 2" xfId="1488" xr:uid="{00000000-0005-0000-0000-00003E020000}"/>
    <cellStyle name="60% - Accent2 17 2" xfId="1489" xr:uid="{00000000-0005-0000-0000-00003F020000}"/>
    <cellStyle name="60% - Accent2 18 2" xfId="1490" xr:uid="{00000000-0005-0000-0000-000040020000}"/>
    <cellStyle name="60% - Accent2 19 2" xfId="1491" xr:uid="{00000000-0005-0000-0000-000041020000}"/>
    <cellStyle name="60% - Accent2 2" xfId="261" xr:uid="{00000000-0005-0000-0000-000042020000}"/>
    <cellStyle name="60% - Accent2 2 2" xfId="1492" xr:uid="{00000000-0005-0000-0000-000043020000}"/>
    <cellStyle name="60% - Accent2 2 2 2" xfId="1493" xr:uid="{00000000-0005-0000-0000-000044020000}"/>
    <cellStyle name="60% - Accent2 20 2" xfId="1494" xr:uid="{00000000-0005-0000-0000-000045020000}"/>
    <cellStyle name="60% - Accent2 21 2" xfId="1495" xr:uid="{00000000-0005-0000-0000-000046020000}"/>
    <cellStyle name="60% - Accent2 22 2" xfId="1496" xr:uid="{00000000-0005-0000-0000-000047020000}"/>
    <cellStyle name="60% - Accent2 23 2" xfId="1497" xr:uid="{00000000-0005-0000-0000-000048020000}"/>
    <cellStyle name="60% - Accent2 3" xfId="262" xr:uid="{00000000-0005-0000-0000-000049020000}"/>
    <cellStyle name="60% - Accent2 3 2" xfId="1498" xr:uid="{00000000-0005-0000-0000-00004A020000}"/>
    <cellStyle name="60% - Accent2 4" xfId="1499" xr:uid="{00000000-0005-0000-0000-00004B020000}"/>
    <cellStyle name="60% - Accent2 4 2" xfId="1500" xr:uid="{00000000-0005-0000-0000-00004C020000}"/>
    <cellStyle name="60% - Accent2 5 2" xfId="1501" xr:uid="{00000000-0005-0000-0000-00004D020000}"/>
    <cellStyle name="60% - Accent2 6 2" xfId="1502" xr:uid="{00000000-0005-0000-0000-00004E020000}"/>
    <cellStyle name="60% - Accent2 7 2" xfId="1503" xr:uid="{00000000-0005-0000-0000-00004F020000}"/>
    <cellStyle name="60% - Accent2 8 2" xfId="1504" xr:uid="{00000000-0005-0000-0000-000050020000}"/>
    <cellStyle name="60% - Accent2 9 2" xfId="1505" xr:uid="{00000000-0005-0000-0000-000051020000}"/>
    <cellStyle name="60% - Accent3 10 2" xfId="1506" xr:uid="{00000000-0005-0000-0000-000052020000}"/>
    <cellStyle name="60% - Accent3 11 2" xfId="1507" xr:uid="{00000000-0005-0000-0000-000053020000}"/>
    <cellStyle name="60% - Accent3 12 2" xfId="1508" xr:uid="{00000000-0005-0000-0000-000054020000}"/>
    <cellStyle name="60% - Accent3 13 2" xfId="1509" xr:uid="{00000000-0005-0000-0000-000055020000}"/>
    <cellStyle name="60% - Accent3 14 2" xfId="1510" xr:uid="{00000000-0005-0000-0000-000056020000}"/>
    <cellStyle name="60% - Accent3 15 2" xfId="1511" xr:uid="{00000000-0005-0000-0000-000057020000}"/>
    <cellStyle name="60% - Accent3 16 2" xfId="1512" xr:uid="{00000000-0005-0000-0000-000058020000}"/>
    <cellStyle name="60% - Accent3 17 2" xfId="1513" xr:uid="{00000000-0005-0000-0000-000059020000}"/>
    <cellStyle name="60% - Accent3 18 2" xfId="1514" xr:uid="{00000000-0005-0000-0000-00005A020000}"/>
    <cellStyle name="60% - Accent3 19 2" xfId="1515" xr:uid="{00000000-0005-0000-0000-00005B020000}"/>
    <cellStyle name="60% - Accent3 2" xfId="263" xr:uid="{00000000-0005-0000-0000-00005C020000}"/>
    <cellStyle name="60% - Accent3 2 2" xfId="1516" xr:uid="{00000000-0005-0000-0000-00005D020000}"/>
    <cellStyle name="60% - Accent3 2 2 2" xfId="1517" xr:uid="{00000000-0005-0000-0000-00005E020000}"/>
    <cellStyle name="60% - Accent3 20 2" xfId="1518" xr:uid="{00000000-0005-0000-0000-00005F020000}"/>
    <cellStyle name="60% - Accent3 21 2" xfId="1519" xr:uid="{00000000-0005-0000-0000-000060020000}"/>
    <cellStyle name="60% - Accent3 22 2" xfId="1520" xr:uid="{00000000-0005-0000-0000-000061020000}"/>
    <cellStyle name="60% - Accent3 23 2" xfId="1521" xr:uid="{00000000-0005-0000-0000-000062020000}"/>
    <cellStyle name="60% - Accent3 3" xfId="264" xr:uid="{00000000-0005-0000-0000-000063020000}"/>
    <cellStyle name="60% - Accent3 3 2" xfId="1522" xr:uid="{00000000-0005-0000-0000-000064020000}"/>
    <cellStyle name="60% - Accent3 4" xfId="1523" xr:uid="{00000000-0005-0000-0000-000065020000}"/>
    <cellStyle name="60% - Accent3 4 2" xfId="1524" xr:uid="{00000000-0005-0000-0000-000066020000}"/>
    <cellStyle name="60% - Accent3 5 2" xfId="1525" xr:uid="{00000000-0005-0000-0000-000067020000}"/>
    <cellStyle name="60% - Accent3 6 2" xfId="1526" xr:uid="{00000000-0005-0000-0000-000068020000}"/>
    <cellStyle name="60% - Accent3 7 2" xfId="1527" xr:uid="{00000000-0005-0000-0000-000069020000}"/>
    <cellStyle name="60% - Accent3 8 2" xfId="1528" xr:uid="{00000000-0005-0000-0000-00006A020000}"/>
    <cellStyle name="60% - Accent3 9 2" xfId="1529" xr:uid="{00000000-0005-0000-0000-00006B020000}"/>
    <cellStyle name="60% - Accent4 10 2" xfId="1530" xr:uid="{00000000-0005-0000-0000-00006C020000}"/>
    <cellStyle name="60% - Accent4 11 2" xfId="1531" xr:uid="{00000000-0005-0000-0000-00006D020000}"/>
    <cellStyle name="60% - Accent4 12 2" xfId="1532" xr:uid="{00000000-0005-0000-0000-00006E020000}"/>
    <cellStyle name="60% - Accent4 13 2" xfId="1533" xr:uid="{00000000-0005-0000-0000-00006F020000}"/>
    <cellStyle name="60% - Accent4 14 2" xfId="1534" xr:uid="{00000000-0005-0000-0000-000070020000}"/>
    <cellStyle name="60% - Accent4 15 2" xfId="1535" xr:uid="{00000000-0005-0000-0000-000071020000}"/>
    <cellStyle name="60% - Accent4 16 2" xfId="1536" xr:uid="{00000000-0005-0000-0000-000072020000}"/>
    <cellStyle name="60% - Accent4 17 2" xfId="1537" xr:uid="{00000000-0005-0000-0000-000073020000}"/>
    <cellStyle name="60% - Accent4 18 2" xfId="1538" xr:uid="{00000000-0005-0000-0000-000074020000}"/>
    <cellStyle name="60% - Accent4 19 2" xfId="1539" xr:uid="{00000000-0005-0000-0000-000075020000}"/>
    <cellStyle name="60% - Accent4 2" xfId="265" xr:uid="{00000000-0005-0000-0000-000076020000}"/>
    <cellStyle name="60% - Accent4 2 2" xfId="1540" xr:uid="{00000000-0005-0000-0000-000077020000}"/>
    <cellStyle name="60% - Accent4 2 2 2" xfId="1541" xr:uid="{00000000-0005-0000-0000-000078020000}"/>
    <cellStyle name="60% - Accent4 20 2" xfId="1542" xr:uid="{00000000-0005-0000-0000-000079020000}"/>
    <cellStyle name="60% - Accent4 21 2" xfId="1543" xr:uid="{00000000-0005-0000-0000-00007A020000}"/>
    <cellStyle name="60% - Accent4 22 2" xfId="1544" xr:uid="{00000000-0005-0000-0000-00007B020000}"/>
    <cellStyle name="60% - Accent4 23 2" xfId="1545" xr:uid="{00000000-0005-0000-0000-00007C020000}"/>
    <cellStyle name="60% - Accent4 3" xfId="266" xr:uid="{00000000-0005-0000-0000-00007D020000}"/>
    <cellStyle name="60% - Accent4 3 2" xfId="1546" xr:uid="{00000000-0005-0000-0000-00007E020000}"/>
    <cellStyle name="60% - Accent4 4" xfId="1547" xr:uid="{00000000-0005-0000-0000-00007F020000}"/>
    <cellStyle name="60% - Accent4 4 2" xfId="1548" xr:uid="{00000000-0005-0000-0000-000080020000}"/>
    <cellStyle name="60% - Accent4 5 2" xfId="1549" xr:uid="{00000000-0005-0000-0000-000081020000}"/>
    <cellStyle name="60% - Accent4 6 2" xfId="1550" xr:uid="{00000000-0005-0000-0000-000082020000}"/>
    <cellStyle name="60% - Accent4 7 2" xfId="1551" xr:uid="{00000000-0005-0000-0000-000083020000}"/>
    <cellStyle name="60% - Accent4 8 2" xfId="1552" xr:uid="{00000000-0005-0000-0000-000084020000}"/>
    <cellStyle name="60% - Accent4 9 2" xfId="1553" xr:uid="{00000000-0005-0000-0000-000085020000}"/>
    <cellStyle name="60% - Accent5 10 2" xfId="1554" xr:uid="{00000000-0005-0000-0000-000086020000}"/>
    <cellStyle name="60% - Accent5 11 2" xfId="1555" xr:uid="{00000000-0005-0000-0000-000087020000}"/>
    <cellStyle name="60% - Accent5 12 2" xfId="1556" xr:uid="{00000000-0005-0000-0000-000088020000}"/>
    <cellStyle name="60% - Accent5 13 2" xfId="1557" xr:uid="{00000000-0005-0000-0000-000089020000}"/>
    <cellStyle name="60% - Accent5 14 2" xfId="1558" xr:uid="{00000000-0005-0000-0000-00008A020000}"/>
    <cellStyle name="60% - Accent5 15 2" xfId="1559" xr:uid="{00000000-0005-0000-0000-00008B020000}"/>
    <cellStyle name="60% - Accent5 16 2" xfId="1560" xr:uid="{00000000-0005-0000-0000-00008C020000}"/>
    <cellStyle name="60% - Accent5 17 2" xfId="1561" xr:uid="{00000000-0005-0000-0000-00008D020000}"/>
    <cellStyle name="60% - Accent5 18 2" xfId="1562" xr:uid="{00000000-0005-0000-0000-00008E020000}"/>
    <cellStyle name="60% - Accent5 19 2" xfId="1563" xr:uid="{00000000-0005-0000-0000-00008F020000}"/>
    <cellStyle name="60% - Accent5 2" xfId="267" xr:uid="{00000000-0005-0000-0000-000090020000}"/>
    <cellStyle name="60% - Accent5 2 2" xfId="1564" xr:uid="{00000000-0005-0000-0000-000091020000}"/>
    <cellStyle name="60% - Accent5 2 2 2" xfId="1565" xr:uid="{00000000-0005-0000-0000-000092020000}"/>
    <cellStyle name="60% - Accent5 20 2" xfId="1566" xr:uid="{00000000-0005-0000-0000-000093020000}"/>
    <cellStyle name="60% - Accent5 21 2" xfId="1567" xr:uid="{00000000-0005-0000-0000-000094020000}"/>
    <cellStyle name="60% - Accent5 22 2" xfId="1568" xr:uid="{00000000-0005-0000-0000-000095020000}"/>
    <cellStyle name="60% - Accent5 23 2" xfId="1569" xr:uid="{00000000-0005-0000-0000-000096020000}"/>
    <cellStyle name="60% - Accent5 3" xfId="268" xr:uid="{00000000-0005-0000-0000-000097020000}"/>
    <cellStyle name="60% - Accent5 3 2" xfId="1570" xr:uid="{00000000-0005-0000-0000-000098020000}"/>
    <cellStyle name="60% - Accent5 4" xfId="1571" xr:uid="{00000000-0005-0000-0000-000099020000}"/>
    <cellStyle name="60% - Accent5 4 2" xfId="1572" xr:uid="{00000000-0005-0000-0000-00009A020000}"/>
    <cellStyle name="60% - Accent5 5 2" xfId="1573" xr:uid="{00000000-0005-0000-0000-00009B020000}"/>
    <cellStyle name="60% - Accent5 6 2" xfId="1574" xr:uid="{00000000-0005-0000-0000-00009C020000}"/>
    <cellStyle name="60% - Accent5 7 2" xfId="1575" xr:uid="{00000000-0005-0000-0000-00009D020000}"/>
    <cellStyle name="60% - Accent5 8 2" xfId="1576" xr:uid="{00000000-0005-0000-0000-00009E020000}"/>
    <cellStyle name="60% - Accent5 9 2" xfId="1577" xr:uid="{00000000-0005-0000-0000-00009F020000}"/>
    <cellStyle name="60% - Accent6 10 2" xfId="1578" xr:uid="{00000000-0005-0000-0000-0000A0020000}"/>
    <cellStyle name="60% - Accent6 11 2" xfId="1579" xr:uid="{00000000-0005-0000-0000-0000A1020000}"/>
    <cellStyle name="60% - Accent6 12 2" xfId="1580" xr:uid="{00000000-0005-0000-0000-0000A2020000}"/>
    <cellStyle name="60% - Accent6 13 2" xfId="1581" xr:uid="{00000000-0005-0000-0000-0000A3020000}"/>
    <cellStyle name="60% - Accent6 14 2" xfId="1582" xr:uid="{00000000-0005-0000-0000-0000A4020000}"/>
    <cellStyle name="60% - Accent6 15 2" xfId="1583" xr:uid="{00000000-0005-0000-0000-0000A5020000}"/>
    <cellStyle name="60% - Accent6 16 2" xfId="1584" xr:uid="{00000000-0005-0000-0000-0000A6020000}"/>
    <cellStyle name="60% - Accent6 17 2" xfId="1585" xr:uid="{00000000-0005-0000-0000-0000A7020000}"/>
    <cellStyle name="60% - Accent6 18 2" xfId="1586" xr:uid="{00000000-0005-0000-0000-0000A8020000}"/>
    <cellStyle name="60% - Accent6 19 2" xfId="1587" xr:uid="{00000000-0005-0000-0000-0000A9020000}"/>
    <cellStyle name="60% - Accent6 2" xfId="269" xr:uid="{00000000-0005-0000-0000-0000AA020000}"/>
    <cellStyle name="60% - Accent6 2 2" xfId="1588" xr:uid="{00000000-0005-0000-0000-0000AB020000}"/>
    <cellStyle name="60% - Accent6 2 2 2" xfId="1589" xr:uid="{00000000-0005-0000-0000-0000AC020000}"/>
    <cellStyle name="60% - Accent6 20 2" xfId="1590" xr:uid="{00000000-0005-0000-0000-0000AD020000}"/>
    <cellStyle name="60% - Accent6 21 2" xfId="1591" xr:uid="{00000000-0005-0000-0000-0000AE020000}"/>
    <cellStyle name="60% - Accent6 22 2" xfId="1592" xr:uid="{00000000-0005-0000-0000-0000AF020000}"/>
    <cellStyle name="60% - Accent6 23 2" xfId="1593" xr:uid="{00000000-0005-0000-0000-0000B0020000}"/>
    <cellStyle name="60% - Accent6 3" xfId="270" xr:uid="{00000000-0005-0000-0000-0000B1020000}"/>
    <cellStyle name="60% - Accent6 3 2" xfId="1594" xr:uid="{00000000-0005-0000-0000-0000B2020000}"/>
    <cellStyle name="60% - Accent6 4" xfId="1595" xr:uid="{00000000-0005-0000-0000-0000B3020000}"/>
    <cellStyle name="60% - Accent6 4 2" xfId="1596" xr:uid="{00000000-0005-0000-0000-0000B4020000}"/>
    <cellStyle name="60% - Accent6 5 2" xfId="1597" xr:uid="{00000000-0005-0000-0000-0000B5020000}"/>
    <cellStyle name="60% - Accent6 6 2" xfId="1598" xr:uid="{00000000-0005-0000-0000-0000B6020000}"/>
    <cellStyle name="60% - Accent6 7 2" xfId="1599" xr:uid="{00000000-0005-0000-0000-0000B7020000}"/>
    <cellStyle name="60% - Accent6 8 2" xfId="1600" xr:uid="{00000000-0005-0000-0000-0000B8020000}"/>
    <cellStyle name="60% - Accent6 9 2" xfId="1601" xr:uid="{00000000-0005-0000-0000-0000B9020000}"/>
    <cellStyle name="6-0_Consolidated Mapping SAP INU" xfId="271" xr:uid="{00000000-0005-0000-0000-0000BA020000}"/>
    <cellStyle name="75" xfId="1602" xr:uid="{00000000-0005-0000-0000-0000BB020000}"/>
    <cellStyle name="75 2" xfId="1603" xr:uid="{00000000-0005-0000-0000-0000BC020000}"/>
    <cellStyle name="75 2 2" xfId="1604" xr:uid="{00000000-0005-0000-0000-0000BD020000}"/>
    <cellStyle name="A satisfied Microsoft Office user" xfId="272" xr:uid="{00000000-0005-0000-0000-0000BE020000}"/>
    <cellStyle name="Accent1 - 20%" xfId="1089" xr:uid="{00000000-0005-0000-0000-0000BF020000}"/>
    <cellStyle name="Accent1 - 40%" xfId="1090" xr:uid="{00000000-0005-0000-0000-0000C0020000}"/>
    <cellStyle name="Accent1 - 60%" xfId="1091" xr:uid="{00000000-0005-0000-0000-0000C1020000}"/>
    <cellStyle name="Accent1 10 2" xfId="1605" xr:uid="{00000000-0005-0000-0000-0000C2020000}"/>
    <cellStyle name="Accent1 11 2" xfId="1606" xr:uid="{00000000-0005-0000-0000-0000C3020000}"/>
    <cellStyle name="Accent1 12 2" xfId="1607" xr:uid="{00000000-0005-0000-0000-0000C4020000}"/>
    <cellStyle name="Accent1 13 2" xfId="1608" xr:uid="{00000000-0005-0000-0000-0000C5020000}"/>
    <cellStyle name="Accent1 14 2" xfId="1609" xr:uid="{00000000-0005-0000-0000-0000C6020000}"/>
    <cellStyle name="Accent1 15 2" xfId="1610" xr:uid="{00000000-0005-0000-0000-0000C7020000}"/>
    <cellStyle name="Accent1 16 2" xfId="1611" xr:uid="{00000000-0005-0000-0000-0000C8020000}"/>
    <cellStyle name="Accent1 17 2" xfId="1612" xr:uid="{00000000-0005-0000-0000-0000C9020000}"/>
    <cellStyle name="Accent1 18 2" xfId="1613" xr:uid="{00000000-0005-0000-0000-0000CA020000}"/>
    <cellStyle name="Accent1 19 2" xfId="1614" xr:uid="{00000000-0005-0000-0000-0000CB020000}"/>
    <cellStyle name="Accent1 2" xfId="273" xr:uid="{00000000-0005-0000-0000-0000CC020000}"/>
    <cellStyle name="Accent1 2 2" xfId="1615" xr:uid="{00000000-0005-0000-0000-0000CD020000}"/>
    <cellStyle name="Accent1 2 2 2" xfId="1616" xr:uid="{00000000-0005-0000-0000-0000CE020000}"/>
    <cellStyle name="Accent1 20 2" xfId="1617" xr:uid="{00000000-0005-0000-0000-0000CF020000}"/>
    <cellStyle name="Accent1 21 2" xfId="1618" xr:uid="{00000000-0005-0000-0000-0000D0020000}"/>
    <cellStyle name="Accent1 22 2" xfId="1619" xr:uid="{00000000-0005-0000-0000-0000D1020000}"/>
    <cellStyle name="Accent1 23 2" xfId="1620" xr:uid="{00000000-0005-0000-0000-0000D2020000}"/>
    <cellStyle name="Accent1 3" xfId="274" xr:uid="{00000000-0005-0000-0000-0000D3020000}"/>
    <cellStyle name="Accent1 3 2" xfId="1621" xr:uid="{00000000-0005-0000-0000-0000D4020000}"/>
    <cellStyle name="Accent1 4" xfId="1622" xr:uid="{00000000-0005-0000-0000-0000D5020000}"/>
    <cellStyle name="Accent1 4 2" xfId="1623" xr:uid="{00000000-0005-0000-0000-0000D6020000}"/>
    <cellStyle name="Accent1 5 2" xfId="1624" xr:uid="{00000000-0005-0000-0000-0000D7020000}"/>
    <cellStyle name="Accent1 6 2" xfId="1625" xr:uid="{00000000-0005-0000-0000-0000D8020000}"/>
    <cellStyle name="Accent1 7 2" xfId="1626" xr:uid="{00000000-0005-0000-0000-0000D9020000}"/>
    <cellStyle name="Accent1 8 2" xfId="1627" xr:uid="{00000000-0005-0000-0000-0000DA020000}"/>
    <cellStyle name="Accent1 9 2" xfId="1628" xr:uid="{00000000-0005-0000-0000-0000DB020000}"/>
    <cellStyle name="Accent2 - 20%" xfId="1092" xr:uid="{00000000-0005-0000-0000-0000DC020000}"/>
    <cellStyle name="Accent2 - 40%" xfId="1093" xr:uid="{00000000-0005-0000-0000-0000DD020000}"/>
    <cellStyle name="Accent2 - 60%" xfId="1094" xr:uid="{00000000-0005-0000-0000-0000DE020000}"/>
    <cellStyle name="Accent2 10 2" xfId="1629" xr:uid="{00000000-0005-0000-0000-0000DF020000}"/>
    <cellStyle name="Accent2 11 2" xfId="1630" xr:uid="{00000000-0005-0000-0000-0000E0020000}"/>
    <cellStyle name="Accent2 12 2" xfId="1631" xr:uid="{00000000-0005-0000-0000-0000E1020000}"/>
    <cellStyle name="Accent2 13 2" xfId="1632" xr:uid="{00000000-0005-0000-0000-0000E2020000}"/>
    <cellStyle name="Accent2 14 2" xfId="1633" xr:uid="{00000000-0005-0000-0000-0000E3020000}"/>
    <cellStyle name="Accent2 15 2" xfId="1634" xr:uid="{00000000-0005-0000-0000-0000E4020000}"/>
    <cellStyle name="Accent2 16 2" xfId="1635" xr:uid="{00000000-0005-0000-0000-0000E5020000}"/>
    <cellStyle name="Accent2 17 2" xfId="1636" xr:uid="{00000000-0005-0000-0000-0000E6020000}"/>
    <cellStyle name="Accent2 18 2" xfId="1637" xr:uid="{00000000-0005-0000-0000-0000E7020000}"/>
    <cellStyle name="Accent2 19 2" xfId="1638" xr:uid="{00000000-0005-0000-0000-0000E8020000}"/>
    <cellStyle name="Accent2 2" xfId="275" xr:uid="{00000000-0005-0000-0000-0000E9020000}"/>
    <cellStyle name="Accent2 2 2" xfId="1639" xr:uid="{00000000-0005-0000-0000-0000EA020000}"/>
    <cellStyle name="Accent2 2 2 2" xfId="1640" xr:uid="{00000000-0005-0000-0000-0000EB020000}"/>
    <cellStyle name="Accent2 20 2" xfId="1641" xr:uid="{00000000-0005-0000-0000-0000EC020000}"/>
    <cellStyle name="Accent2 21 2" xfId="1642" xr:uid="{00000000-0005-0000-0000-0000ED020000}"/>
    <cellStyle name="Accent2 22 2" xfId="1643" xr:uid="{00000000-0005-0000-0000-0000EE020000}"/>
    <cellStyle name="Accent2 23 2" xfId="1644" xr:uid="{00000000-0005-0000-0000-0000EF020000}"/>
    <cellStyle name="Accent2 3" xfId="276" xr:uid="{00000000-0005-0000-0000-0000F0020000}"/>
    <cellStyle name="Accent2 3 2" xfId="1645" xr:uid="{00000000-0005-0000-0000-0000F1020000}"/>
    <cellStyle name="Accent2 4" xfId="1646" xr:uid="{00000000-0005-0000-0000-0000F2020000}"/>
    <cellStyle name="Accent2 4 2" xfId="1647" xr:uid="{00000000-0005-0000-0000-0000F3020000}"/>
    <cellStyle name="Accent2 5 2" xfId="1648" xr:uid="{00000000-0005-0000-0000-0000F4020000}"/>
    <cellStyle name="Accent2 6 2" xfId="1649" xr:uid="{00000000-0005-0000-0000-0000F5020000}"/>
    <cellStyle name="Accent2 7 2" xfId="1650" xr:uid="{00000000-0005-0000-0000-0000F6020000}"/>
    <cellStyle name="Accent2 8 2" xfId="1651" xr:uid="{00000000-0005-0000-0000-0000F7020000}"/>
    <cellStyle name="Accent2 9 2" xfId="1652" xr:uid="{00000000-0005-0000-0000-0000F8020000}"/>
    <cellStyle name="Accent3 - 20%" xfId="1095" xr:uid="{00000000-0005-0000-0000-0000F9020000}"/>
    <cellStyle name="Accent3 - 40%" xfId="1096" xr:uid="{00000000-0005-0000-0000-0000FA020000}"/>
    <cellStyle name="Accent3 - 60%" xfId="1097" xr:uid="{00000000-0005-0000-0000-0000FB020000}"/>
    <cellStyle name="Accent3 10 2" xfId="1653" xr:uid="{00000000-0005-0000-0000-0000FC020000}"/>
    <cellStyle name="Accent3 11 2" xfId="1654" xr:uid="{00000000-0005-0000-0000-0000FD020000}"/>
    <cellStyle name="Accent3 12 2" xfId="1655" xr:uid="{00000000-0005-0000-0000-0000FE020000}"/>
    <cellStyle name="Accent3 13 2" xfId="1656" xr:uid="{00000000-0005-0000-0000-0000FF020000}"/>
    <cellStyle name="Accent3 14 2" xfId="1657" xr:uid="{00000000-0005-0000-0000-000000030000}"/>
    <cellStyle name="Accent3 15 2" xfId="1658" xr:uid="{00000000-0005-0000-0000-000001030000}"/>
    <cellStyle name="Accent3 16 2" xfId="1659" xr:uid="{00000000-0005-0000-0000-000002030000}"/>
    <cellStyle name="Accent3 17 2" xfId="1660" xr:uid="{00000000-0005-0000-0000-000003030000}"/>
    <cellStyle name="Accent3 18 2" xfId="1661" xr:uid="{00000000-0005-0000-0000-000004030000}"/>
    <cellStyle name="Accent3 19 2" xfId="1662" xr:uid="{00000000-0005-0000-0000-000005030000}"/>
    <cellStyle name="Accent3 2" xfId="277" xr:uid="{00000000-0005-0000-0000-000006030000}"/>
    <cellStyle name="Accent3 2 2" xfId="1663" xr:uid="{00000000-0005-0000-0000-000007030000}"/>
    <cellStyle name="Accent3 2 2 2" xfId="1664" xr:uid="{00000000-0005-0000-0000-000008030000}"/>
    <cellStyle name="Accent3 20 2" xfId="1665" xr:uid="{00000000-0005-0000-0000-000009030000}"/>
    <cellStyle name="Accent3 21 2" xfId="1666" xr:uid="{00000000-0005-0000-0000-00000A030000}"/>
    <cellStyle name="Accent3 22 2" xfId="1667" xr:uid="{00000000-0005-0000-0000-00000B030000}"/>
    <cellStyle name="Accent3 23 2" xfId="1668" xr:uid="{00000000-0005-0000-0000-00000C030000}"/>
    <cellStyle name="Accent3 3" xfId="278" xr:uid="{00000000-0005-0000-0000-00000D030000}"/>
    <cellStyle name="Accent3 3 2" xfId="1669" xr:uid="{00000000-0005-0000-0000-00000E030000}"/>
    <cellStyle name="Accent3 4" xfId="1670" xr:uid="{00000000-0005-0000-0000-00000F030000}"/>
    <cellStyle name="Accent3 4 2" xfId="1671" xr:uid="{00000000-0005-0000-0000-000010030000}"/>
    <cellStyle name="Accent3 5 2" xfId="1672" xr:uid="{00000000-0005-0000-0000-000011030000}"/>
    <cellStyle name="Accent3 6 2" xfId="1673" xr:uid="{00000000-0005-0000-0000-000012030000}"/>
    <cellStyle name="Accent3 7 2" xfId="1674" xr:uid="{00000000-0005-0000-0000-000013030000}"/>
    <cellStyle name="Accent3 8 2" xfId="1675" xr:uid="{00000000-0005-0000-0000-000014030000}"/>
    <cellStyle name="Accent3 9 2" xfId="1676" xr:uid="{00000000-0005-0000-0000-000015030000}"/>
    <cellStyle name="Accent4 - 20%" xfId="1098" xr:uid="{00000000-0005-0000-0000-000016030000}"/>
    <cellStyle name="Accent4 - 40%" xfId="1099" xr:uid="{00000000-0005-0000-0000-000017030000}"/>
    <cellStyle name="Accent4 - 60%" xfId="1100" xr:uid="{00000000-0005-0000-0000-000018030000}"/>
    <cellStyle name="Accent4 10 2" xfId="1677" xr:uid="{00000000-0005-0000-0000-000019030000}"/>
    <cellStyle name="Accent4 11 2" xfId="1678" xr:uid="{00000000-0005-0000-0000-00001A030000}"/>
    <cellStyle name="Accent4 12 2" xfId="1679" xr:uid="{00000000-0005-0000-0000-00001B030000}"/>
    <cellStyle name="Accent4 13 2" xfId="1680" xr:uid="{00000000-0005-0000-0000-00001C030000}"/>
    <cellStyle name="Accent4 14 2" xfId="1681" xr:uid="{00000000-0005-0000-0000-00001D030000}"/>
    <cellStyle name="Accent4 15 2" xfId="1682" xr:uid="{00000000-0005-0000-0000-00001E030000}"/>
    <cellStyle name="Accent4 16 2" xfId="1683" xr:uid="{00000000-0005-0000-0000-00001F030000}"/>
    <cellStyle name="Accent4 17 2" xfId="1684" xr:uid="{00000000-0005-0000-0000-000020030000}"/>
    <cellStyle name="Accent4 18 2" xfId="1685" xr:uid="{00000000-0005-0000-0000-000021030000}"/>
    <cellStyle name="Accent4 19 2" xfId="1686" xr:uid="{00000000-0005-0000-0000-000022030000}"/>
    <cellStyle name="Accent4 2" xfId="279" xr:uid="{00000000-0005-0000-0000-000023030000}"/>
    <cellStyle name="Accent4 2 2" xfId="1687" xr:uid="{00000000-0005-0000-0000-000024030000}"/>
    <cellStyle name="Accent4 2 2 2" xfId="1688" xr:uid="{00000000-0005-0000-0000-000025030000}"/>
    <cellStyle name="Accent4 20 2" xfId="1689" xr:uid="{00000000-0005-0000-0000-000026030000}"/>
    <cellStyle name="Accent4 21 2" xfId="1690" xr:uid="{00000000-0005-0000-0000-000027030000}"/>
    <cellStyle name="Accent4 22 2" xfId="1691" xr:uid="{00000000-0005-0000-0000-000028030000}"/>
    <cellStyle name="Accent4 23 2" xfId="1692" xr:uid="{00000000-0005-0000-0000-000029030000}"/>
    <cellStyle name="Accent4 3" xfId="280" xr:uid="{00000000-0005-0000-0000-00002A030000}"/>
    <cellStyle name="Accent4 3 2" xfId="1693" xr:uid="{00000000-0005-0000-0000-00002B030000}"/>
    <cellStyle name="Accent4 4" xfId="1694" xr:uid="{00000000-0005-0000-0000-00002C030000}"/>
    <cellStyle name="Accent4 4 2" xfId="1695" xr:uid="{00000000-0005-0000-0000-00002D030000}"/>
    <cellStyle name="Accent4 5 2" xfId="1696" xr:uid="{00000000-0005-0000-0000-00002E030000}"/>
    <cellStyle name="Accent4 6 2" xfId="1697" xr:uid="{00000000-0005-0000-0000-00002F030000}"/>
    <cellStyle name="Accent4 7 2" xfId="1698" xr:uid="{00000000-0005-0000-0000-000030030000}"/>
    <cellStyle name="Accent4 8 2" xfId="1699" xr:uid="{00000000-0005-0000-0000-000031030000}"/>
    <cellStyle name="Accent4 9 2" xfId="1700" xr:uid="{00000000-0005-0000-0000-000032030000}"/>
    <cellStyle name="Accent5 - 20%" xfId="1101" xr:uid="{00000000-0005-0000-0000-000033030000}"/>
    <cellStyle name="Accent5 - 40%" xfId="1102" xr:uid="{00000000-0005-0000-0000-000034030000}"/>
    <cellStyle name="Accent5 - 60%" xfId="1103" xr:uid="{00000000-0005-0000-0000-000035030000}"/>
    <cellStyle name="Accent5 10 2" xfId="1701" xr:uid="{00000000-0005-0000-0000-000036030000}"/>
    <cellStyle name="Accent5 11 2" xfId="1702" xr:uid="{00000000-0005-0000-0000-000037030000}"/>
    <cellStyle name="Accent5 12 2" xfId="1703" xr:uid="{00000000-0005-0000-0000-000038030000}"/>
    <cellStyle name="Accent5 13 2" xfId="1704" xr:uid="{00000000-0005-0000-0000-000039030000}"/>
    <cellStyle name="Accent5 14 2" xfId="1705" xr:uid="{00000000-0005-0000-0000-00003A030000}"/>
    <cellStyle name="Accent5 15 2" xfId="1706" xr:uid="{00000000-0005-0000-0000-00003B030000}"/>
    <cellStyle name="Accent5 16 2" xfId="1707" xr:uid="{00000000-0005-0000-0000-00003C030000}"/>
    <cellStyle name="Accent5 17 2" xfId="1708" xr:uid="{00000000-0005-0000-0000-00003D030000}"/>
    <cellStyle name="Accent5 18 2" xfId="1709" xr:uid="{00000000-0005-0000-0000-00003E030000}"/>
    <cellStyle name="Accent5 19 2" xfId="1710" xr:uid="{00000000-0005-0000-0000-00003F030000}"/>
    <cellStyle name="Accent5 2" xfId="281" xr:uid="{00000000-0005-0000-0000-000040030000}"/>
    <cellStyle name="Accent5 2 2" xfId="1711" xr:uid="{00000000-0005-0000-0000-000041030000}"/>
    <cellStyle name="Accent5 2 2 2" xfId="1712" xr:uid="{00000000-0005-0000-0000-000042030000}"/>
    <cellStyle name="Accent5 20 2" xfId="1713" xr:uid="{00000000-0005-0000-0000-000043030000}"/>
    <cellStyle name="Accent5 21 2" xfId="1714" xr:uid="{00000000-0005-0000-0000-000044030000}"/>
    <cellStyle name="Accent5 22 2" xfId="1715" xr:uid="{00000000-0005-0000-0000-000045030000}"/>
    <cellStyle name="Accent5 23 2" xfId="1716" xr:uid="{00000000-0005-0000-0000-000046030000}"/>
    <cellStyle name="Accent5 3" xfId="282" xr:uid="{00000000-0005-0000-0000-000047030000}"/>
    <cellStyle name="Accent5 3 2" xfId="1717" xr:uid="{00000000-0005-0000-0000-000048030000}"/>
    <cellStyle name="Accent5 4" xfId="1718" xr:uid="{00000000-0005-0000-0000-000049030000}"/>
    <cellStyle name="Accent5 4 2" xfId="1719" xr:uid="{00000000-0005-0000-0000-00004A030000}"/>
    <cellStyle name="Accent5 5 2" xfId="1720" xr:uid="{00000000-0005-0000-0000-00004B030000}"/>
    <cellStyle name="Accent5 6 2" xfId="1721" xr:uid="{00000000-0005-0000-0000-00004C030000}"/>
    <cellStyle name="Accent5 7 2" xfId="1722" xr:uid="{00000000-0005-0000-0000-00004D030000}"/>
    <cellStyle name="Accent5 8 2" xfId="1723" xr:uid="{00000000-0005-0000-0000-00004E030000}"/>
    <cellStyle name="Accent5 9 2" xfId="1724" xr:uid="{00000000-0005-0000-0000-00004F030000}"/>
    <cellStyle name="Accent6 - 20%" xfId="1104" xr:uid="{00000000-0005-0000-0000-000050030000}"/>
    <cellStyle name="Accent6 - 40%" xfId="1105" xr:uid="{00000000-0005-0000-0000-000051030000}"/>
    <cellStyle name="Accent6 - 60%" xfId="1106" xr:uid="{00000000-0005-0000-0000-000052030000}"/>
    <cellStyle name="Accent6 10 2" xfId="1725" xr:uid="{00000000-0005-0000-0000-000053030000}"/>
    <cellStyle name="Accent6 11 2" xfId="1726" xr:uid="{00000000-0005-0000-0000-000054030000}"/>
    <cellStyle name="Accent6 12 2" xfId="1727" xr:uid="{00000000-0005-0000-0000-000055030000}"/>
    <cellStyle name="Accent6 13 2" xfId="1728" xr:uid="{00000000-0005-0000-0000-000056030000}"/>
    <cellStyle name="Accent6 14 2" xfId="1729" xr:uid="{00000000-0005-0000-0000-000057030000}"/>
    <cellStyle name="Accent6 15 2" xfId="1730" xr:uid="{00000000-0005-0000-0000-000058030000}"/>
    <cellStyle name="Accent6 16 2" xfId="1731" xr:uid="{00000000-0005-0000-0000-000059030000}"/>
    <cellStyle name="Accent6 17 2" xfId="1732" xr:uid="{00000000-0005-0000-0000-00005A030000}"/>
    <cellStyle name="Accent6 18 2" xfId="1733" xr:uid="{00000000-0005-0000-0000-00005B030000}"/>
    <cellStyle name="Accent6 19 2" xfId="1734" xr:uid="{00000000-0005-0000-0000-00005C030000}"/>
    <cellStyle name="Accent6 2" xfId="283" xr:uid="{00000000-0005-0000-0000-00005D030000}"/>
    <cellStyle name="Accent6 2 2" xfId="1735" xr:uid="{00000000-0005-0000-0000-00005E030000}"/>
    <cellStyle name="Accent6 2 2 2" xfId="1736" xr:uid="{00000000-0005-0000-0000-00005F030000}"/>
    <cellStyle name="Accent6 20 2" xfId="1737" xr:uid="{00000000-0005-0000-0000-000060030000}"/>
    <cellStyle name="Accent6 21 2" xfId="1738" xr:uid="{00000000-0005-0000-0000-000061030000}"/>
    <cellStyle name="Accent6 22 2" xfId="1739" xr:uid="{00000000-0005-0000-0000-000062030000}"/>
    <cellStyle name="Accent6 23 2" xfId="1740" xr:uid="{00000000-0005-0000-0000-000063030000}"/>
    <cellStyle name="Accent6 3" xfId="284" xr:uid="{00000000-0005-0000-0000-000064030000}"/>
    <cellStyle name="Accent6 3 2" xfId="1741" xr:uid="{00000000-0005-0000-0000-000065030000}"/>
    <cellStyle name="Accent6 4" xfId="1742" xr:uid="{00000000-0005-0000-0000-000066030000}"/>
    <cellStyle name="Accent6 4 2" xfId="1743" xr:uid="{00000000-0005-0000-0000-000067030000}"/>
    <cellStyle name="Accent6 5 2" xfId="1744" xr:uid="{00000000-0005-0000-0000-000068030000}"/>
    <cellStyle name="Accent6 6 2" xfId="1745" xr:uid="{00000000-0005-0000-0000-000069030000}"/>
    <cellStyle name="Accent6 7 2" xfId="1746" xr:uid="{00000000-0005-0000-0000-00006A030000}"/>
    <cellStyle name="Accent6 8 2" xfId="1747" xr:uid="{00000000-0005-0000-0000-00006B030000}"/>
    <cellStyle name="Accent6 9 2" xfId="1748" xr:uid="{00000000-0005-0000-0000-00006C030000}"/>
    <cellStyle name="ÅëÈ­ [0]_´ëÇü»çÃâ" xfId="285" xr:uid="{00000000-0005-0000-0000-00006D030000}"/>
    <cellStyle name="ÅëÈ­_´ëÇü»çÃâ" xfId="286" xr:uid="{00000000-0005-0000-0000-00006E030000}"/>
    <cellStyle name="AFE" xfId="287" xr:uid="{00000000-0005-0000-0000-00006F030000}"/>
    <cellStyle name="Analyst Name" xfId="288" xr:uid="{00000000-0005-0000-0000-000070030000}"/>
    <cellStyle name="args.style" xfId="289" xr:uid="{00000000-0005-0000-0000-000071030000}"/>
    <cellStyle name="assump Decimal (2)" xfId="290" xr:uid="{00000000-0005-0000-0000-000072030000}"/>
    <cellStyle name="assump Percent (0)" xfId="291" xr:uid="{00000000-0005-0000-0000-000073030000}"/>
    <cellStyle name="assump Percent (3)" xfId="292" xr:uid="{00000000-0005-0000-0000-000074030000}"/>
    <cellStyle name="assump Thousands (0)" xfId="293" xr:uid="{00000000-0005-0000-0000-000075030000}"/>
    <cellStyle name="assump Units (0)" xfId="294" xr:uid="{00000000-0005-0000-0000-000076030000}"/>
    <cellStyle name="ÄÞ¸¶ [0]_´ëÇü»çÃâ" xfId="295" xr:uid="{00000000-0005-0000-0000-000077030000}"/>
    <cellStyle name="ÄÞ¸¶_´ëÇü»çÃâ" xfId="296" xr:uid="{00000000-0005-0000-0000-000078030000}"/>
    <cellStyle name="Bad 10 2" xfId="1749" xr:uid="{00000000-0005-0000-0000-000079030000}"/>
    <cellStyle name="Bad 11 2" xfId="1750" xr:uid="{00000000-0005-0000-0000-00007A030000}"/>
    <cellStyle name="Bad 12 2" xfId="1751" xr:uid="{00000000-0005-0000-0000-00007B030000}"/>
    <cellStyle name="Bad 13 2" xfId="1752" xr:uid="{00000000-0005-0000-0000-00007C030000}"/>
    <cellStyle name="Bad 14 2" xfId="1753" xr:uid="{00000000-0005-0000-0000-00007D030000}"/>
    <cellStyle name="Bad 15 2" xfId="1754" xr:uid="{00000000-0005-0000-0000-00007E030000}"/>
    <cellStyle name="Bad 16 2" xfId="1755" xr:uid="{00000000-0005-0000-0000-00007F030000}"/>
    <cellStyle name="Bad 17 2" xfId="1756" xr:uid="{00000000-0005-0000-0000-000080030000}"/>
    <cellStyle name="Bad 18 2" xfId="1757" xr:uid="{00000000-0005-0000-0000-000081030000}"/>
    <cellStyle name="Bad 19 2" xfId="1758" xr:uid="{00000000-0005-0000-0000-000082030000}"/>
    <cellStyle name="Bad 2" xfId="297" xr:uid="{00000000-0005-0000-0000-000083030000}"/>
    <cellStyle name="Bad 2 2" xfId="1759" xr:uid="{00000000-0005-0000-0000-000084030000}"/>
    <cellStyle name="Bad 2 2 2" xfId="1760" xr:uid="{00000000-0005-0000-0000-000085030000}"/>
    <cellStyle name="Bad 20 2" xfId="1761" xr:uid="{00000000-0005-0000-0000-000086030000}"/>
    <cellStyle name="Bad 21 2" xfId="1762" xr:uid="{00000000-0005-0000-0000-000087030000}"/>
    <cellStyle name="Bad 22 2" xfId="1763" xr:uid="{00000000-0005-0000-0000-000088030000}"/>
    <cellStyle name="Bad 23 2" xfId="1764" xr:uid="{00000000-0005-0000-0000-000089030000}"/>
    <cellStyle name="Bad 3" xfId="298" xr:uid="{00000000-0005-0000-0000-00008A030000}"/>
    <cellStyle name="Bad 3 2" xfId="1765" xr:uid="{00000000-0005-0000-0000-00008B030000}"/>
    <cellStyle name="Bad 4" xfId="1766" xr:uid="{00000000-0005-0000-0000-00008C030000}"/>
    <cellStyle name="Bad 4 2" xfId="1767" xr:uid="{00000000-0005-0000-0000-00008D030000}"/>
    <cellStyle name="Bad 5 2" xfId="1768" xr:uid="{00000000-0005-0000-0000-00008E030000}"/>
    <cellStyle name="Bad 6 2" xfId="1769" xr:uid="{00000000-0005-0000-0000-00008F030000}"/>
    <cellStyle name="Bad 7 2" xfId="1770" xr:uid="{00000000-0005-0000-0000-000090030000}"/>
    <cellStyle name="Bad 8 2" xfId="1771" xr:uid="{00000000-0005-0000-0000-000091030000}"/>
    <cellStyle name="Bad 9 2" xfId="1772" xr:uid="{00000000-0005-0000-0000-000092030000}"/>
    <cellStyle name="BI" xfId="299" xr:uid="{00000000-0005-0000-0000-000093030000}"/>
    <cellStyle name="Blank" xfId="300" xr:uid="{00000000-0005-0000-0000-000094030000}"/>
    <cellStyle name="Body" xfId="301" xr:uid="{00000000-0005-0000-0000-000095030000}"/>
    <cellStyle name="Bold/Border" xfId="302" xr:uid="{00000000-0005-0000-0000-000096030000}"/>
    <cellStyle name="Bold_8" xfId="303" xr:uid="{00000000-0005-0000-0000-000097030000}"/>
    <cellStyle name="Border" xfId="304" xr:uid="{00000000-0005-0000-0000-000098030000}"/>
    <cellStyle name="brd" xfId="305" xr:uid="{00000000-0005-0000-0000-000099030000}"/>
    <cellStyle name="Bullet" xfId="306" xr:uid="{00000000-0005-0000-0000-00009A030000}"/>
    <cellStyle name="Ç¥ÁØ_´ëÇü»çÃâ" xfId="307" xr:uid="{00000000-0005-0000-0000-00009B030000}"/>
    <cellStyle name="Calc Currency (0)" xfId="308" xr:uid="{00000000-0005-0000-0000-00009C030000}"/>
    <cellStyle name="Calc Currency (2)" xfId="309" xr:uid="{00000000-0005-0000-0000-00009D030000}"/>
    <cellStyle name="Calc Currency (2) 2" xfId="310" xr:uid="{00000000-0005-0000-0000-00009E030000}"/>
    <cellStyle name="Calc Percent (0)" xfId="311" xr:uid="{00000000-0005-0000-0000-00009F030000}"/>
    <cellStyle name="Calc Percent (0) 2" xfId="312" xr:uid="{00000000-0005-0000-0000-0000A0030000}"/>
    <cellStyle name="Calc Percent (1)" xfId="313" xr:uid="{00000000-0005-0000-0000-0000A1030000}"/>
    <cellStyle name="Calc Percent (1) 2" xfId="314" xr:uid="{00000000-0005-0000-0000-0000A2030000}"/>
    <cellStyle name="Calc Percent (2)" xfId="315" xr:uid="{00000000-0005-0000-0000-0000A3030000}"/>
    <cellStyle name="Calc Percent (2) 2" xfId="316" xr:uid="{00000000-0005-0000-0000-0000A4030000}"/>
    <cellStyle name="Calc Units (0)" xfId="317" xr:uid="{00000000-0005-0000-0000-0000A5030000}"/>
    <cellStyle name="Calc Units (0) 2" xfId="318" xr:uid="{00000000-0005-0000-0000-0000A6030000}"/>
    <cellStyle name="Calc Units (1)" xfId="319" xr:uid="{00000000-0005-0000-0000-0000A7030000}"/>
    <cellStyle name="Calc Units (1) 2" xfId="320" xr:uid="{00000000-0005-0000-0000-0000A8030000}"/>
    <cellStyle name="Calc Units (2)" xfId="321" xr:uid="{00000000-0005-0000-0000-0000A9030000}"/>
    <cellStyle name="Calc Units (2) 2" xfId="322" xr:uid="{00000000-0005-0000-0000-0000AA030000}"/>
    <cellStyle name="Calculation 10 2" xfId="1773" xr:uid="{00000000-0005-0000-0000-0000AB030000}"/>
    <cellStyle name="Calculation 11 2" xfId="1774" xr:uid="{00000000-0005-0000-0000-0000AC030000}"/>
    <cellStyle name="Calculation 12 2" xfId="1775" xr:uid="{00000000-0005-0000-0000-0000AD030000}"/>
    <cellStyle name="Calculation 13 2" xfId="1776" xr:uid="{00000000-0005-0000-0000-0000AE030000}"/>
    <cellStyle name="Calculation 14 2" xfId="1777" xr:uid="{00000000-0005-0000-0000-0000AF030000}"/>
    <cellStyle name="Calculation 15 2" xfId="1778" xr:uid="{00000000-0005-0000-0000-0000B0030000}"/>
    <cellStyle name="Calculation 16 2" xfId="1779" xr:uid="{00000000-0005-0000-0000-0000B1030000}"/>
    <cellStyle name="Calculation 17 2" xfId="1780" xr:uid="{00000000-0005-0000-0000-0000B2030000}"/>
    <cellStyle name="Calculation 18 2" xfId="1781" xr:uid="{00000000-0005-0000-0000-0000B3030000}"/>
    <cellStyle name="Calculation 19 2" xfId="1782" xr:uid="{00000000-0005-0000-0000-0000B4030000}"/>
    <cellStyle name="Calculation 2" xfId="323" xr:uid="{00000000-0005-0000-0000-0000B5030000}"/>
    <cellStyle name="Calculation 2 2" xfId="1783" xr:uid="{00000000-0005-0000-0000-0000B6030000}"/>
    <cellStyle name="Calculation 2 2 2" xfId="1784" xr:uid="{00000000-0005-0000-0000-0000B7030000}"/>
    <cellStyle name="Calculation 2 2 3" xfId="2485" xr:uid="{00000000-0005-0000-0000-0000B8030000}"/>
    <cellStyle name="Calculation 2 3" xfId="2486" xr:uid="{00000000-0005-0000-0000-0000B9030000}"/>
    <cellStyle name="Calculation 20 2" xfId="1785" xr:uid="{00000000-0005-0000-0000-0000BA030000}"/>
    <cellStyle name="Calculation 21 2" xfId="1786" xr:uid="{00000000-0005-0000-0000-0000BB030000}"/>
    <cellStyle name="Calculation 22 2" xfId="1787" xr:uid="{00000000-0005-0000-0000-0000BC030000}"/>
    <cellStyle name="Calculation 23 2" xfId="1788" xr:uid="{00000000-0005-0000-0000-0000BD030000}"/>
    <cellStyle name="Calculation 3" xfId="324" xr:uid="{00000000-0005-0000-0000-0000BE030000}"/>
    <cellStyle name="Calculation 3 2" xfId="1789" xr:uid="{00000000-0005-0000-0000-0000BF030000}"/>
    <cellStyle name="Calculation 3 3" xfId="2487" xr:uid="{00000000-0005-0000-0000-0000C0030000}"/>
    <cellStyle name="Calculation 4" xfId="1790" xr:uid="{00000000-0005-0000-0000-0000C1030000}"/>
    <cellStyle name="Calculation 4 2" xfId="1791" xr:uid="{00000000-0005-0000-0000-0000C2030000}"/>
    <cellStyle name="Calculation 4 3" xfId="2488" xr:uid="{00000000-0005-0000-0000-0000C3030000}"/>
    <cellStyle name="Calculation 5 2" xfId="1792" xr:uid="{00000000-0005-0000-0000-0000C4030000}"/>
    <cellStyle name="Calculation 6 2" xfId="1793" xr:uid="{00000000-0005-0000-0000-0000C5030000}"/>
    <cellStyle name="Calculation 7 2" xfId="1794" xr:uid="{00000000-0005-0000-0000-0000C6030000}"/>
    <cellStyle name="Calculation 8 2" xfId="1795" xr:uid="{00000000-0005-0000-0000-0000C7030000}"/>
    <cellStyle name="Calculation 9 2" xfId="1796" xr:uid="{00000000-0005-0000-0000-0000C8030000}"/>
    <cellStyle name="Calculations" xfId="325" xr:uid="{00000000-0005-0000-0000-0000C9030000}"/>
    <cellStyle name="cárky [0]_laroux" xfId="326" xr:uid="{00000000-0005-0000-0000-0000CA030000}"/>
    <cellStyle name="cárky_laroux" xfId="327" xr:uid="{00000000-0005-0000-0000-0000CB030000}"/>
    <cellStyle name="category" xfId="328" xr:uid="{00000000-0005-0000-0000-0000CC030000}"/>
    <cellStyle name="CellStyle" xfId="1797" xr:uid="{00000000-0005-0000-0000-0000CD030000}"/>
    <cellStyle name="CellStyle 2" xfId="1798" xr:uid="{00000000-0005-0000-0000-0000CE030000}"/>
    <cellStyle name="Cena" xfId="329" xr:uid="{00000000-0005-0000-0000-0000CF030000}"/>
    <cellStyle name="Check Cell 10 2" xfId="1799" xr:uid="{00000000-0005-0000-0000-0000D0030000}"/>
    <cellStyle name="Check Cell 11 2" xfId="1800" xr:uid="{00000000-0005-0000-0000-0000D1030000}"/>
    <cellStyle name="Check Cell 12 2" xfId="1801" xr:uid="{00000000-0005-0000-0000-0000D2030000}"/>
    <cellStyle name="Check Cell 13 2" xfId="1802" xr:uid="{00000000-0005-0000-0000-0000D3030000}"/>
    <cellStyle name="Check Cell 14 2" xfId="1803" xr:uid="{00000000-0005-0000-0000-0000D4030000}"/>
    <cellStyle name="Check Cell 15 2" xfId="1804" xr:uid="{00000000-0005-0000-0000-0000D5030000}"/>
    <cellStyle name="Check Cell 16 2" xfId="1805" xr:uid="{00000000-0005-0000-0000-0000D6030000}"/>
    <cellStyle name="Check Cell 17 2" xfId="1806" xr:uid="{00000000-0005-0000-0000-0000D7030000}"/>
    <cellStyle name="Check Cell 18 2" xfId="1807" xr:uid="{00000000-0005-0000-0000-0000D8030000}"/>
    <cellStyle name="Check Cell 19 2" xfId="1808" xr:uid="{00000000-0005-0000-0000-0000D9030000}"/>
    <cellStyle name="Check Cell 2" xfId="330" xr:uid="{00000000-0005-0000-0000-0000DA030000}"/>
    <cellStyle name="Check Cell 2 2" xfId="1809" xr:uid="{00000000-0005-0000-0000-0000DB030000}"/>
    <cellStyle name="Check Cell 2 2 2" xfId="1810" xr:uid="{00000000-0005-0000-0000-0000DC030000}"/>
    <cellStyle name="Check Cell 20 2" xfId="1811" xr:uid="{00000000-0005-0000-0000-0000DD030000}"/>
    <cellStyle name="Check Cell 21 2" xfId="1812" xr:uid="{00000000-0005-0000-0000-0000DE030000}"/>
    <cellStyle name="Check Cell 22 2" xfId="1813" xr:uid="{00000000-0005-0000-0000-0000DF030000}"/>
    <cellStyle name="Check Cell 23 2" xfId="1814" xr:uid="{00000000-0005-0000-0000-0000E0030000}"/>
    <cellStyle name="Check Cell 3" xfId="331" xr:uid="{00000000-0005-0000-0000-0000E1030000}"/>
    <cellStyle name="Check Cell 3 2" xfId="1815" xr:uid="{00000000-0005-0000-0000-0000E2030000}"/>
    <cellStyle name="Check Cell 4" xfId="1816" xr:uid="{00000000-0005-0000-0000-0000E3030000}"/>
    <cellStyle name="Check Cell 4 2" xfId="1817" xr:uid="{00000000-0005-0000-0000-0000E4030000}"/>
    <cellStyle name="Check Cell 5 2" xfId="1818" xr:uid="{00000000-0005-0000-0000-0000E5030000}"/>
    <cellStyle name="Check Cell 6 2" xfId="1819" xr:uid="{00000000-0005-0000-0000-0000E6030000}"/>
    <cellStyle name="Check Cell 7 2" xfId="1820" xr:uid="{00000000-0005-0000-0000-0000E7030000}"/>
    <cellStyle name="Check Cell 8 2" xfId="1821" xr:uid="{00000000-0005-0000-0000-0000E8030000}"/>
    <cellStyle name="Check Cell 9 2" xfId="1822" xr:uid="{00000000-0005-0000-0000-0000E9030000}"/>
    <cellStyle name="Col Heads" xfId="332" xr:uid="{00000000-0005-0000-0000-0000EA030000}"/>
    <cellStyle name="ColHeading" xfId="333" xr:uid="{00000000-0005-0000-0000-0000EB030000}"/>
    <cellStyle name="Column_Title" xfId="334" xr:uid="{00000000-0005-0000-0000-0000EC030000}"/>
    <cellStyle name="ColumnAttributeAbovePrompt" xfId="335" xr:uid="{00000000-0005-0000-0000-0000ED030000}"/>
    <cellStyle name="ColumnAttributePrompt" xfId="336" xr:uid="{00000000-0005-0000-0000-0000EE030000}"/>
    <cellStyle name="ColumnAttributeValue" xfId="337" xr:uid="{00000000-0005-0000-0000-0000EF030000}"/>
    <cellStyle name="ColumnHeadingPrompt" xfId="338" xr:uid="{00000000-0005-0000-0000-0000F0030000}"/>
    <cellStyle name="ColumnHeadingValue" xfId="339" xr:uid="{00000000-0005-0000-0000-0000F1030000}"/>
    <cellStyle name="Comma" xfId="1" builtinId="3"/>
    <cellStyle name="Comma  - Style1" xfId="340" xr:uid="{00000000-0005-0000-0000-0000F3030000}"/>
    <cellStyle name="Comma  - Style1 2" xfId="341" xr:uid="{00000000-0005-0000-0000-0000F4030000}"/>
    <cellStyle name="Comma  - Style2" xfId="342" xr:uid="{00000000-0005-0000-0000-0000F5030000}"/>
    <cellStyle name="Comma  - Style3" xfId="343" xr:uid="{00000000-0005-0000-0000-0000F6030000}"/>
    <cellStyle name="Comma  - Style4" xfId="344" xr:uid="{00000000-0005-0000-0000-0000F7030000}"/>
    <cellStyle name="Comma  - Style5" xfId="345" xr:uid="{00000000-0005-0000-0000-0000F8030000}"/>
    <cellStyle name="Comma  - Style6" xfId="346" xr:uid="{00000000-0005-0000-0000-0000F9030000}"/>
    <cellStyle name="Comma  - Style7" xfId="347" xr:uid="{00000000-0005-0000-0000-0000FA030000}"/>
    <cellStyle name="Comma  - Style8" xfId="348" xr:uid="{00000000-0005-0000-0000-0000FB030000}"/>
    <cellStyle name="Comma [00]" xfId="349" xr:uid="{00000000-0005-0000-0000-0000FC030000}"/>
    <cellStyle name="Comma [00] 2" xfId="350" xr:uid="{00000000-0005-0000-0000-0000FD030000}"/>
    <cellStyle name="Comma 10" xfId="4" xr:uid="{00000000-0005-0000-0000-0000FE030000}"/>
    <cellStyle name="Comma 10 2" xfId="351" xr:uid="{00000000-0005-0000-0000-0000FF030000}"/>
    <cellStyle name="Comma 10 2 2" xfId="1823" xr:uid="{00000000-0005-0000-0000-000000040000}"/>
    <cellStyle name="Comma 10 2 2 2" xfId="1824" xr:uid="{00000000-0005-0000-0000-000001040000}"/>
    <cellStyle name="Comma 10 3" xfId="352" xr:uid="{00000000-0005-0000-0000-000002040000}"/>
    <cellStyle name="Comma 10 5" xfId="1165" xr:uid="{00000000-0005-0000-0000-000003040000}"/>
    <cellStyle name="Comma 100" xfId="1069" xr:uid="{00000000-0005-0000-0000-000004040000}"/>
    <cellStyle name="Comma 101" xfId="1162" xr:uid="{00000000-0005-0000-0000-000005040000}"/>
    <cellStyle name="Comma 102" xfId="2489" xr:uid="{00000000-0005-0000-0000-000006040000}"/>
    <cellStyle name="Comma 107" xfId="353" xr:uid="{00000000-0005-0000-0000-000007040000}"/>
    <cellStyle name="Comma 11" xfId="354" xr:uid="{00000000-0005-0000-0000-000008040000}"/>
    <cellStyle name="Comma 11 2" xfId="1825" xr:uid="{00000000-0005-0000-0000-000009040000}"/>
    <cellStyle name="Comma 12" xfId="355" xr:uid="{00000000-0005-0000-0000-00000A040000}"/>
    <cellStyle name="Comma 13" xfId="356" xr:uid="{00000000-0005-0000-0000-00000B040000}"/>
    <cellStyle name="Comma 13 2" xfId="1826" xr:uid="{00000000-0005-0000-0000-00000C040000}"/>
    <cellStyle name="Comma 13 2 2" xfId="1827" xr:uid="{00000000-0005-0000-0000-00000D040000}"/>
    <cellStyle name="Comma 13 2 2 2" xfId="1828" xr:uid="{00000000-0005-0000-0000-00000E040000}"/>
    <cellStyle name="Comma 13 2 2 2 2" xfId="1829" xr:uid="{00000000-0005-0000-0000-00000F040000}"/>
    <cellStyle name="Comma 13 2 2 3" xfId="1830" xr:uid="{00000000-0005-0000-0000-000010040000}"/>
    <cellStyle name="Comma 13 2 2 3 2" xfId="1831" xr:uid="{00000000-0005-0000-0000-000011040000}"/>
    <cellStyle name="Comma 13 2 2 4" xfId="1832" xr:uid="{00000000-0005-0000-0000-000012040000}"/>
    <cellStyle name="Comma 13 2 3" xfId="1833" xr:uid="{00000000-0005-0000-0000-000013040000}"/>
    <cellStyle name="Comma 13 2 3 2" xfId="1834" xr:uid="{00000000-0005-0000-0000-000014040000}"/>
    <cellStyle name="Comma 13 2 4" xfId="1835" xr:uid="{00000000-0005-0000-0000-000015040000}"/>
    <cellStyle name="Comma 13 2 4 2" xfId="1836" xr:uid="{00000000-0005-0000-0000-000016040000}"/>
    <cellStyle name="Comma 13 2 5" xfId="1837" xr:uid="{00000000-0005-0000-0000-000017040000}"/>
    <cellStyle name="Comma 13 3" xfId="1838" xr:uid="{00000000-0005-0000-0000-000018040000}"/>
    <cellStyle name="Comma 13 3 2" xfId="1839" xr:uid="{00000000-0005-0000-0000-000019040000}"/>
    <cellStyle name="Comma 13 3 2 2" xfId="1840" xr:uid="{00000000-0005-0000-0000-00001A040000}"/>
    <cellStyle name="Comma 13 3 3" xfId="1841" xr:uid="{00000000-0005-0000-0000-00001B040000}"/>
    <cellStyle name="Comma 13 4" xfId="1842" xr:uid="{00000000-0005-0000-0000-00001C040000}"/>
    <cellStyle name="Comma 13 4 2" xfId="1843" xr:uid="{00000000-0005-0000-0000-00001D040000}"/>
    <cellStyle name="Comma 13 4 2 2" xfId="1844" xr:uid="{00000000-0005-0000-0000-00001E040000}"/>
    <cellStyle name="Comma 13 4 3" xfId="1845" xr:uid="{00000000-0005-0000-0000-00001F040000}"/>
    <cellStyle name="Comma 13 4 3 2" xfId="1846" xr:uid="{00000000-0005-0000-0000-000020040000}"/>
    <cellStyle name="Comma 13 4 4" xfId="1847" xr:uid="{00000000-0005-0000-0000-000021040000}"/>
    <cellStyle name="Comma 13 5" xfId="1848" xr:uid="{00000000-0005-0000-0000-000022040000}"/>
    <cellStyle name="Comma 13 5 2" xfId="1849" xr:uid="{00000000-0005-0000-0000-000023040000}"/>
    <cellStyle name="Comma 13 6" xfId="1850" xr:uid="{00000000-0005-0000-0000-000024040000}"/>
    <cellStyle name="Comma 13 6 2" xfId="1851" xr:uid="{00000000-0005-0000-0000-000025040000}"/>
    <cellStyle name="Comma 13 7" xfId="1852" xr:uid="{00000000-0005-0000-0000-000026040000}"/>
    <cellStyle name="Comma 14" xfId="357" xr:uid="{00000000-0005-0000-0000-000027040000}"/>
    <cellStyle name="Comma 14 2" xfId="1853" xr:uid="{00000000-0005-0000-0000-000028040000}"/>
    <cellStyle name="Comma 15" xfId="358" xr:uid="{00000000-0005-0000-0000-000029040000}"/>
    <cellStyle name="Comma 150" xfId="359" xr:uid="{00000000-0005-0000-0000-00002A040000}"/>
    <cellStyle name="Comma 151" xfId="360" xr:uid="{00000000-0005-0000-0000-00002B040000}"/>
    <cellStyle name="Comma 152" xfId="361" xr:uid="{00000000-0005-0000-0000-00002C040000}"/>
    <cellStyle name="Comma 153" xfId="362" xr:uid="{00000000-0005-0000-0000-00002D040000}"/>
    <cellStyle name="Comma 16" xfId="363" xr:uid="{00000000-0005-0000-0000-00002E040000}"/>
    <cellStyle name="Comma 16 2" xfId="1854" xr:uid="{00000000-0005-0000-0000-00002F040000}"/>
    <cellStyle name="Comma 16 3" xfId="1855" xr:uid="{00000000-0005-0000-0000-000030040000}"/>
    <cellStyle name="Comma 162" xfId="364" xr:uid="{00000000-0005-0000-0000-000031040000}"/>
    <cellStyle name="Comma 17" xfId="365" xr:uid="{00000000-0005-0000-0000-000032040000}"/>
    <cellStyle name="Comma 17 2" xfId="1856" xr:uid="{00000000-0005-0000-0000-000033040000}"/>
    <cellStyle name="Comma 17 2 2" xfId="1857" xr:uid="{00000000-0005-0000-0000-000034040000}"/>
    <cellStyle name="Comma 17 2 2 2" xfId="1858" xr:uid="{00000000-0005-0000-0000-000035040000}"/>
    <cellStyle name="Comma 17 3" xfId="1859" xr:uid="{00000000-0005-0000-0000-000036040000}"/>
    <cellStyle name="Comma 17 3 2" xfId="1860" xr:uid="{00000000-0005-0000-0000-000037040000}"/>
    <cellStyle name="Comma 18" xfId="366" xr:uid="{00000000-0005-0000-0000-000038040000}"/>
    <cellStyle name="Comma 19" xfId="367" xr:uid="{00000000-0005-0000-0000-000039040000}"/>
    <cellStyle name="Comma 19 2" xfId="1861" xr:uid="{00000000-0005-0000-0000-00003A040000}"/>
    <cellStyle name="Comma 19 2 2" xfId="1862" xr:uid="{00000000-0005-0000-0000-00003B040000}"/>
    <cellStyle name="Comma 19 3" xfId="1863" xr:uid="{00000000-0005-0000-0000-00003C040000}"/>
    <cellStyle name="Comma 19 3 2" xfId="1864" xr:uid="{00000000-0005-0000-0000-00003D040000}"/>
    <cellStyle name="Comma 19 4" xfId="1865" xr:uid="{00000000-0005-0000-0000-00003E040000}"/>
    <cellStyle name="Comma 2" xfId="368" xr:uid="{00000000-0005-0000-0000-00003F040000}"/>
    <cellStyle name="Comma 2 10" xfId="1866" xr:uid="{00000000-0005-0000-0000-000040040000}"/>
    <cellStyle name="Comma 2 10 2" xfId="1867" xr:uid="{00000000-0005-0000-0000-000041040000}"/>
    <cellStyle name="Comma 2 10 2 2" xfId="1868" xr:uid="{00000000-0005-0000-0000-000042040000}"/>
    <cellStyle name="Comma 2 10 3" xfId="1869" xr:uid="{00000000-0005-0000-0000-000043040000}"/>
    <cellStyle name="Comma 2 10 3 2" xfId="1870" xr:uid="{00000000-0005-0000-0000-000044040000}"/>
    <cellStyle name="Comma 2 11" xfId="1871" xr:uid="{00000000-0005-0000-0000-000045040000}"/>
    <cellStyle name="Comma 2 11 2" xfId="1872" xr:uid="{00000000-0005-0000-0000-000046040000}"/>
    <cellStyle name="Comma 2 11 2 2" xfId="1873" xr:uid="{00000000-0005-0000-0000-000047040000}"/>
    <cellStyle name="Comma 2 12" xfId="1874" xr:uid="{00000000-0005-0000-0000-000048040000}"/>
    <cellStyle name="Comma 2 12 2" xfId="1875" xr:uid="{00000000-0005-0000-0000-000049040000}"/>
    <cellStyle name="Comma 2 12 2 2" xfId="1876" xr:uid="{00000000-0005-0000-0000-00004A040000}"/>
    <cellStyle name="Comma 2 13" xfId="1877" xr:uid="{00000000-0005-0000-0000-00004B040000}"/>
    <cellStyle name="Comma 2 13 2" xfId="1878" xr:uid="{00000000-0005-0000-0000-00004C040000}"/>
    <cellStyle name="Comma 2 13 2 2" xfId="1879" xr:uid="{00000000-0005-0000-0000-00004D040000}"/>
    <cellStyle name="Comma 2 14" xfId="1880" xr:uid="{00000000-0005-0000-0000-00004E040000}"/>
    <cellStyle name="Comma 2 14 2" xfId="1881" xr:uid="{00000000-0005-0000-0000-00004F040000}"/>
    <cellStyle name="Comma 2 14 2 2" xfId="1882" xr:uid="{00000000-0005-0000-0000-000050040000}"/>
    <cellStyle name="Comma 2 15" xfId="1169" xr:uid="{00000000-0005-0000-0000-000051040000}"/>
    <cellStyle name="Comma 2 16" xfId="2490" xr:uid="{00000000-0005-0000-0000-000052040000}"/>
    <cellStyle name="Comma 2 2" xfId="369" xr:uid="{00000000-0005-0000-0000-000053040000}"/>
    <cellStyle name="Comma 2 2 2" xfId="370" xr:uid="{00000000-0005-0000-0000-000054040000}"/>
    <cellStyle name="Comma 2 2 2 2" xfId="1883" xr:uid="{00000000-0005-0000-0000-000055040000}"/>
    <cellStyle name="Comma 2 2 2 2 2" xfId="1884" xr:uid="{00000000-0005-0000-0000-000056040000}"/>
    <cellStyle name="Comma 2 2 2 2 2 2" xfId="1885" xr:uid="{00000000-0005-0000-0000-000057040000}"/>
    <cellStyle name="Comma 2 2 2 3" xfId="1886" xr:uid="{00000000-0005-0000-0000-000058040000}"/>
    <cellStyle name="Comma 2 2 2 3 2" xfId="1887" xr:uid="{00000000-0005-0000-0000-000059040000}"/>
    <cellStyle name="Comma 2 2 3" xfId="371" xr:uid="{00000000-0005-0000-0000-00005A040000}"/>
    <cellStyle name="Comma 2 2 3 2" xfId="1888" xr:uid="{00000000-0005-0000-0000-00005B040000}"/>
    <cellStyle name="Comma 2 2 4" xfId="372" xr:uid="{00000000-0005-0000-0000-00005C040000}"/>
    <cellStyle name="Comma 2 2 5" xfId="373" xr:uid="{00000000-0005-0000-0000-00005D040000}"/>
    <cellStyle name="Comma 2 2 5 2" xfId="374" xr:uid="{00000000-0005-0000-0000-00005E040000}"/>
    <cellStyle name="Comma 2 2 6" xfId="1107" xr:uid="{00000000-0005-0000-0000-00005F040000}"/>
    <cellStyle name="Comma 2 2_CON-FA-MAR12" xfId="1889" xr:uid="{00000000-0005-0000-0000-000060040000}"/>
    <cellStyle name="Comma 2 3" xfId="375" xr:uid="{00000000-0005-0000-0000-000061040000}"/>
    <cellStyle name="Comma 2 3 2" xfId="376" xr:uid="{00000000-0005-0000-0000-000062040000}"/>
    <cellStyle name="Comma 2 3 2 2" xfId="1890" xr:uid="{00000000-0005-0000-0000-000063040000}"/>
    <cellStyle name="Comma 2 3 3" xfId="377" xr:uid="{00000000-0005-0000-0000-000064040000}"/>
    <cellStyle name="Comma 2 3 4" xfId="378" xr:uid="{00000000-0005-0000-0000-000065040000}"/>
    <cellStyle name="Comma 2 4" xfId="379" xr:uid="{00000000-0005-0000-0000-000066040000}"/>
    <cellStyle name="Comma 2 4 2" xfId="1891" xr:uid="{00000000-0005-0000-0000-000067040000}"/>
    <cellStyle name="Comma 2 4 2 2" xfId="1892" xr:uid="{00000000-0005-0000-0000-000068040000}"/>
    <cellStyle name="Comma 2 5" xfId="380" xr:uid="{00000000-0005-0000-0000-000069040000}"/>
    <cellStyle name="Comma 2 6" xfId="381" xr:uid="{00000000-0005-0000-0000-00006A040000}"/>
    <cellStyle name="Comma 2 6 2" xfId="1893" xr:uid="{00000000-0005-0000-0000-00006B040000}"/>
    <cellStyle name="Comma 2 6 2 2" xfId="1894" xr:uid="{00000000-0005-0000-0000-00006C040000}"/>
    <cellStyle name="Comma 2 7" xfId="382" xr:uid="{00000000-0005-0000-0000-00006D040000}"/>
    <cellStyle name="Comma 2 7 2" xfId="1895" xr:uid="{00000000-0005-0000-0000-00006E040000}"/>
    <cellStyle name="Comma 2 7 2 2" xfId="1896" xr:uid="{00000000-0005-0000-0000-00006F040000}"/>
    <cellStyle name="Comma 2 8" xfId="1108" xr:uid="{00000000-0005-0000-0000-000070040000}"/>
    <cellStyle name="Comma 2 8 2" xfId="1897" xr:uid="{00000000-0005-0000-0000-000071040000}"/>
    <cellStyle name="Comma 2 8 2 2" xfId="1898" xr:uid="{00000000-0005-0000-0000-000072040000}"/>
    <cellStyle name="Comma 2 9" xfId="1899" xr:uid="{00000000-0005-0000-0000-000073040000}"/>
    <cellStyle name="Comma 2 9 2" xfId="1900" xr:uid="{00000000-0005-0000-0000-000074040000}"/>
    <cellStyle name="Comma 2 9 2 2" xfId="1901" xr:uid="{00000000-0005-0000-0000-000075040000}"/>
    <cellStyle name="Comma 2_Advances ageing" xfId="383" xr:uid="{00000000-0005-0000-0000-000076040000}"/>
    <cellStyle name="Comma 20" xfId="384" xr:uid="{00000000-0005-0000-0000-000077040000}"/>
    <cellStyle name="Comma 20 2" xfId="1902" xr:uid="{00000000-0005-0000-0000-000078040000}"/>
    <cellStyle name="Comma 20 2 2" xfId="1903" xr:uid="{00000000-0005-0000-0000-000079040000}"/>
    <cellStyle name="Comma 21" xfId="385" xr:uid="{00000000-0005-0000-0000-00007A040000}"/>
    <cellStyle name="Comma 21 2" xfId="1904" xr:uid="{00000000-0005-0000-0000-00007B040000}"/>
    <cellStyle name="Comma 22" xfId="386" xr:uid="{00000000-0005-0000-0000-00007C040000}"/>
    <cellStyle name="Comma 22 2" xfId="1168" xr:uid="{00000000-0005-0000-0000-00007D040000}"/>
    <cellStyle name="Comma 23" xfId="387" xr:uid="{00000000-0005-0000-0000-00007E040000}"/>
    <cellStyle name="Comma 24" xfId="388" xr:uid="{00000000-0005-0000-0000-00007F040000}"/>
    <cellStyle name="Comma 25" xfId="389" xr:uid="{00000000-0005-0000-0000-000080040000}"/>
    <cellStyle name="Comma 26" xfId="390" xr:uid="{00000000-0005-0000-0000-000081040000}"/>
    <cellStyle name="Comma 27" xfId="391" xr:uid="{00000000-0005-0000-0000-000082040000}"/>
    <cellStyle name="Comma 28" xfId="392" xr:uid="{00000000-0005-0000-0000-000083040000}"/>
    <cellStyle name="Comma 29" xfId="393" xr:uid="{00000000-0005-0000-0000-000084040000}"/>
    <cellStyle name="Comma 3" xfId="394" xr:uid="{00000000-0005-0000-0000-000085040000}"/>
    <cellStyle name="Comma 3 11" xfId="1166" xr:uid="{00000000-0005-0000-0000-000086040000}"/>
    <cellStyle name="Comma 3 2" xfId="395" xr:uid="{00000000-0005-0000-0000-000087040000}"/>
    <cellStyle name="Comma 3 2 2" xfId="1161" xr:uid="{00000000-0005-0000-0000-000088040000}"/>
    <cellStyle name="Comma 3 2 2 2" xfId="1905" xr:uid="{00000000-0005-0000-0000-000089040000}"/>
    <cellStyle name="Comma 3 2 3" xfId="1906" xr:uid="{00000000-0005-0000-0000-00008A040000}"/>
    <cellStyle name="Comma 3 2 3 2" xfId="1907" xr:uid="{00000000-0005-0000-0000-00008B040000}"/>
    <cellStyle name="Comma 3 3" xfId="396" xr:uid="{00000000-0005-0000-0000-00008C040000}"/>
    <cellStyle name="Comma 3 3 2" xfId="1908" xr:uid="{00000000-0005-0000-0000-00008D040000}"/>
    <cellStyle name="Comma 3 3 2 2" xfId="1909" xr:uid="{00000000-0005-0000-0000-00008E040000}"/>
    <cellStyle name="Comma 3 3 2 2 2" xfId="1910" xr:uid="{00000000-0005-0000-0000-00008F040000}"/>
    <cellStyle name="Comma 3 3 2 2 2 2" xfId="1911" xr:uid="{00000000-0005-0000-0000-000090040000}"/>
    <cellStyle name="Comma 3 3 2 2 3" xfId="1912" xr:uid="{00000000-0005-0000-0000-000091040000}"/>
    <cellStyle name="Comma 3 3 2 2 3 2" xfId="1913" xr:uid="{00000000-0005-0000-0000-000092040000}"/>
    <cellStyle name="Comma 3 3 2 2 4" xfId="1914" xr:uid="{00000000-0005-0000-0000-000093040000}"/>
    <cellStyle name="Comma 3 3 2 3" xfId="1915" xr:uid="{00000000-0005-0000-0000-000094040000}"/>
    <cellStyle name="Comma 3 3 2 3 2" xfId="1916" xr:uid="{00000000-0005-0000-0000-000095040000}"/>
    <cellStyle name="Comma 3 3 2 4" xfId="1917" xr:uid="{00000000-0005-0000-0000-000096040000}"/>
    <cellStyle name="Comma 3 3 2 4 2" xfId="1918" xr:uid="{00000000-0005-0000-0000-000097040000}"/>
    <cellStyle name="Comma 3 3 2 5" xfId="1919" xr:uid="{00000000-0005-0000-0000-000098040000}"/>
    <cellStyle name="Comma 3 3 3" xfId="1920" xr:uid="{00000000-0005-0000-0000-000099040000}"/>
    <cellStyle name="Comma 3 3 3 2" xfId="1921" xr:uid="{00000000-0005-0000-0000-00009A040000}"/>
    <cellStyle name="Comma 3 3 4" xfId="1922" xr:uid="{00000000-0005-0000-0000-00009B040000}"/>
    <cellStyle name="Comma 3 3 4 2" xfId="1923" xr:uid="{00000000-0005-0000-0000-00009C040000}"/>
    <cellStyle name="Comma 3 3 5" xfId="1924" xr:uid="{00000000-0005-0000-0000-00009D040000}"/>
    <cellStyle name="Comma 3 4" xfId="397" xr:uid="{00000000-0005-0000-0000-00009E040000}"/>
    <cellStyle name="Comma 3 4 2" xfId="1925" xr:uid="{00000000-0005-0000-0000-00009F040000}"/>
    <cellStyle name="Comma 3 4 2 2" xfId="1926" xr:uid="{00000000-0005-0000-0000-0000A0040000}"/>
    <cellStyle name="Comma 3 4 2 2 2" xfId="1927" xr:uid="{00000000-0005-0000-0000-0000A1040000}"/>
    <cellStyle name="Comma 3 4 2 3" xfId="1928" xr:uid="{00000000-0005-0000-0000-0000A2040000}"/>
    <cellStyle name="Comma 3 4 2 3 2" xfId="1929" xr:uid="{00000000-0005-0000-0000-0000A3040000}"/>
    <cellStyle name="Comma 3 4 2 4" xfId="1930" xr:uid="{00000000-0005-0000-0000-0000A4040000}"/>
    <cellStyle name="Comma 3 4 3" xfId="1931" xr:uid="{00000000-0005-0000-0000-0000A5040000}"/>
    <cellStyle name="Comma 3 4 3 2" xfId="1932" xr:uid="{00000000-0005-0000-0000-0000A6040000}"/>
    <cellStyle name="Comma 3 4 4" xfId="1933" xr:uid="{00000000-0005-0000-0000-0000A7040000}"/>
    <cellStyle name="Comma 3 4 4 2" xfId="1934" xr:uid="{00000000-0005-0000-0000-0000A8040000}"/>
    <cellStyle name="Comma 3 4 5" xfId="1935" xr:uid="{00000000-0005-0000-0000-0000A9040000}"/>
    <cellStyle name="Comma 3 5" xfId="1936" xr:uid="{00000000-0005-0000-0000-0000AA040000}"/>
    <cellStyle name="Comma 3 6" xfId="1937" xr:uid="{00000000-0005-0000-0000-0000AB040000}"/>
    <cellStyle name="Comma 3 6 2" xfId="1938" xr:uid="{00000000-0005-0000-0000-0000AC040000}"/>
    <cellStyle name="Comma 3 7" xfId="1939" xr:uid="{00000000-0005-0000-0000-0000AD040000}"/>
    <cellStyle name="Comma 3 7 2" xfId="1940" xr:uid="{00000000-0005-0000-0000-0000AE040000}"/>
    <cellStyle name="Comma 3 8" xfId="1941" xr:uid="{00000000-0005-0000-0000-0000AF040000}"/>
    <cellStyle name="Comma 3_Advances ageing" xfId="398" xr:uid="{00000000-0005-0000-0000-0000B0040000}"/>
    <cellStyle name="Comma 30" xfId="399" xr:uid="{00000000-0005-0000-0000-0000B1040000}"/>
    <cellStyle name="Comma 31" xfId="400" xr:uid="{00000000-0005-0000-0000-0000B2040000}"/>
    <cellStyle name="Comma 32" xfId="401" xr:uid="{00000000-0005-0000-0000-0000B3040000}"/>
    <cellStyle name="Comma 33" xfId="402" xr:uid="{00000000-0005-0000-0000-0000B4040000}"/>
    <cellStyle name="Comma 34" xfId="403" xr:uid="{00000000-0005-0000-0000-0000B5040000}"/>
    <cellStyle name="Comma 35" xfId="404" xr:uid="{00000000-0005-0000-0000-0000B6040000}"/>
    <cellStyle name="Comma 36" xfId="405" xr:uid="{00000000-0005-0000-0000-0000B7040000}"/>
    <cellStyle name="Comma 37" xfId="406" xr:uid="{00000000-0005-0000-0000-0000B8040000}"/>
    <cellStyle name="Comma 38" xfId="407" xr:uid="{00000000-0005-0000-0000-0000B9040000}"/>
    <cellStyle name="Comma 39" xfId="408" xr:uid="{00000000-0005-0000-0000-0000BA040000}"/>
    <cellStyle name="Comma 4" xfId="409" xr:uid="{00000000-0005-0000-0000-0000BB040000}"/>
    <cellStyle name="Comma 4 2" xfId="1942" xr:uid="{00000000-0005-0000-0000-0000BC040000}"/>
    <cellStyle name="Comma 4 2 2" xfId="1943" xr:uid="{00000000-0005-0000-0000-0000BD040000}"/>
    <cellStyle name="Comma 40" xfId="410" xr:uid="{00000000-0005-0000-0000-0000BE040000}"/>
    <cellStyle name="Comma 41" xfId="411" xr:uid="{00000000-0005-0000-0000-0000BF040000}"/>
    <cellStyle name="Comma 42" xfId="412" xr:uid="{00000000-0005-0000-0000-0000C0040000}"/>
    <cellStyle name="Comma 43" xfId="413" xr:uid="{00000000-0005-0000-0000-0000C1040000}"/>
    <cellStyle name="Comma 43 2" xfId="414" xr:uid="{00000000-0005-0000-0000-0000C2040000}"/>
    <cellStyle name="Comma 44" xfId="415" xr:uid="{00000000-0005-0000-0000-0000C3040000}"/>
    <cellStyle name="Comma 45" xfId="416" xr:uid="{00000000-0005-0000-0000-0000C4040000}"/>
    <cellStyle name="Comma 46" xfId="417" xr:uid="{00000000-0005-0000-0000-0000C5040000}"/>
    <cellStyle name="Comma 47" xfId="418" xr:uid="{00000000-0005-0000-0000-0000C6040000}"/>
    <cellStyle name="Comma 48" xfId="419" xr:uid="{00000000-0005-0000-0000-0000C7040000}"/>
    <cellStyle name="Comma 49" xfId="420" xr:uid="{00000000-0005-0000-0000-0000C8040000}"/>
    <cellStyle name="Comma 5" xfId="421" xr:uid="{00000000-0005-0000-0000-0000C9040000}"/>
    <cellStyle name="Comma 5 11 2 2" xfId="1164" xr:uid="{00000000-0005-0000-0000-0000CA040000}"/>
    <cellStyle name="Comma 5 2" xfId="1109" xr:uid="{00000000-0005-0000-0000-0000CB040000}"/>
    <cellStyle name="Comma 5 2 2" xfId="1944" xr:uid="{00000000-0005-0000-0000-0000CC040000}"/>
    <cellStyle name="Comma 5 2 2 2" xfId="1945" xr:uid="{00000000-0005-0000-0000-0000CD040000}"/>
    <cellStyle name="Comma 50" xfId="422" xr:uid="{00000000-0005-0000-0000-0000CE040000}"/>
    <cellStyle name="Comma 51" xfId="423" xr:uid="{00000000-0005-0000-0000-0000CF040000}"/>
    <cellStyle name="Comma 52" xfId="424" xr:uid="{00000000-0005-0000-0000-0000D0040000}"/>
    <cellStyle name="Comma 53" xfId="425" xr:uid="{00000000-0005-0000-0000-0000D1040000}"/>
    <cellStyle name="Comma 54" xfId="426" xr:uid="{00000000-0005-0000-0000-0000D2040000}"/>
    <cellStyle name="Comma 55" xfId="427" xr:uid="{00000000-0005-0000-0000-0000D3040000}"/>
    <cellStyle name="Comma 56" xfId="428" xr:uid="{00000000-0005-0000-0000-0000D4040000}"/>
    <cellStyle name="Comma 57" xfId="429" xr:uid="{00000000-0005-0000-0000-0000D5040000}"/>
    <cellStyle name="Comma 58" xfId="430" xr:uid="{00000000-0005-0000-0000-0000D6040000}"/>
    <cellStyle name="Comma 59" xfId="431" xr:uid="{00000000-0005-0000-0000-0000D7040000}"/>
    <cellStyle name="Comma 6" xfId="432" xr:uid="{00000000-0005-0000-0000-0000D8040000}"/>
    <cellStyle name="Comma 60" xfId="433" xr:uid="{00000000-0005-0000-0000-0000D9040000}"/>
    <cellStyle name="Comma 61" xfId="434" xr:uid="{00000000-0005-0000-0000-0000DA040000}"/>
    <cellStyle name="Comma 62" xfId="435" xr:uid="{00000000-0005-0000-0000-0000DB040000}"/>
    <cellStyle name="Comma 63" xfId="436" xr:uid="{00000000-0005-0000-0000-0000DC040000}"/>
    <cellStyle name="Comma 64" xfId="437" xr:uid="{00000000-0005-0000-0000-0000DD040000}"/>
    <cellStyle name="Comma 65" xfId="438" xr:uid="{00000000-0005-0000-0000-0000DE040000}"/>
    <cellStyle name="Comma 66" xfId="439" xr:uid="{00000000-0005-0000-0000-0000DF040000}"/>
    <cellStyle name="Comma 67" xfId="440" xr:uid="{00000000-0005-0000-0000-0000E0040000}"/>
    <cellStyle name="Comma 68" xfId="441" xr:uid="{00000000-0005-0000-0000-0000E1040000}"/>
    <cellStyle name="Comma 69" xfId="442" xr:uid="{00000000-0005-0000-0000-0000E2040000}"/>
    <cellStyle name="Comma 7" xfId="443" xr:uid="{00000000-0005-0000-0000-0000E3040000}"/>
    <cellStyle name="Comma 7 2" xfId="1110" xr:uid="{00000000-0005-0000-0000-0000E4040000}"/>
    <cellStyle name="Comma 70" xfId="444" xr:uid="{00000000-0005-0000-0000-0000E5040000}"/>
    <cellStyle name="Comma 71" xfId="445" xr:uid="{00000000-0005-0000-0000-0000E6040000}"/>
    <cellStyle name="Comma 72" xfId="446" xr:uid="{00000000-0005-0000-0000-0000E7040000}"/>
    <cellStyle name="Comma 73" xfId="447" xr:uid="{00000000-0005-0000-0000-0000E8040000}"/>
    <cellStyle name="Comma 74" xfId="448" xr:uid="{00000000-0005-0000-0000-0000E9040000}"/>
    <cellStyle name="Comma 75" xfId="449" xr:uid="{00000000-0005-0000-0000-0000EA040000}"/>
    <cellStyle name="Comma 76" xfId="450" xr:uid="{00000000-0005-0000-0000-0000EB040000}"/>
    <cellStyle name="Comma 77" xfId="451" xr:uid="{00000000-0005-0000-0000-0000EC040000}"/>
    <cellStyle name="Comma 78" xfId="452" xr:uid="{00000000-0005-0000-0000-0000ED040000}"/>
    <cellStyle name="Comma 79" xfId="453" xr:uid="{00000000-0005-0000-0000-0000EE040000}"/>
    <cellStyle name="Comma 8" xfId="454" xr:uid="{00000000-0005-0000-0000-0000EF040000}"/>
    <cellStyle name="Comma 8 2" xfId="455" xr:uid="{00000000-0005-0000-0000-0000F0040000}"/>
    <cellStyle name="Comma 8 3" xfId="456" xr:uid="{00000000-0005-0000-0000-0000F1040000}"/>
    <cellStyle name="Comma 80" xfId="457" xr:uid="{00000000-0005-0000-0000-0000F2040000}"/>
    <cellStyle name="Comma 81" xfId="458" xr:uid="{00000000-0005-0000-0000-0000F3040000}"/>
    <cellStyle name="Comma 82" xfId="459" xr:uid="{00000000-0005-0000-0000-0000F4040000}"/>
    <cellStyle name="Comma 83" xfId="460" xr:uid="{00000000-0005-0000-0000-0000F5040000}"/>
    <cellStyle name="Comma 84" xfId="461" xr:uid="{00000000-0005-0000-0000-0000F6040000}"/>
    <cellStyle name="Comma 85" xfId="462" xr:uid="{00000000-0005-0000-0000-0000F7040000}"/>
    <cellStyle name="Comma 86" xfId="463" xr:uid="{00000000-0005-0000-0000-0000F8040000}"/>
    <cellStyle name="Comma 87" xfId="464" xr:uid="{00000000-0005-0000-0000-0000F9040000}"/>
    <cellStyle name="Comma 88" xfId="465" xr:uid="{00000000-0005-0000-0000-0000FA040000}"/>
    <cellStyle name="Comma 89" xfId="466" xr:uid="{00000000-0005-0000-0000-0000FB040000}"/>
    <cellStyle name="Comma 9" xfId="467" xr:uid="{00000000-0005-0000-0000-0000FC040000}"/>
    <cellStyle name="Comma 9 2" xfId="468" xr:uid="{00000000-0005-0000-0000-0000FD040000}"/>
    <cellStyle name="Comma 9 3" xfId="469" xr:uid="{00000000-0005-0000-0000-0000FE040000}"/>
    <cellStyle name="Comma 90" xfId="470" xr:uid="{00000000-0005-0000-0000-0000FF040000}"/>
    <cellStyle name="Comma 91" xfId="471" xr:uid="{00000000-0005-0000-0000-000000050000}"/>
    <cellStyle name="Comma 92" xfId="472" xr:uid="{00000000-0005-0000-0000-000001050000}"/>
    <cellStyle name="Comma 93" xfId="473" xr:uid="{00000000-0005-0000-0000-000002050000}"/>
    <cellStyle name="Comma 94" xfId="474" xr:uid="{00000000-0005-0000-0000-000003050000}"/>
    <cellStyle name="Comma 95" xfId="475" xr:uid="{00000000-0005-0000-0000-000004050000}"/>
    <cellStyle name="Comma 96" xfId="476" xr:uid="{00000000-0005-0000-0000-000005050000}"/>
    <cellStyle name="Comma 97" xfId="477" xr:uid="{00000000-0005-0000-0000-000006050000}"/>
    <cellStyle name="Comma 98" xfId="478" xr:uid="{00000000-0005-0000-0000-000007050000}"/>
    <cellStyle name="Comma 99" xfId="479" xr:uid="{00000000-0005-0000-0000-000008050000}"/>
    <cellStyle name="Comma,0" xfId="480" xr:uid="{00000000-0005-0000-0000-000009050000}"/>
    <cellStyle name="Comma,1" xfId="481" xr:uid="{00000000-0005-0000-0000-00000A050000}"/>
    <cellStyle name="Comma,2" xfId="482" xr:uid="{00000000-0005-0000-0000-00000B050000}"/>
    <cellStyle name="Comma[2]" xfId="483" xr:uid="{00000000-0005-0000-0000-00000C050000}"/>
    <cellStyle name="Comma0" xfId="484" xr:uid="{00000000-0005-0000-0000-00000D050000}"/>
    <cellStyle name="Comma0 - Modelo1" xfId="485" xr:uid="{00000000-0005-0000-0000-00000E050000}"/>
    <cellStyle name="Comma0 - Style1" xfId="486" xr:uid="{00000000-0005-0000-0000-00000F050000}"/>
    <cellStyle name="Comma0 - Style2" xfId="487" xr:uid="{00000000-0005-0000-0000-000010050000}"/>
    <cellStyle name="Comma0 - Style3" xfId="488" xr:uid="{00000000-0005-0000-0000-000011050000}"/>
    <cellStyle name="Comma1 - Modelo2" xfId="489" xr:uid="{00000000-0005-0000-0000-000012050000}"/>
    <cellStyle name="Comma1 - Style1" xfId="490" xr:uid="{00000000-0005-0000-0000-000013050000}"/>
    <cellStyle name="Comma1 - Style2" xfId="491" xr:uid="{00000000-0005-0000-0000-000014050000}"/>
    <cellStyle name="Comp/Landscape" xfId="492" xr:uid="{00000000-0005-0000-0000-000015050000}"/>
    <cellStyle name="Company" xfId="493" xr:uid="{00000000-0005-0000-0000-000016050000}"/>
    <cellStyle name="CompanyName" xfId="494" xr:uid="{00000000-0005-0000-0000-000017050000}"/>
    <cellStyle name="Copied" xfId="495" xr:uid="{00000000-0005-0000-0000-000018050000}"/>
    <cellStyle name="Courier9" xfId="496" xr:uid="{00000000-0005-0000-0000-000019050000}"/>
    <cellStyle name="CurRatio" xfId="497" xr:uid="{00000000-0005-0000-0000-00001A050000}"/>
    <cellStyle name="Curren - Style2" xfId="498" xr:uid="{00000000-0005-0000-0000-00001B050000}"/>
    <cellStyle name="Curren - Style4" xfId="499" xr:uid="{00000000-0005-0000-0000-00001C050000}"/>
    <cellStyle name="Currency $" xfId="500" xr:uid="{00000000-0005-0000-0000-00001D050000}"/>
    <cellStyle name="Currency [0]b" xfId="501" xr:uid="{00000000-0005-0000-0000-00001E050000}"/>
    <cellStyle name="Currency [00]" xfId="502" xr:uid="{00000000-0005-0000-0000-00001F050000}"/>
    <cellStyle name="Currency [00] 2" xfId="503" xr:uid="{00000000-0005-0000-0000-000020050000}"/>
    <cellStyle name="currency(2)" xfId="504" xr:uid="{00000000-0005-0000-0000-000021050000}"/>
    <cellStyle name="Currency,0" xfId="505" xr:uid="{00000000-0005-0000-0000-000022050000}"/>
    <cellStyle name="Currency,2" xfId="506" xr:uid="{00000000-0005-0000-0000-000023050000}"/>
    <cellStyle name="Currency[2]" xfId="507" xr:uid="{00000000-0005-0000-0000-000024050000}"/>
    <cellStyle name="Currency0" xfId="508" xr:uid="{00000000-0005-0000-0000-000025050000}"/>
    <cellStyle name="CUS.Work.Area" xfId="509" xr:uid="{00000000-0005-0000-0000-000026050000}"/>
    <cellStyle name="custom" xfId="510" xr:uid="{00000000-0005-0000-0000-000027050000}"/>
    <cellStyle name="Custom - Style1" xfId="511" xr:uid="{00000000-0005-0000-0000-000028050000}"/>
    <cellStyle name="Custom - Style8" xfId="512" xr:uid="{00000000-0005-0000-0000-000029050000}"/>
    <cellStyle name="custom_DHDL_Fixed Assets_September 2010" xfId="513" xr:uid="{00000000-0005-0000-0000-00002A050000}"/>
    <cellStyle name="Dash" xfId="514" xr:uid="{00000000-0005-0000-0000-00002B050000}"/>
    <cellStyle name="Data   - Style2" xfId="515" xr:uid="{00000000-0005-0000-0000-00002C050000}"/>
    <cellStyle name="Data   - Style2 2" xfId="516" xr:uid="{00000000-0005-0000-0000-00002D050000}"/>
    <cellStyle name="DataSheet Style" xfId="517" xr:uid="{00000000-0005-0000-0000-00002E050000}"/>
    <cellStyle name="DataSheet Style 2" xfId="1111" xr:uid="{00000000-0005-0000-0000-00002F050000}"/>
    <cellStyle name="Date" xfId="518" xr:uid="{00000000-0005-0000-0000-000030050000}"/>
    <cellStyle name="Date - Style1" xfId="519" xr:uid="{00000000-0005-0000-0000-000031050000}"/>
    <cellStyle name="Date mm-yy" xfId="520" xr:uid="{00000000-0005-0000-0000-000032050000}"/>
    <cellStyle name="Date Short" xfId="521" xr:uid="{00000000-0005-0000-0000-000033050000}"/>
    <cellStyle name="Date_20080707POCM Q-1version0.2" xfId="522" xr:uid="{00000000-0005-0000-0000-000034050000}"/>
    <cellStyle name="DateHeader" xfId="523" xr:uid="{00000000-0005-0000-0000-000035050000}"/>
    <cellStyle name="Decimal (2)" xfId="524" xr:uid="{00000000-0005-0000-0000-000036050000}"/>
    <cellStyle name="Decimal (3)" xfId="525" xr:uid="{00000000-0005-0000-0000-000037050000}"/>
    <cellStyle name="DELTA" xfId="526" xr:uid="{00000000-0005-0000-0000-000038050000}"/>
    <cellStyle name="Dezimal [0]_2003 05 Business Pack for C Geens" xfId="527" xr:uid="{00000000-0005-0000-0000-000039050000}"/>
    <cellStyle name="Dezimal_040217 Expansion Projection IRSL 17-2-04 SK" xfId="528" xr:uid="{00000000-0005-0000-0000-00003A050000}"/>
    <cellStyle name="Dia" xfId="529" xr:uid="{00000000-0005-0000-0000-00003B050000}"/>
    <cellStyle name="Dollar" xfId="530" xr:uid="{00000000-0005-0000-0000-00003C050000}"/>
    <cellStyle name="E&amp;Y House" xfId="531" xr:uid="{00000000-0005-0000-0000-00003D050000}"/>
    <cellStyle name="Emphasis 1" xfId="1112" xr:uid="{00000000-0005-0000-0000-00003E050000}"/>
    <cellStyle name="Emphasis 2" xfId="1113" xr:uid="{00000000-0005-0000-0000-00003F050000}"/>
    <cellStyle name="Emphasis 3" xfId="1114" xr:uid="{00000000-0005-0000-0000-000040050000}"/>
    <cellStyle name="Encabez1" xfId="532" xr:uid="{00000000-0005-0000-0000-000041050000}"/>
    <cellStyle name="Encabez2" xfId="533" xr:uid="{00000000-0005-0000-0000-000042050000}"/>
    <cellStyle name="Enter Currency (0)" xfId="534" xr:uid="{00000000-0005-0000-0000-000043050000}"/>
    <cellStyle name="Enter Currency (0) 2" xfId="535" xr:uid="{00000000-0005-0000-0000-000044050000}"/>
    <cellStyle name="Enter Currency (2)" xfId="536" xr:uid="{00000000-0005-0000-0000-000045050000}"/>
    <cellStyle name="Enter Currency (2) 2" xfId="537" xr:uid="{00000000-0005-0000-0000-000046050000}"/>
    <cellStyle name="Enter Units (0)" xfId="538" xr:uid="{00000000-0005-0000-0000-000047050000}"/>
    <cellStyle name="Enter Units (0) 2" xfId="539" xr:uid="{00000000-0005-0000-0000-000048050000}"/>
    <cellStyle name="Enter Units (1)" xfId="540" xr:uid="{00000000-0005-0000-0000-000049050000}"/>
    <cellStyle name="Enter Units (1) 2" xfId="541" xr:uid="{00000000-0005-0000-0000-00004A050000}"/>
    <cellStyle name="Enter Units (2)" xfId="542" xr:uid="{00000000-0005-0000-0000-00004B050000}"/>
    <cellStyle name="Enter Units (2) 2" xfId="543" xr:uid="{00000000-0005-0000-0000-00004C050000}"/>
    <cellStyle name="Entered" xfId="544" xr:uid="{00000000-0005-0000-0000-00004D050000}"/>
    <cellStyle name="Euro" xfId="545" xr:uid="{00000000-0005-0000-0000-00004E050000}"/>
    <cellStyle name="Euro 2" xfId="546" xr:uid="{00000000-0005-0000-0000-00004F050000}"/>
    <cellStyle name="Euro 3" xfId="547" xr:uid="{00000000-0005-0000-0000-000050050000}"/>
    <cellStyle name="Explanatory Text 10 2" xfId="1946" xr:uid="{00000000-0005-0000-0000-000051050000}"/>
    <cellStyle name="Explanatory Text 11 2" xfId="1947" xr:uid="{00000000-0005-0000-0000-000052050000}"/>
    <cellStyle name="Explanatory Text 12 2" xfId="1948" xr:uid="{00000000-0005-0000-0000-000053050000}"/>
    <cellStyle name="Explanatory Text 13 2" xfId="1949" xr:uid="{00000000-0005-0000-0000-000054050000}"/>
    <cellStyle name="Explanatory Text 14 2" xfId="1950" xr:uid="{00000000-0005-0000-0000-000055050000}"/>
    <cellStyle name="Explanatory Text 15 2" xfId="1951" xr:uid="{00000000-0005-0000-0000-000056050000}"/>
    <cellStyle name="Explanatory Text 16 2" xfId="1952" xr:uid="{00000000-0005-0000-0000-000057050000}"/>
    <cellStyle name="Explanatory Text 17 2" xfId="1953" xr:uid="{00000000-0005-0000-0000-000058050000}"/>
    <cellStyle name="Explanatory Text 18 2" xfId="1954" xr:uid="{00000000-0005-0000-0000-000059050000}"/>
    <cellStyle name="Explanatory Text 19 2" xfId="1955" xr:uid="{00000000-0005-0000-0000-00005A050000}"/>
    <cellStyle name="Explanatory Text 2" xfId="548" xr:uid="{00000000-0005-0000-0000-00005B050000}"/>
    <cellStyle name="Explanatory Text 2 2" xfId="1956" xr:uid="{00000000-0005-0000-0000-00005C050000}"/>
    <cellStyle name="Explanatory Text 2 2 2" xfId="1957" xr:uid="{00000000-0005-0000-0000-00005D050000}"/>
    <cellStyle name="Explanatory Text 20 2" xfId="1958" xr:uid="{00000000-0005-0000-0000-00005E050000}"/>
    <cellStyle name="Explanatory Text 21 2" xfId="1959" xr:uid="{00000000-0005-0000-0000-00005F050000}"/>
    <cellStyle name="Explanatory Text 22 2" xfId="1960" xr:uid="{00000000-0005-0000-0000-000060050000}"/>
    <cellStyle name="Explanatory Text 23 2" xfId="1961" xr:uid="{00000000-0005-0000-0000-000061050000}"/>
    <cellStyle name="Explanatory Text 3" xfId="549" xr:uid="{00000000-0005-0000-0000-000062050000}"/>
    <cellStyle name="Explanatory Text 3 2" xfId="1962" xr:uid="{00000000-0005-0000-0000-000063050000}"/>
    <cellStyle name="Explanatory Text 4" xfId="1963" xr:uid="{00000000-0005-0000-0000-000064050000}"/>
    <cellStyle name="Explanatory Text 4 2" xfId="1964" xr:uid="{00000000-0005-0000-0000-000065050000}"/>
    <cellStyle name="Explanatory Text 5 2" xfId="1965" xr:uid="{00000000-0005-0000-0000-000066050000}"/>
    <cellStyle name="Explanatory Text 6 2" xfId="1966" xr:uid="{00000000-0005-0000-0000-000067050000}"/>
    <cellStyle name="Explanatory Text 7 2" xfId="1967" xr:uid="{00000000-0005-0000-0000-000068050000}"/>
    <cellStyle name="Explanatory Text 8 2" xfId="1968" xr:uid="{00000000-0005-0000-0000-000069050000}"/>
    <cellStyle name="Explanatory Text 9 2" xfId="1969" xr:uid="{00000000-0005-0000-0000-00006A050000}"/>
    <cellStyle name="F2" xfId="550" xr:uid="{00000000-0005-0000-0000-00006B050000}"/>
    <cellStyle name="F3" xfId="551" xr:uid="{00000000-0005-0000-0000-00006C050000}"/>
    <cellStyle name="F4" xfId="552" xr:uid="{00000000-0005-0000-0000-00006D050000}"/>
    <cellStyle name="F5" xfId="553" xr:uid="{00000000-0005-0000-0000-00006E050000}"/>
    <cellStyle name="F6" xfId="554" xr:uid="{00000000-0005-0000-0000-00006F050000}"/>
    <cellStyle name="F7" xfId="555" xr:uid="{00000000-0005-0000-0000-000070050000}"/>
    <cellStyle name="F8" xfId="556" xr:uid="{00000000-0005-0000-0000-000071050000}"/>
    <cellStyle name="Fijo" xfId="557" xr:uid="{00000000-0005-0000-0000-000072050000}"/>
    <cellStyle name="Financiero" xfId="558" xr:uid="{00000000-0005-0000-0000-000073050000}"/>
    <cellStyle name="Fixed" xfId="559" xr:uid="{00000000-0005-0000-0000-000074050000}"/>
    <cellStyle name="ƒnƒCƒp[ƒŠƒ“ƒN" xfId="560" xr:uid="{00000000-0005-0000-0000-000075050000}"/>
    <cellStyle name="Formula" xfId="561" xr:uid="{00000000-0005-0000-0000-000076050000}"/>
    <cellStyle name="Good 10 2" xfId="1970" xr:uid="{00000000-0005-0000-0000-000077050000}"/>
    <cellStyle name="Good 11 2" xfId="1971" xr:uid="{00000000-0005-0000-0000-000078050000}"/>
    <cellStyle name="Good 12 2" xfId="1972" xr:uid="{00000000-0005-0000-0000-000079050000}"/>
    <cellStyle name="Good 13 2" xfId="1973" xr:uid="{00000000-0005-0000-0000-00007A050000}"/>
    <cellStyle name="Good 14 2" xfId="1974" xr:uid="{00000000-0005-0000-0000-00007B050000}"/>
    <cellStyle name="Good 15 2" xfId="1975" xr:uid="{00000000-0005-0000-0000-00007C050000}"/>
    <cellStyle name="Good 16 2" xfId="1976" xr:uid="{00000000-0005-0000-0000-00007D050000}"/>
    <cellStyle name="Good 17 2" xfId="1977" xr:uid="{00000000-0005-0000-0000-00007E050000}"/>
    <cellStyle name="Good 18 2" xfId="1978" xr:uid="{00000000-0005-0000-0000-00007F050000}"/>
    <cellStyle name="Good 19 2" xfId="1979" xr:uid="{00000000-0005-0000-0000-000080050000}"/>
    <cellStyle name="Good 2" xfId="562" xr:uid="{00000000-0005-0000-0000-000081050000}"/>
    <cellStyle name="Good 2 2" xfId="1980" xr:uid="{00000000-0005-0000-0000-000082050000}"/>
    <cellStyle name="Good 2 2 2" xfId="1981" xr:uid="{00000000-0005-0000-0000-000083050000}"/>
    <cellStyle name="Good 20 2" xfId="1982" xr:uid="{00000000-0005-0000-0000-000084050000}"/>
    <cellStyle name="Good 21 2" xfId="1983" xr:uid="{00000000-0005-0000-0000-000085050000}"/>
    <cellStyle name="Good 22 2" xfId="1984" xr:uid="{00000000-0005-0000-0000-000086050000}"/>
    <cellStyle name="Good 23 2" xfId="1985" xr:uid="{00000000-0005-0000-0000-000087050000}"/>
    <cellStyle name="Good 3" xfId="563" xr:uid="{00000000-0005-0000-0000-000088050000}"/>
    <cellStyle name="Good 3 2" xfId="1986" xr:uid="{00000000-0005-0000-0000-000089050000}"/>
    <cellStyle name="Good 4" xfId="1987" xr:uid="{00000000-0005-0000-0000-00008A050000}"/>
    <cellStyle name="Good 4 2" xfId="1988" xr:uid="{00000000-0005-0000-0000-00008B050000}"/>
    <cellStyle name="Good 5 2" xfId="1989" xr:uid="{00000000-0005-0000-0000-00008C050000}"/>
    <cellStyle name="Good 6 2" xfId="1990" xr:uid="{00000000-0005-0000-0000-00008D050000}"/>
    <cellStyle name="Good 7 2" xfId="1991" xr:uid="{00000000-0005-0000-0000-00008E050000}"/>
    <cellStyle name="Good 8 2" xfId="1992" xr:uid="{00000000-0005-0000-0000-00008F050000}"/>
    <cellStyle name="Good 9 2" xfId="1993" xr:uid="{00000000-0005-0000-0000-000090050000}"/>
    <cellStyle name="Grey" xfId="564" xr:uid="{00000000-0005-0000-0000-000091050000}"/>
    <cellStyle name="HEADER" xfId="565" xr:uid="{00000000-0005-0000-0000-000092050000}"/>
    <cellStyle name="Header1" xfId="566" xr:uid="{00000000-0005-0000-0000-000093050000}"/>
    <cellStyle name="Header2" xfId="567" xr:uid="{00000000-0005-0000-0000-000094050000}"/>
    <cellStyle name="Header2 2" xfId="568" xr:uid="{00000000-0005-0000-0000-000095050000}"/>
    <cellStyle name="Header2 3" xfId="569" xr:uid="{00000000-0005-0000-0000-000096050000}"/>
    <cellStyle name="Heading" xfId="570" xr:uid="{00000000-0005-0000-0000-000097050000}"/>
    <cellStyle name="Heading 1 10 2" xfId="1994" xr:uid="{00000000-0005-0000-0000-000098050000}"/>
    <cellStyle name="Heading 1 11 2" xfId="1995" xr:uid="{00000000-0005-0000-0000-000099050000}"/>
    <cellStyle name="Heading 1 12 2" xfId="1996" xr:uid="{00000000-0005-0000-0000-00009A050000}"/>
    <cellStyle name="Heading 1 13 2" xfId="1997" xr:uid="{00000000-0005-0000-0000-00009B050000}"/>
    <cellStyle name="Heading 1 14 2" xfId="1998" xr:uid="{00000000-0005-0000-0000-00009C050000}"/>
    <cellStyle name="Heading 1 15 2" xfId="1999" xr:uid="{00000000-0005-0000-0000-00009D050000}"/>
    <cellStyle name="Heading 1 16 2" xfId="2000" xr:uid="{00000000-0005-0000-0000-00009E050000}"/>
    <cellStyle name="Heading 1 17 2" xfId="2001" xr:uid="{00000000-0005-0000-0000-00009F050000}"/>
    <cellStyle name="Heading 1 18 2" xfId="2002" xr:uid="{00000000-0005-0000-0000-0000A0050000}"/>
    <cellStyle name="Heading 1 19 2" xfId="2003" xr:uid="{00000000-0005-0000-0000-0000A1050000}"/>
    <cellStyle name="Heading 1 2" xfId="571" xr:uid="{00000000-0005-0000-0000-0000A2050000}"/>
    <cellStyle name="Heading 1 2 2" xfId="2004" xr:uid="{00000000-0005-0000-0000-0000A3050000}"/>
    <cellStyle name="Heading 1 2 2 2" xfId="2005" xr:uid="{00000000-0005-0000-0000-0000A4050000}"/>
    <cellStyle name="Heading 1 20 2" xfId="2006" xr:uid="{00000000-0005-0000-0000-0000A5050000}"/>
    <cellStyle name="Heading 1 21 2" xfId="2007" xr:uid="{00000000-0005-0000-0000-0000A6050000}"/>
    <cellStyle name="Heading 1 22 2" xfId="2008" xr:uid="{00000000-0005-0000-0000-0000A7050000}"/>
    <cellStyle name="Heading 1 23 2" xfId="2009" xr:uid="{00000000-0005-0000-0000-0000A8050000}"/>
    <cellStyle name="Heading 1 3" xfId="572" xr:uid="{00000000-0005-0000-0000-0000A9050000}"/>
    <cellStyle name="Heading 1 3 2" xfId="2010" xr:uid="{00000000-0005-0000-0000-0000AA050000}"/>
    <cellStyle name="Heading 1 4" xfId="2011" xr:uid="{00000000-0005-0000-0000-0000AB050000}"/>
    <cellStyle name="Heading 1 4 2" xfId="2012" xr:uid="{00000000-0005-0000-0000-0000AC050000}"/>
    <cellStyle name="Heading 1 5 2" xfId="2013" xr:uid="{00000000-0005-0000-0000-0000AD050000}"/>
    <cellStyle name="Heading 1 6 2" xfId="2014" xr:uid="{00000000-0005-0000-0000-0000AE050000}"/>
    <cellStyle name="Heading 1 7 2" xfId="2015" xr:uid="{00000000-0005-0000-0000-0000AF050000}"/>
    <cellStyle name="Heading 1 8 2" xfId="2016" xr:uid="{00000000-0005-0000-0000-0000B0050000}"/>
    <cellStyle name="Heading 1 9 2" xfId="2017" xr:uid="{00000000-0005-0000-0000-0000B1050000}"/>
    <cellStyle name="Heading 2 10 2" xfId="2018" xr:uid="{00000000-0005-0000-0000-0000B2050000}"/>
    <cellStyle name="Heading 2 11 2" xfId="2019" xr:uid="{00000000-0005-0000-0000-0000B3050000}"/>
    <cellStyle name="Heading 2 12 2" xfId="2020" xr:uid="{00000000-0005-0000-0000-0000B4050000}"/>
    <cellStyle name="Heading 2 13 2" xfId="2021" xr:uid="{00000000-0005-0000-0000-0000B5050000}"/>
    <cellStyle name="Heading 2 14 2" xfId="2022" xr:uid="{00000000-0005-0000-0000-0000B6050000}"/>
    <cellStyle name="Heading 2 15 2" xfId="2023" xr:uid="{00000000-0005-0000-0000-0000B7050000}"/>
    <cellStyle name="Heading 2 16 2" xfId="2024" xr:uid="{00000000-0005-0000-0000-0000B8050000}"/>
    <cellStyle name="Heading 2 17 2" xfId="2025" xr:uid="{00000000-0005-0000-0000-0000B9050000}"/>
    <cellStyle name="Heading 2 18 2" xfId="2026" xr:uid="{00000000-0005-0000-0000-0000BA050000}"/>
    <cellStyle name="Heading 2 19 2" xfId="2027" xr:uid="{00000000-0005-0000-0000-0000BB050000}"/>
    <cellStyle name="Heading 2 2" xfId="573" xr:uid="{00000000-0005-0000-0000-0000BC050000}"/>
    <cellStyle name="Heading 2 2 2" xfId="2028" xr:uid="{00000000-0005-0000-0000-0000BD050000}"/>
    <cellStyle name="Heading 2 2 2 2" xfId="2029" xr:uid="{00000000-0005-0000-0000-0000BE050000}"/>
    <cellStyle name="Heading 2 20 2" xfId="2030" xr:uid="{00000000-0005-0000-0000-0000BF050000}"/>
    <cellStyle name="Heading 2 21 2" xfId="2031" xr:uid="{00000000-0005-0000-0000-0000C0050000}"/>
    <cellStyle name="Heading 2 22 2" xfId="2032" xr:uid="{00000000-0005-0000-0000-0000C1050000}"/>
    <cellStyle name="Heading 2 23 2" xfId="2033" xr:uid="{00000000-0005-0000-0000-0000C2050000}"/>
    <cellStyle name="Heading 2 3" xfId="574" xr:uid="{00000000-0005-0000-0000-0000C3050000}"/>
    <cellStyle name="Heading 2 3 2" xfId="2034" xr:uid="{00000000-0005-0000-0000-0000C4050000}"/>
    <cellStyle name="Heading 2 4" xfId="2035" xr:uid="{00000000-0005-0000-0000-0000C5050000}"/>
    <cellStyle name="Heading 2 4 2" xfId="2036" xr:uid="{00000000-0005-0000-0000-0000C6050000}"/>
    <cellStyle name="Heading 2 5 2" xfId="2037" xr:uid="{00000000-0005-0000-0000-0000C7050000}"/>
    <cellStyle name="Heading 2 6 2" xfId="2038" xr:uid="{00000000-0005-0000-0000-0000C8050000}"/>
    <cellStyle name="Heading 2 7 2" xfId="2039" xr:uid="{00000000-0005-0000-0000-0000C9050000}"/>
    <cellStyle name="Heading 2 8 2" xfId="2040" xr:uid="{00000000-0005-0000-0000-0000CA050000}"/>
    <cellStyle name="Heading 2 9 2" xfId="2041" xr:uid="{00000000-0005-0000-0000-0000CB050000}"/>
    <cellStyle name="Heading 3 10 2" xfId="2042" xr:uid="{00000000-0005-0000-0000-0000CC050000}"/>
    <cellStyle name="Heading 3 11 2" xfId="2043" xr:uid="{00000000-0005-0000-0000-0000CD050000}"/>
    <cellStyle name="Heading 3 12 2" xfId="2044" xr:uid="{00000000-0005-0000-0000-0000CE050000}"/>
    <cellStyle name="Heading 3 13 2" xfId="2045" xr:uid="{00000000-0005-0000-0000-0000CF050000}"/>
    <cellStyle name="Heading 3 14 2" xfId="2046" xr:uid="{00000000-0005-0000-0000-0000D0050000}"/>
    <cellStyle name="Heading 3 15 2" xfId="2047" xr:uid="{00000000-0005-0000-0000-0000D1050000}"/>
    <cellStyle name="Heading 3 16 2" xfId="2048" xr:uid="{00000000-0005-0000-0000-0000D2050000}"/>
    <cellStyle name="Heading 3 17 2" xfId="2049" xr:uid="{00000000-0005-0000-0000-0000D3050000}"/>
    <cellStyle name="Heading 3 18 2" xfId="2050" xr:uid="{00000000-0005-0000-0000-0000D4050000}"/>
    <cellStyle name="Heading 3 19 2" xfId="2051" xr:uid="{00000000-0005-0000-0000-0000D5050000}"/>
    <cellStyle name="Heading 3 2" xfId="575" xr:uid="{00000000-0005-0000-0000-0000D6050000}"/>
    <cellStyle name="Heading 3 2 2" xfId="2052" xr:uid="{00000000-0005-0000-0000-0000D7050000}"/>
    <cellStyle name="Heading 3 2 2 2" xfId="2053" xr:uid="{00000000-0005-0000-0000-0000D8050000}"/>
    <cellStyle name="Heading 3 20 2" xfId="2054" xr:uid="{00000000-0005-0000-0000-0000D9050000}"/>
    <cellStyle name="Heading 3 21 2" xfId="2055" xr:uid="{00000000-0005-0000-0000-0000DA050000}"/>
    <cellStyle name="Heading 3 22 2" xfId="2056" xr:uid="{00000000-0005-0000-0000-0000DB050000}"/>
    <cellStyle name="Heading 3 23 2" xfId="2057" xr:uid="{00000000-0005-0000-0000-0000DC050000}"/>
    <cellStyle name="Heading 3 3" xfId="576" xr:uid="{00000000-0005-0000-0000-0000DD050000}"/>
    <cellStyle name="Heading 3 3 2" xfId="2058" xr:uid="{00000000-0005-0000-0000-0000DE050000}"/>
    <cellStyle name="Heading 3 4" xfId="2059" xr:uid="{00000000-0005-0000-0000-0000DF050000}"/>
    <cellStyle name="Heading 3 4 2" xfId="2060" xr:uid="{00000000-0005-0000-0000-0000E0050000}"/>
    <cellStyle name="Heading 3 5 2" xfId="2061" xr:uid="{00000000-0005-0000-0000-0000E1050000}"/>
    <cellStyle name="Heading 3 6 2" xfId="2062" xr:uid="{00000000-0005-0000-0000-0000E2050000}"/>
    <cellStyle name="Heading 3 7 2" xfId="2063" xr:uid="{00000000-0005-0000-0000-0000E3050000}"/>
    <cellStyle name="Heading 3 8 2" xfId="2064" xr:uid="{00000000-0005-0000-0000-0000E4050000}"/>
    <cellStyle name="Heading 3 9 2" xfId="2065" xr:uid="{00000000-0005-0000-0000-0000E5050000}"/>
    <cellStyle name="Heading 4 10 2" xfId="2066" xr:uid="{00000000-0005-0000-0000-0000E6050000}"/>
    <cellStyle name="Heading 4 11 2" xfId="2067" xr:uid="{00000000-0005-0000-0000-0000E7050000}"/>
    <cellStyle name="Heading 4 12 2" xfId="2068" xr:uid="{00000000-0005-0000-0000-0000E8050000}"/>
    <cellStyle name="Heading 4 13 2" xfId="2069" xr:uid="{00000000-0005-0000-0000-0000E9050000}"/>
    <cellStyle name="Heading 4 14 2" xfId="2070" xr:uid="{00000000-0005-0000-0000-0000EA050000}"/>
    <cellStyle name="Heading 4 15 2" xfId="2071" xr:uid="{00000000-0005-0000-0000-0000EB050000}"/>
    <cellStyle name="Heading 4 16 2" xfId="2072" xr:uid="{00000000-0005-0000-0000-0000EC050000}"/>
    <cellStyle name="Heading 4 17 2" xfId="2073" xr:uid="{00000000-0005-0000-0000-0000ED050000}"/>
    <cellStyle name="Heading 4 18 2" xfId="2074" xr:uid="{00000000-0005-0000-0000-0000EE050000}"/>
    <cellStyle name="Heading 4 19 2" xfId="2075" xr:uid="{00000000-0005-0000-0000-0000EF050000}"/>
    <cellStyle name="Heading 4 2" xfId="577" xr:uid="{00000000-0005-0000-0000-0000F0050000}"/>
    <cellStyle name="Heading 4 2 2" xfId="2076" xr:uid="{00000000-0005-0000-0000-0000F1050000}"/>
    <cellStyle name="Heading 4 2 2 2" xfId="2077" xr:uid="{00000000-0005-0000-0000-0000F2050000}"/>
    <cellStyle name="Heading 4 20 2" xfId="2078" xr:uid="{00000000-0005-0000-0000-0000F3050000}"/>
    <cellStyle name="Heading 4 21 2" xfId="2079" xr:uid="{00000000-0005-0000-0000-0000F4050000}"/>
    <cellStyle name="Heading 4 22 2" xfId="2080" xr:uid="{00000000-0005-0000-0000-0000F5050000}"/>
    <cellStyle name="Heading 4 23 2" xfId="2081" xr:uid="{00000000-0005-0000-0000-0000F6050000}"/>
    <cellStyle name="Heading 4 3" xfId="578" xr:uid="{00000000-0005-0000-0000-0000F7050000}"/>
    <cellStyle name="Heading 4 3 2" xfId="2082" xr:uid="{00000000-0005-0000-0000-0000F8050000}"/>
    <cellStyle name="Heading 4 4" xfId="2083" xr:uid="{00000000-0005-0000-0000-0000F9050000}"/>
    <cellStyle name="Heading 4 4 2" xfId="2084" xr:uid="{00000000-0005-0000-0000-0000FA050000}"/>
    <cellStyle name="Heading 4 5 2" xfId="2085" xr:uid="{00000000-0005-0000-0000-0000FB050000}"/>
    <cellStyle name="Heading 4 6 2" xfId="2086" xr:uid="{00000000-0005-0000-0000-0000FC050000}"/>
    <cellStyle name="Heading 4 7 2" xfId="2087" xr:uid="{00000000-0005-0000-0000-0000FD050000}"/>
    <cellStyle name="Heading 4 8 2" xfId="2088" xr:uid="{00000000-0005-0000-0000-0000FE050000}"/>
    <cellStyle name="Heading 4 9 2" xfId="2089" xr:uid="{00000000-0005-0000-0000-0000FF050000}"/>
    <cellStyle name="Heading1" xfId="579" xr:uid="{00000000-0005-0000-0000-000000060000}"/>
    <cellStyle name="HideZeros" xfId="580" xr:uid="{00000000-0005-0000-0000-000001060000}"/>
    <cellStyle name="Hyperlink 2" xfId="581" xr:uid="{00000000-0005-0000-0000-000003060000}"/>
    <cellStyle name="Hyperlink 2 2" xfId="2090" xr:uid="{00000000-0005-0000-0000-000004060000}"/>
    <cellStyle name="Hypertextový odkaz" xfId="582" xr:uid="{00000000-0005-0000-0000-000005060000}"/>
    <cellStyle name="Index" xfId="583" xr:uid="{00000000-0005-0000-0000-000006060000}"/>
    <cellStyle name="InflationIndex" xfId="584" xr:uid="{00000000-0005-0000-0000-000007060000}"/>
    <cellStyle name="Input [yellow]" xfId="585" xr:uid="{00000000-0005-0000-0000-000008060000}"/>
    <cellStyle name="Input [yellow] 2" xfId="586" xr:uid="{00000000-0005-0000-0000-000009060000}"/>
    <cellStyle name="Input 10" xfId="1070" xr:uid="{00000000-0005-0000-0000-00000A060000}"/>
    <cellStyle name="Input 10 2" xfId="2091" xr:uid="{00000000-0005-0000-0000-00000B060000}"/>
    <cellStyle name="Input 11 2" xfId="2092" xr:uid="{00000000-0005-0000-0000-00000C060000}"/>
    <cellStyle name="Input 12 2" xfId="2093" xr:uid="{00000000-0005-0000-0000-00000D060000}"/>
    <cellStyle name="Input 13 2" xfId="2094" xr:uid="{00000000-0005-0000-0000-00000E060000}"/>
    <cellStyle name="Input 14 2" xfId="2095" xr:uid="{00000000-0005-0000-0000-00000F060000}"/>
    <cellStyle name="Input 15 2" xfId="2096" xr:uid="{00000000-0005-0000-0000-000010060000}"/>
    <cellStyle name="Input 16 2" xfId="2097" xr:uid="{00000000-0005-0000-0000-000011060000}"/>
    <cellStyle name="Input 17 2" xfId="2098" xr:uid="{00000000-0005-0000-0000-000012060000}"/>
    <cellStyle name="Input 18 2" xfId="2099" xr:uid="{00000000-0005-0000-0000-000013060000}"/>
    <cellStyle name="Input 19 2" xfId="2100" xr:uid="{00000000-0005-0000-0000-000014060000}"/>
    <cellStyle name="Input 2" xfId="587" xr:uid="{00000000-0005-0000-0000-000015060000}"/>
    <cellStyle name="Input 2 2" xfId="2101" xr:uid="{00000000-0005-0000-0000-000016060000}"/>
    <cellStyle name="Input 2 2 2" xfId="2102" xr:uid="{00000000-0005-0000-0000-000017060000}"/>
    <cellStyle name="Input 2 2 3" xfId="2491" xr:uid="{00000000-0005-0000-0000-000018060000}"/>
    <cellStyle name="Input 2 3" xfId="2492" xr:uid="{00000000-0005-0000-0000-000019060000}"/>
    <cellStyle name="Input 20 2" xfId="2103" xr:uid="{00000000-0005-0000-0000-00001A060000}"/>
    <cellStyle name="Input 21 2" xfId="2104" xr:uid="{00000000-0005-0000-0000-00001B060000}"/>
    <cellStyle name="Input 22 2" xfId="2105" xr:uid="{00000000-0005-0000-0000-00001C060000}"/>
    <cellStyle name="Input 23 2" xfId="2106" xr:uid="{00000000-0005-0000-0000-00001D060000}"/>
    <cellStyle name="Input 3" xfId="588" xr:uid="{00000000-0005-0000-0000-00001E060000}"/>
    <cellStyle name="Input 3 2" xfId="2107" xr:uid="{00000000-0005-0000-0000-00001F060000}"/>
    <cellStyle name="Input 3 3" xfId="2493" xr:uid="{00000000-0005-0000-0000-000020060000}"/>
    <cellStyle name="Input 4" xfId="1071" xr:uid="{00000000-0005-0000-0000-000021060000}"/>
    <cellStyle name="Input 4 2" xfId="2108" xr:uid="{00000000-0005-0000-0000-000022060000}"/>
    <cellStyle name="Input 4 3" xfId="2494" xr:uid="{00000000-0005-0000-0000-000023060000}"/>
    <cellStyle name="Input 5" xfId="1072" xr:uid="{00000000-0005-0000-0000-000024060000}"/>
    <cellStyle name="Input 5 2" xfId="2109" xr:uid="{00000000-0005-0000-0000-000025060000}"/>
    <cellStyle name="Input 6" xfId="1073" xr:uid="{00000000-0005-0000-0000-000026060000}"/>
    <cellStyle name="Input 6 2" xfId="2110" xr:uid="{00000000-0005-0000-0000-000027060000}"/>
    <cellStyle name="Input 7" xfId="1074" xr:uid="{00000000-0005-0000-0000-000028060000}"/>
    <cellStyle name="Input 7 2" xfId="2111" xr:uid="{00000000-0005-0000-0000-000029060000}"/>
    <cellStyle name="Input 8" xfId="1075" xr:uid="{00000000-0005-0000-0000-00002A060000}"/>
    <cellStyle name="Input 8 2" xfId="2112" xr:uid="{00000000-0005-0000-0000-00002B060000}"/>
    <cellStyle name="Input 9" xfId="1076" xr:uid="{00000000-0005-0000-0000-00002C060000}"/>
    <cellStyle name="Input 9 2" xfId="2113" xr:uid="{00000000-0005-0000-0000-00002D060000}"/>
    <cellStyle name="Integer" xfId="589" xr:uid="{00000000-0005-0000-0000-00002E060000}"/>
    <cellStyle name="Invisible" xfId="590" xr:uid="{00000000-0005-0000-0000-00002F060000}"/>
    <cellStyle name="Item" xfId="591" xr:uid="{00000000-0005-0000-0000-000030060000}"/>
    <cellStyle name="ItemTypeClass" xfId="592" xr:uid="{00000000-0005-0000-0000-000031060000}"/>
    <cellStyle name="ItemTypeClass 2" xfId="1115" xr:uid="{00000000-0005-0000-0000-000032060000}"/>
    <cellStyle name="KPMG Heading 1" xfId="593" xr:uid="{00000000-0005-0000-0000-000033060000}"/>
    <cellStyle name="KPMG Heading 2" xfId="594" xr:uid="{00000000-0005-0000-0000-000034060000}"/>
    <cellStyle name="KPMG Heading 3" xfId="595" xr:uid="{00000000-0005-0000-0000-000035060000}"/>
    <cellStyle name="KPMG Heading 4" xfId="596" xr:uid="{00000000-0005-0000-0000-000036060000}"/>
    <cellStyle name="KPMG Normal" xfId="597" xr:uid="{00000000-0005-0000-0000-000037060000}"/>
    <cellStyle name="KPMG Normal Text" xfId="598" xr:uid="{00000000-0005-0000-0000-000038060000}"/>
    <cellStyle name="Labels - Style3" xfId="599" xr:uid="{00000000-0005-0000-0000-000039060000}"/>
    <cellStyle name="Labels - Style3 2" xfId="1116" xr:uid="{00000000-0005-0000-0000-00003A060000}"/>
    <cellStyle name="left" xfId="600" xr:uid="{00000000-0005-0000-0000-00003B060000}"/>
    <cellStyle name="Ligne" xfId="601" xr:uid="{00000000-0005-0000-0000-00003C060000}"/>
    <cellStyle name="LineItemPrompt" xfId="602" xr:uid="{00000000-0005-0000-0000-00003D060000}"/>
    <cellStyle name="LineItemValue" xfId="603" xr:uid="{00000000-0005-0000-0000-00003E060000}"/>
    <cellStyle name="Link Currency (0)" xfId="604" xr:uid="{00000000-0005-0000-0000-00003F060000}"/>
    <cellStyle name="Link Currency (0) 2" xfId="605" xr:uid="{00000000-0005-0000-0000-000040060000}"/>
    <cellStyle name="Link Currency (2)" xfId="606" xr:uid="{00000000-0005-0000-0000-000041060000}"/>
    <cellStyle name="Link Currency (2) 2" xfId="607" xr:uid="{00000000-0005-0000-0000-000042060000}"/>
    <cellStyle name="Link Units (0)" xfId="608" xr:uid="{00000000-0005-0000-0000-000043060000}"/>
    <cellStyle name="Link Units (0) 2" xfId="609" xr:uid="{00000000-0005-0000-0000-000044060000}"/>
    <cellStyle name="Link Units (1)" xfId="610" xr:uid="{00000000-0005-0000-0000-000045060000}"/>
    <cellStyle name="Link Units (1) 2" xfId="611" xr:uid="{00000000-0005-0000-0000-000046060000}"/>
    <cellStyle name="Link Units (2)" xfId="612" xr:uid="{00000000-0005-0000-0000-000047060000}"/>
    <cellStyle name="Link Units (2) 2" xfId="613" xr:uid="{00000000-0005-0000-0000-000048060000}"/>
    <cellStyle name="Linked Cell 10 2" xfId="2114" xr:uid="{00000000-0005-0000-0000-000049060000}"/>
    <cellStyle name="Linked Cell 11 2" xfId="2115" xr:uid="{00000000-0005-0000-0000-00004A060000}"/>
    <cellStyle name="Linked Cell 12 2" xfId="2116" xr:uid="{00000000-0005-0000-0000-00004B060000}"/>
    <cellStyle name="Linked Cell 13 2" xfId="2117" xr:uid="{00000000-0005-0000-0000-00004C060000}"/>
    <cellStyle name="Linked Cell 14 2" xfId="2118" xr:uid="{00000000-0005-0000-0000-00004D060000}"/>
    <cellStyle name="Linked Cell 15 2" xfId="2119" xr:uid="{00000000-0005-0000-0000-00004E060000}"/>
    <cellStyle name="Linked Cell 16 2" xfId="2120" xr:uid="{00000000-0005-0000-0000-00004F060000}"/>
    <cellStyle name="Linked Cell 17 2" xfId="2121" xr:uid="{00000000-0005-0000-0000-000050060000}"/>
    <cellStyle name="Linked Cell 18 2" xfId="2122" xr:uid="{00000000-0005-0000-0000-000051060000}"/>
    <cellStyle name="Linked Cell 19 2" xfId="2123" xr:uid="{00000000-0005-0000-0000-000052060000}"/>
    <cellStyle name="Linked Cell 2" xfId="614" xr:uid="{00000000-0005-0000-0000-000053060000}"/>
    <cellStyle name="Linked Cell 2 2" xfId="2124" xr:uid="{00000000-0005-0000-0000-000054060000}"/>
    <cellStyle name="Linked Cell 2 2 2" xfId="2125" xr:uid="{00000000-0005-0000-0000-000055060000}"/>
    <cellStyle name="Linked Cell 20 2" xfId="2126" xr:uid="{00000000-0005-0000-0000-000056060000}"/>
    <cellStyle name="Linked Cell 21 2" xfId="2127" xr:uid="{00000000-0005-0000-0000-000057060000}"/>
    <cellStyle name="Linked Cell 22 2" xfId="2128" xr:uid="{00000000-0005-0000-0000-000058060000}"/>
    <cellStyle name="Linked Cell 23 2" xfId="2129" xr:uid="{00000000-0005-0000-0000-000059060000}"/>
    <cellStyle name="Linked Cell 3" xfId="615" xr:uid="{00000000-0005-0000-0000-00005A060000}"/>
    <cellStyle name="Linked Cell 3 2" xfId="2130" xr:uid="{00000000-0005-0000-0000-00005B060000}"/>
    <cellStyle name="Linked Cell 4" xfId="2131" xr:uid="{00000000-0005-0000-0000-00005C060000}"/>
    <cellStyle name="Linked Cell 4 2" xfId="2132" xr:uid="{00000000-0005-0000-0000-00005D060000}"/>
    <cellStyle name="Linked Cell 5 2" xfId="2133" xr:uid="{00000000-0005-0000-0000-00005E060000}"/>
    <cellStyle name="Linked Cell 6 2" xfId="2134" xr:uid="{00000000-0005-0000-0000-00005F060000}"/>
    <cellStyle name="Linked Cell 7 2" xfId="2135" xr:uid="{00000000-0005-0000-0000-000060060000}"/>
    <cellStyle name="Linked Cell 8 2" xfId="2136" xr:uid="{00000000-0005-0000-0000-000061060000}"/>
    <cellStyle name="Linked Cell 9 2" xfId="2137" xr:uid="{00000000-0005-0000-0000-000062060000}"/>
    <cellStyle name="LISAM" xfId="616" xr:uid="{00000000-0005-0000-0000-000063060000}"/>
    <cellStyle name="macroname" xfId="617" xr:uid="{00000000-0005-0000-0000-000064060000}"/>
    <cellStyle name="mahesh" xfId="618" xr:uid="{00000000-0005-0000-0000-000065060000}"/>
    <cellStyle name="mani" xfId="619" xr:uid="{00000000-0005-0000-0000-000066060000}"/>
    <cellStyle name="Migliaia (0)_Book1" xfId="620" xr:uid="{00000000-0005-0000-0000-000067060000}"/>
    <cellStyle name="Millares [0]_10 AVERIAS MASIVAS + ANT" xfId="621" xr:uid="{00000000-0005-0000-0000-000068060000}"/>
    <cellStyle name="Millares_10 AVERIAS MASIVAS + ANT" xfId="622" xr:uid="{00000000-0005-0000-0000-000069060000}"/>
    <cellStyle name="Milliers [0]_!!!GO" xfId="623" xr:uid="{00000000-0005-0000-0000-00006A060000}"/>
    <cellStyle name="Milliers 0" xfId="624" xr:uid="{00000000-0005-0000-0000-00006B060000}"/>
    <cellStyle name="Milliers 0 / ..." xfId="625" xr:uid="{00000000-0005-0000-0000-00006C060000}"/>
    <cellStyle name="Milliers 0.00" xfId="626" xr:uid="{00000000-0005-0000-0000-00006D060000}"/>
    <cellStyle name="Milliers 0.00 / ..." xfId="627" xr:uid="{00000000-0005-0000-0000-00006E060000}"/>
    <cellStyle name="Milliers_!!!GO" xfId="628" xr:uid="{00000000-0005-0000-0000-00006F060000}"/>
    <cellStyle name="Millions" xfId="629" xr:uid="{00000000-0005-0000-0000-000070060000}"/>
    <cellStyle name="Millions ++" xfId="630" xr:uid="{00000000-0005-0000-0000-000071060000}"/>
    <cellStyle name="Millions 1" xfId="631" xr:uid="{00000000-0005-0000-0000-000072060000}"/>
    <cellStyle name="mine" xfId="632" xr:uid="{00000000-0005-0000-0000-000073060000}"/>
    <cellStyle name="Model" xfId="633" xr:uid="{00000000-0005-0000-0000-000074060000}"/>
    <cellStyle name="Moeda [0]_TBASE-01" xfId="634" xr:uid="{00000000-0005-0000-0000-000075060000}"/>
    <cellStyle name="Moeda_CW170_8" xfId="635" xr:uid="{00000000-0005-0000-0000-000076060000}"/>
    <cellStyle name="Mois" xfId="636" xr:uid="{00000000-0005-0000-0000-000077060000}"/>
    <cellStyle name="Moneda [0]_10 AVERIAS MASIVAS + ANT" xfId="637" xr:uid="{00000000-0005-0000-0000-000078060000}"/>
    <cellStyle name="Moneda_10 AVERIAS MASIVAS + ANT" xfId="638" xr:uid="{00000000-0005-0000-0000-000079060000}"/>
    <cellStyle name="Monétaire [0]_!!!GO" xfId="639" xr:uid="{00000000-0005-0000-0000-00007A060000}"/>
    <cellStyle name="Monétaire_!!!GO" xfId="640" xr:uid="{00000000-0005-0000-0000-00007B060000}"/>
    <cellStyle name="Monetario" xfId="641" xr:uid="{00000000-0005-0000-0000-00007C060000}"/>
    <cellStyle name="Money" xfId="642" xr:uid="{00000000-0005-0000-0000-00007D060000}"/>
    <cellStyle name="Month" xfId="643" xr:uid="{00000000-0005-0000-0000-00007E060000}"/>
    <cellStyle name="Naira" xfId="644" xr:uid="{00000000-0005-0000-0000-00007F060000}"/>
    <cellStyle name="Neutral 10 2" xfId="2138" xr:uid="{00000000-0005-0000-0000-000080060000}"/>
    <cellStyle name="Neutral 11 2" xfId="2139" xr:uid="{00000000-0005-0000-0000-000081060000}"/>
    <cellStyle name="Neutral 12 2" xfId="2140" xr:uid="{00000000-0005-0000-0000-000082060000}"/>
    <cellStyle name="Neutral 13 2" xfId="2141" xr:uid="{00000000-0005-0000-0000-000083060000}"/>
    <cellStyle name="Neutral 14 2" xfId="2142" xr:uid="{00000000-0005-0000-0000-000084060000}"/>
    <cellStyle name="Neutral 15 2" xfId="2143" xr:uid="{00000000-0005-0000-0000-000085060000}"/>
    <cellStyle name="Neutral 16 2" xfId="2144" xr:uid="{00000000-0005-0000-0000-000086060000}"/>
    <cellStyle name="Neutral 17 2" xfId="2145" xr:uid="{00000000-0005-0000-0000-000087060000}"/>
    <cellStyle name="Neutral 18 2" xfId="2146" xr:uid="{00000000-0005-0000-0000-000088060000}"/>
    <cellStyle name="Neutral 19 2" xfId="2147" xr:uid="{00000000-0005-0000-0000-000089060000}"/>
    <cellStyle name="Neutral 2" xfId="645" xr:uid="{00000000-0005-0000-0000-00008A060000}"/>
    <cellStyle name="Neutral 2 2" xfId="2148" xr:uid="{00000000-0005-0000-0000-00008B060000}"/>
    <cellStyle name="Neutral 2 2 2" xfId="2149" xr:uid="{00000000-0005-0000-0000-00008C060000}"/>
    <cellStyle name="Neutral 20 2" xfId="2150" xr:uid="{00000000-0005-0000-0000-00008D060000}"/>
    <cellStyle name="Neutral 21 2" xfId="2151" xr:uid="{00000000-0005-0000-0000-00008E060000}"/>
    <cellStyle name="Neutral 22 2" xfId="2152" xr:uid="{00000000-0005-0000-0000-00008F060000}"/>
    <cellStyle name="Neutral 23 2" xfId="2153" xr:uid="{00000000-0005-0000-0000-000090060000}"/>
    <cellStyle name="Neutral 3" xfId="646" xr:uid="{00000000-0005-0000-0000-000091060000}"/>
    <cellStyle name="Neutral 3 2" xfId="2154" xr:uid="{00000000-0005-0000-0000-000092060000}"/>
    <cellStyle name="Neutral 4" xfId="2155" xr:uid="{00000000-0005-0000-0000-000093060000}"/>
    <cellStyle name="Neutral 4 2" xfId="2156" xr:uid="{00000000-0005-0000-0000-000094060000}"/>
    <cellStyle name="Neutral 5 2" xfId="2157" xr:uid="{00000000-0005-0000-0000-000095060000}"/>
    <cellStyle name="Neutral 6 2" xfId="2158" xr:uid="{00000000-0005-0000-0000-000096060000}"/>
    <cellStyle name="Neutral 7 2" xfId="2159" xr:uid="{00000000-0005-0000-0000-000097060000}"/>
    <cellStyle name="Neutral 8 2" xfId="2160" xr:uid="{00000000-0005-0000-0000-000098060000}"/>
    <cellStyle name="Neutral 9 2" xfId="2161" xr:uid="{00000000-0005-0000-0000-000099060000}"/>
    <cellStyle name="no dec" xfId="647" xr:uid="{00000000-0005-0000-0000-00009A060000}"/>
    <cellStyle name="Nor}al" xfId="648" xr:uid="{00000000-0005-0000-0000-00009B060000}"/>
    <cellStyle name="Norm੎੎" xfId="649" xr:uid="{00000000-0005-0000-0000-00009C060000}"/>
    <cellStyle name="Norm??" xfId="650" xr:uid="{00000000-0005-0000-0000-00009D060000}"/>
    <cellStyle name="Normal" xfId="0" builtinId="0"/>
    <cellStyle name="Normal - Style1" xfId="651" xr:uid="{00000000-0005-0000-0000-00009F060000}"/>
    <cellStyle name="Normal - Style1 2" xfId="1117" xr:uid="{00000000-0005-0000-0000-0000A0060000}"/>
    <cellStyle name="Normal - Style1 2 2" xfId="1118" xr:uid="{00000000-0005-0000-0000-0000A1060000}"/>
    <cellStyle name="Normal 10" xfId="652" xr:uid="{00000000-0005-0000-0000-0000A2060000}"/>
    <cellStyle name="Normal 10 2" xfId="2162" xr:uid="{00000000-0005-0000-0000-0000A3060000}"/>
    <cellStyle name="Normal 11" xfId="653" xr:uid="{00000000-0005-0000-0000-0000A4060000}"/>
    <cellStyle name="Normal 11 2" xfId="2163" xr:uid="{00000000-0005-0000-0000-0000A5060000}"/>
    <cellStyle name="Normal 11 2 2" xfId="2164" xr:uid="{00000000-0005-0000-0000-0000A6060000}"/>
    <cellStyle name="Normal 12" xfId="654" xr:uid="{00000000-0005-0000-0000-0000A7060000}"/>
    <cellStyle name="Normal 12 2" xfId="655" xr:uid="{00000000-0005-0000-0000-0000A8060000}"/>
    <cellStyle name="Normal 12 3" xfId="2165" xr:uid="{00000000-0005-0000-0000-0000A9060000}"/>
    <cellStyle name="Normal 125" xfId="656" xr:uid="{00000000-0005-0000-0000-0000AA060000}"/>
    <cellStyle name="Normal 13" xfId="657" xr:uid="{00000000-0005-0000-0000-0000AB060000}"/>
    <cellStyle name="Normal 13 2" xfId="658" xr:uid="{00000000-0005-0000-0000-0000AC060000}"/>
    <cellStyle name="Normal 14" xfId="659" xr:uid="{00000000-0005-0000-0000-0000AD060000}"/>
    <cellStyle name="Normal 14 2" xfId="2166" xr:uid="{00000000-0005-0000-0000-0000AE060000}"/>
    <cellStyle name="Normal 15" xfId="660" xr:uid="{00000000-0005-0000-0000-0000AF060000}"/>
    <cellStyle name="Normal 15 2" xfId="2167" xr:uid="{00000000-0005-0000-0000-0000B0060000}"/>
    <cellStyle name="Normal 16" xfId="661" xr:uid="{00000000-0005-0000-0000-0000B1060000}"/>
    <cellStyle name="Normal 16 2" xfId="2168" xr:uid="{00000000-0005-0000-0000-0000B2060000}"/>
    <cellStyle name="Normal 17" xfId="662" xr:uid="{00000000-0005-0000-0000-0000B3060000}"/>
    <cellStyle name="Normal 17 2" xfId="2169" xr:uid="{00000000-0005-0000-0000-0000B4060000}"/>
    <cellStyle name="Normal 17 3" xfId="2495" xr:uid="{00000000-0005-0000-0000-0000B5060000}"/>
    <cellStyle name="Normal 18" xfId="663" xr:uid="{00000000-0005-0000-0000-0000B6060000}"/>
    <cellStyle name="Normal 18 2" xfId="2170" xr:uid="{00000000-0005-0000-0000-0000B7060000}"/>
    <cellStyle name="Normal 18 3" xfId="2496" xr:uid="{00000000-0005-0000-0000-0000B8060000}"/>
    <cellStyle name="Normal 19" xfId="664" xr:uid="{00000000-0005-0000-0000-0000B9060000}"/>
    <cellStyle name="Normal 19 2" xfId="2171" xr:uid="{00000000-0005-0000-0000-0000BA060000}"/>
    <cellStyle name="Normal 2" xfId="3" xr:uid="{00000000-0005-0000-0000-0000BB060000}"/>
    <cellStyle name="Normal 2 10" xfId="665" xr:uid="{00000000-0005-0000-0000-0000BC060000}"/>
    <cellStyle name="Normal 2 10 10 3" xfId="1163" xr:uid="{00000000-0005-0000-0000-0000BD060000}"/>
    <cellStyle name="Normal 2 100" xfId="666" xr:uid="{00000000-0005-0000-0000-0000BE060000}"/>
    <cellStyle name="Normal 2 11" xfId="667" xr:uid="{00000000-0005-0000-0000-0000BF060000}"/>
    <cellStyle name="Normal 2 12" xfId="668" xr:uid="{00000000-0005-0000-0000-0000C0060000}"/>
    <cellStyle name="Normal 2 13" xfId="669" xr:uid="{00000000-0005-0000-0000-0000C1060000}"/>
    <cellStyle name="Normal 2 14" xfId="670" xr:uid="{00000000-0005-0000-0000-0000C2060000}"/>
    <cellStyle name="Normal 2 15" xfId="671" xr:uid="{00000000-0005-0000-0000-0000C3060000}"/>
    <cellStyle name="Normal 2 16" xfId="672" xr:uid="{00000000-0005-0000-0000-0000C4060000}"/>
    <cellStyle name="Normal 2 17" xfId="673" xr:uid="{00000000-0005-0000-0000-0000C5060000}"/>
    <cellStyle name="Normal 2 18" xfId="674" xr:uid="{00000000-0005-0000-0000-0000C6060000}"/>
    <cellStyle name="Normal 2 19" xfId="675" xr:uid="{00000000-0005-0000-0000-0000C7060000}"/>
    <cellStyle name="Normal 2 2" xfId="676" xr:uid="{00000000-0005-0000-0000-0000C8060000}"/>
    <cellStyle name="Normal 2 2 2" xfId="677" xr:uid="{00000000-0005-0000-0000-0000C9060000}"/>
    <cellStyle name="Normal 2 2 2 2" xfId="678" xr:uid="{00000000-0005-0000-0000-0000CA060000}"/>
    <cellStyle name="Normal 2 2 2 2 2" xfId="679" xr:uid="{00000000-0005-0000-0000-0000CB060000}"/>
    <cellStyle name="Normal 2 2 2 2 3" xfId="680" xr:uid="{00000000-0005-0000-0000-0000CC060000}"/>
    <cellStyle name="Normal 2 2 2 2_Financial Statement 17.02.2010" xfId="681" xr:uid="{00000000-0005-0000-0000-0000CD060000}"/>
    <cellStyle name="Normal 2 2 2 3" xfId="682" xr:uid="{00000000-0005-0000-0000-0000CE060000}"/>
    <cellStyle name="Normal 2 2 2 4" xfId="683" xr:uid="{00000000-0005-0000-0000-0000CF060000}"/>
    <cellStyle name="Normal 2 2 2_Home Services Variance Analysis Dec 2010" xfId="684" xr:uid="{00000000-0005-0000-0000-0000D0060000}"/>
    <cellStyle name="Normal 2 2 3" xfId="685" xr:uid="{00000000-0005-0000-0000-0000D1060000}"/>
    <cellStyle name="Normal 2 2 4" xfId="686" xr:uid="{00000000-0005-0000-0000-0000D2060000}"/>
    <cellStyle name="Normal 2 2 4 2" xfId="687" xr:uid="{00000000-0005-0000-0000-0000D3060000}"/>
    <cellStyle name="Normal 2 2 4 3" xfId="688" xr:uid="{00000000-0005-0000-0000-0000D4060000}"/>
    <cellStyle name="Normal 2 2 4_Home Services Variance Analysis Dec 2010" xfId="689" xr:uid="{00000000-0005-0000-0000-0000D5060000}"/>
    <cellStyle name="Normal 2 2 5" xfId="690" xr:uid="{00000000-0005-0000-0000-0000D6060000}"/>
    <cellStyle name="Normal 2 2 6" xfId="2497" xr:uid="{00000000-0005-0000-0000-0000D7060000}"/>
    <cellStyle name="Normal 2 2_Copy of Notes to Accounts-CFS-2011" xfId="2172" xr:uid="{00000000-0005-0000-0000-0000D8060000}"/>
    <cellStyle name="Normal 2 20" xfId="691" xr:uid="{00000000-0005-0000-0000-0000D9060000}"/>
    <cellStyle name="Normal 2 21" xfId="692" xr:uid="{00000000-0005-0000-0000-0000DA060000}"/>
    <cellStyle name="Normal 2 22" xfId="693" xr:uid="{00000000-0005-0000-0000-0000DB060000}"/>
    <cellStyle name="Normal 2 23" xfId="694" xr:uid="{00000000-0005-0000-0000-0000DC060000}"/>
    <cellStyle name="Normal 2 24" xfId="695" xr:uid="{00000000-0005-0000-0000-0000DD060000}"/>
    <cellStyle name="Normal 2 25" xfId="696" xr:uid="{00000000-0005-0000-0000-0000DE060000}"/>
    <cellStyle name="Normal 2 26" xfId="697" xr:uid="{00000000-0005-0000-0000-0000DF060000}"/>
    <cellStyle name="Normal 2 27" xfId="698" xr:uid="{00000000-0005-0000-0000-0000E0060000}"/>
    <cellStyle name="Normal 2 28" xfId="699" xr:uid="{00000000-0005-0000-0000-0000E1060000}"/>
    <cellStyle name="Normal 2 29" xfId="700" xr:uid="{00000000-0005-0000-0000-0000E2060000}"/>
    <cellStyle name="Normal 2 3" xfId="701" xr:uid="{00000000-0005-0000-0000-0000E3060000}"/>
    <cellStyle name="Normal 2 3 2" xfId="2173" xr:uid="{00000000-0005-0000-0000-0000E4060000}"/>
    <cellStyle name="Normal 2 30" xfId="702" xr:uid="{00000000-0005-0000-0000-0000E5060000}"/>
    <cellStyle name="Normal 2 31" xfId="703" xr:uid="{00000000-0005-0000-0000-0000E6060000}"/>
    <cellStyle name="Normal 2 32" xfId="704" xr:uid="{00000000-0005-0000-0000-0000E7060000}"/>
    <cellStyle name="Normal 2 33" xfId="705" xr:uid="{00000000-0005-0000-0000-0000E8060000}"/>
    <cellStyle name="Normal 2 34" xfId="706" xr:uid="{00000000-0005-0000-0000-0000E9060000}"/>
    <cellStyle name="Normal 2 35" xfId="707" xr:uid="{00000000-0005-0000-0000-0000EA060000}"/>
    <cellStyle name="Normal 2 36" xfId="708" xr:uid="{00000000-0005-0000-0000-0000EB060000}"/>
    <cellStyle name="Normal 2 37" xfId="709" xr:uid="{00000000-0005-0000-0000-0000EC060000}"/>
    <cellStyle name="Normal 2 38" xfId="710" xr:uid="{00000000-0005-0000-0000-0000ED060000}"/>
    <cellStyle name="Normal 2 39" xfId="711" xr:uid="{00000000-0005-0000-0000-0000EE060000}"/>
    <cellStyle name="Normal 2 4" xfId="712" xr:uid="{00000000-0005-0000-0000-0000EF060000}"/>
    <cellStyle name="Normal 2 4 2" xfId="2174" xr:uid="{00000000-0005-0000-0000-0000F0060000}"/>
    <cellStyle name="Normal 2 40" xfId="713" xr:uid="{00000000-0005-0000-0000-0000F1060000}"/>
    <cellStyle name="Normal 2 41" xfId="714" xr:uid="{00000000-0005-0000-0000-0000F2060000}"/>
    <cellStyle name="Normal 2 42" xfId="715" xr:uid="{00000000-0005-0000-0000-0000F3060000}"/>
    <cellStyle name="Normal 2 43" xfId="716" xr:uid="{00000000-0005-0000-0000-0000F4060000}"/>
    <cellStyle name="Normal 2 44" xfId="717" xr:uid="{00000000-0005-0000-0000-0000F5060000}"/>
    <cellStyle name="Normal 2 45" xfId="718" xr:uid="{00000000-0005-0000-0000-0000F6060000}"/>
    <cellStyle name="Normal 2 46" xfId="719" xr:uid="{00000000-0005-0000-0000-0000F7060000}"/>
    <cellStyle name="Normal 2 47" xfId="720" xr:uid="{00000000-0005-0000-0000-0000F8060000}"/>
    <cellStyle name="Normal 2 48" xfId="721" xr:uid="{00000000-0005-0000-0000-0000F9060000}"/>
    <cellStyle name="Normal 2 49" xfId="722" xr:uid="{00000000-0005-0000-0000-0000FA060000}"/>
    <cellStyle name="Normal 2 5" xfId="723" xr:uid="{00000000-0005-0000-0000-0000FB060000}"/>
    <cellStyle name="Normal 2 5 2" xfId="2175" xr:uid="{00000000-0005-0000-0000-0000FC060000}"/>
    <cellStyle name="Normal 2 50" xfId="724" xr:uid="{00000000-0005-0000-0000-0000FD060000}"/>
    <cellStyle name="Normal 2 51" xfId="725" xr:uid="{00000000-0005-0000-0000-0000FE060000}"/>
    <cellStyle name="Normal 2 52" xfId="726" xr:uid="{00000000-0005-0000-0000-0000FF060000}"/>
    <cellStyle name="Normal 2 53" xfId="727" xr:uid="{00000000-0005-0000-0000-000000070000}"/>
    <cellStyle name="Normal 2 54" xfId="728" xr:uid="{00000000-0005-0000-0000-000001070000}"/>
    <cellStyle name="Normal 2 55" xfId="729" xr:uid="{00000000-0005-0000-0000-000002070000}"/>
    <cellStyle name="Normal 2 56" xfId="730" xr:uid="{00000000-0005-0000-0000-000003070000}"/>
    <cellStyle name="Normal 2 57" xfId="731" xr:uid="{00000000-0005-0000-0000-000004070000}"/>
    <cellStyle name="Normal 2 58" xfId="732" xr:uid="{00000000-0005-0000-0000-000005070000}"/>
    <cellStyle name="Normal 2 59" xfId="733" xr:uid="{00000000-0005-0000-0000-000006070000}"/>
    <cellStyle name="Normal 2 6" xfId="734" xr:uid="{00000000-0005-0000-0000-000007070000}"/>
    <cellStyle name="Normal 2 60" xfId="735" xr:uid="{00000000-0005-0000-0000-000008070000}"/>
    <cellStyle name="Normal 2 61" xfId="736" xr:uid="{00000000-0005-0000-0000-000009070000}"/>
    <cellStyle name="Normal 2 62" xfId="737" xr:uid="{00000000-0005-0000-0000-00000A070000}"/>
    <cellStyle name="Normal 2 63" xfId="738" xr:uid="{00000000-0005-0000-0000-00000B070000}"/>
    <cellStyle name="Normal 2 64" xfId="739" xr:uid="{00000000-0005-0000-0000-00000C070000}"/>
    <cellStyle name="Normal 2 65" xfId="740" xr:uid="{00000000-0005-0000-0000-00000D070000}"/>
    <cellStyle name="Normal 2 66" xfId="741" xr:uid="{00000000-0005-0000-0000-00000E070000}"/>
    <cellStyle name="Normal 2 67" xfId="742" xr:uid="{00000000-0005-0000-0000-00000F070000}"/>
    <cellStyle name="Normal 2 68" xfId="743" xr:uid="{00000000-0005-0000-0000-000010070000}"/>
    <cellStyle name="Normal 2 69" xfId="744" xr:uid="{00000000-0005-0000-0000-000011070000}"/>
    <cellStyle name="Normal 2 7" xfId="745" xr:uid="{00000000-0005-0000-0000-000012070000}"/>
    <cellStyle name="Normal 2 70" xfId="746" xr:uid="{00000000-0005-0000-0000-000013070000}"/>
    <cellStyle name="Normal 2 71" xfId="747" xr:uid="{00000000-0005-0000-0000-000014070000}"/>
    <cellStyle name="Normal 2 72" xfId="748" xr:uid="{00000000-0005-0000-0000-000015070000}"/>
    <cellStyle name="Normal 2 73" xfId="749" xr:uid="{00000000-0005-0000-0000-000016070000}"/>
    <cellStyle name="Normal 2 74" xfId="750" xr:uid="{00000000-0005-0000-0000-000017070000}"/>
    <cellStyle name="Normal 2 75" xfId="751" xr:uid="{00000000-0005-0000-0000-000018070000}"/>
    <cellStyle name="Normal 2 76" xfId="752" xr:uid="{00000000-0005-0000-0000-000019070000}"/>
    <cellStyle name="Normal 2 77" xfId="753" xr:uid="{00000000-0005-0000-0000-00001A070000}"/>
    <cellStyle name="Normal 2 78" xfId="754" xr:uid="{00000000-0005-0000-0000-00001B070000}"/>
    <cellStyle name="Normal 2 79" xfId="755" xr:uid="{00000000-0005-0000-0000-00001C070000}"/>
    <cellStyle name="Normal 2 8" xfId="756" xr:uid="{00000000-0005-0000-0000-00001D070000}"/>
    <cellStyle name="Normal 2 80" xfId="757" xr:uid="{00000000-0005-0000-0000-00001E070000}"/>
    <cellStyle name="Normal 2 81" xfId="758" xr:uid="{00000000-0005-0000-0000-00001F070000}"/>
    <cellStyle name="Normal 2 82" xfId="759" xr:uid="{00000000-0005-0000-0000-000020070000}"/>
    <cellStyle name="Normal 2 83" xfId="760" xr:uid="{00000000-0005-0000-0000-000021070000}"/>
    <cellStyle name="Normal 2 84" xfId="761" xr:uid="{00000000-0005-0000-0000-000022070000}"/>
    <cellStyle name="Normal 2 85" xfId="762" xr:uid="{00000000-0005-0000-0000-000023070000}"/>
    <cellStyle name="Normal 2 86" xfId="763" xr:uid="{00000000-0005-0000-0000-000024070000}"/>
    <cellStyle name="Normal 2 87" xfId="764" xr:uid="{00000000-0005-0000-0000-000025070000}"/>
    <cellStyle name="Normal 2 88" xfId="765" xr:uid="{00000000-0005-0000-0000-000026070000}"/>
    <cellStyle name="Normal 2 89" xfId="766" xr:uid="{00000000-0005-0000-0000-000027070000}"/>
    <cellStyle name="Normal 2 9" xfId="767" xr:uid="{00000000-0005-0000-0000-000028070000}"/>
    <cellStyle name="Normal 2 9 2" xfId="768" xr:uid="{00000000-0005-0000-0000-000029070000}"/>
    <cellStyle name="Normal 2 9 3" xfId="769" xr:uid="{00000000-0005-0000-0000-00002A070000}"/>
    <cellStyle name="Normal 2 9_Financial Statement 17.02.2010" xfId="770" xr:uid="{00000000-0005-0000-0000-00002B070000}"/>
    <cellStyle name="Normal 2 90" xfId="771" xr:uid="{00000000-0005-0000-0000-00002C070000}"/>
    <cellStyle name="Normal 2 91" xfId="772" xr:uid="{00000000-0005-0000-0000-00002D070000}"/>
    <cellStyle name="Normal 2 92" xfId="773" xr:uid="{00000000-0005-0000-0000-00002E070000}"/>
    <cellStyle name="Normal 2 93" xfId="774" xr:uid="{00000000-0005-0000-0000-00002F070000}"/>
    <cellStyle name="Normal 2 94" xfId="775" xr:uid="{00000000-0005-0000-0000-000030070000}"/>
    <cellStyle name="Normal 2 95" xfId="776" xr:uid="{00000000-0005-0000-0000-000031070000}"/>
    <cellStyle name="Normal 2 96" xfId="777" xr:uid="{00000000-0005-0000-0000-000032070000}"/>
    <cellStyle name="Normal 2 97" xfId="778" xr:uid="{00000000-0005-0000-0000-000033070000}"/>
    <cellStyle name="Normal 2 98" xfId="779" xr:uid="{00000000-0005-0000-0000-000034070000}"/>
    <cellStyle name="Normal 2 99" xfId="780" xr:uid="{00000000-0005-0000-0000-000035070000}"/>
    <cellStyle name="Normal 2_balance Sheet 31-3-12 as per revised Sch VI" xfId="2176" xr:uid="{00000000-0005-0000-0000-000036070000}"/>
    <cellStyle name="Normal 20" xfId="781" xr:uid="{00000000-0005-0000-0000-000037070000}"/>
    <cellStyle name="Normal 20 2" xfId="2177" xr:uid="{00000000-0005-0000-0000-000038070000}"/>
    <cellStyle name="Normal 20 3" xfId="2498" xr:uid="{00000000-0005-0000-0000-000039070000}"/>
    <cellStyle name="Normal 21" xfId="782" xr:uid="{00000000-0005-0000-0000-00003A070000}"/>
    <cellStyle name="Normal 21 2" xfId="2178" xr:uid="{00000000-0005-0000-0000-00003B070000}"/>
    <cellStyle name="Normal 21 3" xfId="2499" xr:uid="{00000000-0005-0000-0000-00003C070000}"/>
    <cellStyle name="Normal 22" xfId="783" xr:uid="{00000000-0005-0000-0000-00003D070000}"/>
    <cellStyle name="Normal 22 2" xfId="2179" xr:uid="{00000000-0005-0000-0000-00003E070000}"/>
    <cellStyle name="Normal 23" xfId="784" xr:uid="{00000000-0005-0000-0000-00003F070000}"/>
    <cellStyle name="Normal 23 2" xfId="2180" xr:uid="{00000000-0005-0000-0000-000040070000}"/>
    <cellStyle name="Normal 24" xfId="785" xr:uid="{00000000-0005-0000-0000-000041070000}"/>
    <cellStyle name="Normal 24 2" xfId="2181" xr:uid="{00000000-0005-0000-0000-000042070000}"/>
    <cellStyle name="Normal 25" xfId="786" xr:uid="{00000000-0005-0000-0000-000043070000}"/>
    <cellStyle name="Normal 25 2" xfId="2182" xr:uid="{00000000-0005-0000-0000-000044070000}"/>
    <cellStyle name="Normal 26" xfId="787" xr:uid="{00000000-0005-0000-0000-000045070000}"/>
    <cellStyle name="Normal 26 2" xfId="2183" xr:uid="{00000000-0005-0000-0000-000046070000}"/>
    <cellStyle name="Normal 27" xfId="788" xr:uid="{00000000-0005-0000-0000-000047070000}"/>
    <cellStyle name="Normal 27 2" xfId="2184" xr:uid="{00000000-0005-0000-0000-000048070000}"/>
    <cellStyle name="Normal 28" xfId="789" xr:uid="{00000000-0005-0000-0000-000049070000}"/>
    <cellStyle name="Normal 28 2" xfId="1167" xr:uid="{00000000-0005-0000-0000-00004A070000}"/>
    <cellStyle name="Normal 29" xfId="790" xr:uid="{00000000-0005-0000-0000-00004B070000}"/>
    <cellStyle name="Normal 29 2" xfId="2185" xr:uid="{00000000-0005-0000-0000-00004C070000}"/>
    <cellStyle name="Normal 3" xfId="791" xr:uid="{00000000-0005-0000-0000-00004D070000}"/>
    <cellStyle name="Normal 3 10" xfId="2186" xr:uid="{00000000-0005-0000-0000-00004E070000}"/>
    <cellStyle name="Normal 3 11" xfId="2187" xr:uid="{00000000-0005-0000-0000-00004F070000}"/>
    <cellStyle name="Normal 3 12" xfId="2188" xr:uid="{00000000-0005-0000-0000-000050070000}"/>
    <cellStyle name="Normal 3 13" xfId="2189" xr:uid="{00000000-0005-0000-0000-000051070000}"/>
    <cellStyle name="Normal 3 14" xfId="2190" xr:uid="{00000000-0005-0000-0000-000052070000}"/>
    <cellStyle name="Normal 3 15" xfId="2191" xr:uid="{00000000-0005-0000-0000-000053070000}"/>
    <cellStyle name="Normal 3 2" xfId="792" xr:uid="{00000000-0005-0000-0000-000054070000}"/>
    <cellStyle name="Normal 3 3" xfId="793" xr:uid="{00000000-0005-0000-0000-000055070000}"/>
    <cellStyle name="Normal 3 4" xfId="794" xr:uid="{00000000-0005-0000-0000-000056070000}"/>
    <cellStyle name="Normal 3 5" xfId="2192" xr:uid="{00000000-0005-0000-0000-000057070000}"/>
    <cellStyle name="Normal 3 6" xfId="2193" xr:uid="{00000000-0005-0000-0000-000058070000}"/>
    <cellStyle name="Normal 3 7" xfId="2194" xr:uid="{00000000-0005-0000-0000-000059070000}"/>
    <cellStyle name="Normal 3 8" xfId="2195" xr:uid="{00000000-0005-0000-0000-00005A070000}"/>
    <cellStyle name="Normal 3 9" xfId="2196" xr:uid="{00000000-0005-0000-0000-00005B070000}"/>
    <cellStyle name="Normal 3_440070 Insurance General - General Ledger Entries" xfId="795" xr:uid="{00000000-0005-0000-0000-00005C070000}"/>
    <cellStyle name="Normal 30" xfId="796" xr:uid="{00000000-0005-0000-0000-00005D070000}"/>
    <cellStyle name="Normal 30 2" xfId="2197" xr:uid="{00000000-0005-0000-0000-00005E070000}"/>
    <cellStyle name="Normal 31" xfId="797" xr:uid="{00000000-0005-0000-0000-00005F070000}"/>
    <cellStyle name="Normal 31 2" xfId="2198" xr:uid="{00000000-0005-0000-0000-000060070000}"/>
    <cellStyle name="Normal 32" xfId="798" xr:uid="{00000000-0005-0000-0000-000061070000}"/>
    <cellStyle name="Normal 32 2" xfId="2199" xr:uid="{00000000-0005-0000-0000-000062070000}"/>
    <cellStyle name="Normal 33" xfId="799" xr:uid="{00000000-0005-0000-0000-000063070000}"/>
    <cellStyle name="Normal 33 2" xfId="2200" xr:uid="{00000000-0005-0000-0000-000064070000}"/>
    <cellStyle name="Normal 34" xfId="800" xr:uid="{00000000-0005-0000-0000-000065070000}"/>
    <cellStyle name="Normal 34 2" xfId="2201" xr:uid="{00000000-0005-0000-0000-000066070000}"/>
    <cellStyle name="Normal 35" xfId="801" xr:uid="{00000000-0005-0000-0000-000067070000}"/>
    <cellStyle name="Normal 35 2" xfId="2202" xr:uid="{00000000-0005-0000-0000-000068070000}"/>
    <cellStyle name="Normal 36" xfId="802" xr:uid="{00000000-0005-0000-0000-000069070000}"/>
    <cellStyle name="Normal 37" xfId="803" xr:uid="{00000000-0005-0000-0000-00006A070000}"/>
    <cellStyle name="Normal 37 2" xfId="2203" xr:uid="{00000000-0005-0000-0000-00006B070000}"/>
    <cellStyle name="Normal 37 3" xfId="2204" xr:uid="{00000000-0005-0000-0000-00006C070000}"/>
    <cellStyle name="Normal 37 4" xfId="2205" xr:uid="{00000000-0005-0000-0000-00006D070000}"/>
    <cellStyle name="Normal 38" xfId="804" xr:uid="{00000000-0005-0000-0000-00006E070000}"/>
    <cellStyle name="Normal 38 2" xfId="2206" xr:uid="{00000000-0005-0000-0000-00006F070000}"/>
    <cellStyle name="Normal 39" xfId="805" xr:uid="{00000000-0005-0000-0000-000070070000}"/>
    <cellStyle name="Normal 39 2" xfId="2207" xr:uid="{00000000-0005-0000-0000-000071070000}"/>
    <cellStyle name="Normal 4" xfId="806" xr:uid="{00000000-0005-0000-0000-000072070000}"/>
    <cellStyle name="Normal 4 10" xfId="2208" xr:uid="{00000000-0005-0000-0000-000073070000}"/>
    <cellStyle name="Normal 4 11" xfId="2209" xr:uid="{00000000-0005-0000-0000-000074070000}"/>
    <cellStyle name="Normal 4 12" xfId="2210" xr:uid="{00000000-0005-0000-0000-000075070000}"/>
    <cellStyle name="Normal 4 13" xfId="2211" xr:uid="{00000000-0005-0000-0000-000076070000}"/>
    <cellStyle name="Normal 4 14" xfId="2212" xr:uid="{00000000-0005-0000-0000-000077070000}"/>
    <cellStyle name="Normal 4 15" xfId="2213" xr:uid="{00000000-0005-0000-0000-000078070000}"/>
    <cellStyle name="Normal 4 15 2" xfId="2500" xr:uid="{00000000-0005-0000-0000-000079070000}"/>
    <cellStyle name="Normal 4 16" xfId="2214" xr:uid="{00000000-0005-0000-0000-00007A070000}"/>
    <cellStyle name="Normal 4 2" xfId="807" xr:uid="{00000000-0005-0000-0000-00007B070000}"/>
    <cellStyle name="Normal 4 2 2" xfId="2215" xr:uid="{00000000-0005-0000-0000-00007C070000}"/>
    <cellStyle name="Normal 4 3" xfId="808" xr:uid="{00000000-0005-0000-0000-00007D070000}"/>
    <cellStyle name="Normal 4 4" xfId="2216" xr:uid="{00000000-0005-0000-0000-00007E070000}"/>
    <cellStyle name="Normal 4 5" xfId="2217" xr:uid="{00000000-0005-0000-0000-00007F070000}"/>
    <cellStyle name="Normal 4 6" xfId="2218" xr:uid="{00000000-0005-0000-0000-000080070000}"/>
    <cellStyle name="Normal 4 7" xfId="2219" xr:uid="{00000000-0005-0000-0000-000081070000}"/>
    <cellStyle name="Normal 4 8" xfId="2220" xr:uid="{00000000-0005-0000-0000-000082070000}"/>
    <cellStyle name="Normal 4 9" xfId="2221" xr:uid="{00000000-0005-0000-0000-000083070000}"/>
    <cellStyle name="Normal 4_Book3" xfId="809" xr:uid="{00000000-0005-0000-0000-000084070000}"/>
    <cellStyle name="Normal 40" xfId="810" xr:uid="{00000000-0005-0000-0000-000085070000}"/>
    <cellStyle name="Normal 40 2" xfId="2222" xr:uid="{00000000-0005-0000-0000-000086070000}"/>
    <cellStyle name="Normal 41" xfId="811" xr:uid="{00000000-0005-0000-0000-000087070000}"/>
    <cellStyle name="Normal 41 2" xfId="2223" xr:uid="{00000000-0005-0000-0000-000088070000}"/>
    <cellStyle name="Normal 42" xfId="812" xr:uid="{00000000-0005-0000-0000-000089070000}"/>
    <cellStyle name="Normal 42 2" xfId="2224" xr:uid="{00000000-0005-0000-0000-00008A070000}"/>
    <cellStyle name="Normal 43" xfId="813" xr:uid="{00000000-0005-0000-0000-00008B070000}"/>
    <cellStyle name="Normal 43 2" xfId="2225" xr:uid="{00000000-0005-0000-0000-00008C070000}"/>
    <cellStyle name="Normal 44" xfId="2501" xr:uid="{00000000-0005-0000-0000-00008D070000}"/>
    <cellStyle name="Normal 44 2" xfId="2226" xr:uid="{00000000-0005-0000-0000-00008E070000}"/>
    <cellStyle name="Normal 44 3" xfId="2502" xr:uid="{00000000-0005-0000-0000-00008F070000}"/>
    <cellStyle name="Normal 45" xfId="2227" xr:uid="{00000000-0005-0000-0000-000090070000}"/>
    <cellStyle name="Normal 45 2" xfId="2228" xr:uid="{00000000-0005-0000-0000-000091070000}"/>
    <cellStyle name="Normal 46" xfId="2229" xr:uid="{00000000-0005-0000-0000-000092070000}"/>
    <cellStyle name="Normal 46 2" xfId="2230" xr:uid="{00000000-0005-0000-0000-000093070000}"/>
    <cellStyle name="Normal 47" xfId="2231" xr:uid="{00000000-0005-0000-0000-000094070000}"/>
    <cellStyle name="Normal 48" xfId="2232" xr:uid="{00000000-0005-0000-0000-000095070000}"/>
    <cellStyle name="Normal 49" xfId="2233" xr:uid="{00000000-0005-0000-0000-000096070000}"/>
    <cellStyle name="Normal 5" xfId="814" xr:uid="{00000000-0005-0000-0000-000097070000}"/>
    <cellStyle name="Normal 5 2" xfId="815" xr:uid="{00000000-0005-0000-0000-000098070000}"/>
    <cellStyle name="Normal 5 2 2" xfId="1119" xr:uid="{00000000-0005-0000-0000-000099070000}"/>
    <cellStyle name="Normal 5 3" xfId="816" xr:uid="{00000000-0005-0000-0000-00009A070000}"/>
    <cellStyle name="Normal 5_Book3" xfId="817" xr:uid="{00000000-0005-0000-0000-00009B070000}"/>
    <cellStyle name="Normal 50" xfId="2234" xr:uid="{00000000-0005-0000-0000-00009C070000}"/>
    <cellStyle name="Normal 51" xfId="2235" xr:uid="{00000000-0005-0000-0000-00009D070000}"/>
    <cellStyle name="Normal 51 2" xfId="2236" xr:uid="{00000000-0005-0000-0000-00009E070000}"/>
    <cellStyle name="Normal 52" xfId="2237" xr:uid="{00000000-0005-0000-0000-00009F070000}"/>
    <cellStyle name="Normal 53" xfId="2238" xr:uid="{00000000-0005-0000-0000-0000A0070000}"/>
    <cellStyle name="Normal 54" xfId="2239" xr:uid="{00000000-0005-0000-0000-0000A1070000}"/>
    <cellStyle name="Normal 55" xfId="2240" xr:uid="{00000000-0005-0000-0000-0000A2070000}"/>
    <cellStyle name="Normal 56" xfId="2241" xr:uid="{00000000-0005-0000-0000-0000A3070000}"/>
    <cellStyle name="Normal 56 2" xfId="2242" xr:uid="{00000000-0005-0000-0000-0000A4070000}"/>
    <cellStyle name="Normal 57" xfId="2243" xr:uid="{00000000-0005-0000-0000-0000A5070000}"/>
    <cellStyle name="Normal 58" xfId="2244" xr:uid="{00000000-0005-0000-0000-0000A6070000}"/>
    <cellStyle name="Normal 58 2" xfId="2245" xr:uid="{00000000-0005-0000-0000-0000A7070000}"/>
    <cellStyle name="Normal 59" xfId="2246" xr:uid="{00000000-0005-0000-0000-0000A8070000}"/>
    <cellStyle name="Normal 59 2" xfId="2247" xr:uid="{00000000-0005-0000-0000-0000A9070000}"/>
    <cellStyle name="Normal 6" xfId="818" xr:uid="{00000000-0005-0000-0000-0000AA070000}"/>
    <cellStyle name="Normal 6 2" xfId="1086" xr:uid="{00000000-0005-0000-0000-0000AB070000}"/>
    <cellStyle name="Normal 60" xfId="2248" xr:uid="{00000000-0005-0000-0000-0000AC070000}"/>
    <cellStyle name="Normal 60 2" xfId="2249" xr:uid="{00000000-0005-0000-0000-0000AD070000}"/>
    <cellStyle name="Normal 61" xfId="2250" xr:uid="{00000000-0005-0000-0000-0000AE070000}"/>
    <cellStyle name="Normal 61 2" xfId="2251" xr:uid="{00000000-0005-0000-0000-0000AF070000}"/>
    <cellStyle name="Normal 64" xfId="2252" xr:uid="{00000000-0005-0000-0000-0000B0070000}"/>
    <cellStyle name="Normal 64 2" xfId="2253" xr:uid="{00000000-0005-0000-0000-0000B1070000}"/>
    <cellStyle name="Normal 66" xfId="2254" xr:uid="{00000000-0005-0000-0000-0000B2070000}"/>
    <cellStyle name="Normal 66 2" xfId="2255" xr:uid="{00000000-0005-0000-0000-0000B3070000}"/>
    <cellStyle name="Normal 7" xfId="819" xr:uid="{00000000-0005-0000-0000-0000B4070000}"/>
    <cellStyle name="Normal 7 2" xfId="820" xr:uid="{00000000-0005-0000-0000-0000B5070000}"/>
    <cellStyle name="Normal 7 2 2" xfId="2256" xr:uid="{00000000-0005-0000-0000-0000B6070000}"/>
    <cellStyle name="Normal 7 3" xfId="821" xr:uid="{00000000-0005-0000-0000-0000B7070000}"/>
    <cellStyle name="Normal 7_FA vouching" xfId="822" xr:uid="{00000000-0005-0000-0000-0000B8070000}"/>
    <cellStyle name="Normal 75" xfId="2257" xr:uid="{00000000-0005-0000-0000-0000B9070000}"/>
    <cellStyle name="Normal 75 2" xfId="2258" xr:uid="{00000000-0005-0000-0000-0000BA070000}"/>
    <cellStyle name="Normal 78" xfId="823" xr:uid="{00000000-0005-0000-0000-0000BB070000}"/>
    <cellStyle name="Normal 79" xfId="824" xr:uid="{00000000-0005-0000-0000-0000BC070000}"/>
    <cellStyle name="Normal 8" xfId="825" xr:uid="{00000000-0005-0000-0000-0000BD070000}"/>
    <cellStyle name="Normal 8 2" xfId="826" xr:uid="{00000000-0005-0000-0000-0000BE070000}"/>
    <cellStyle name="Normal 8 2 2" xfId="2259" xr:uid="{00000000-0005-0000-0000-0000BF070000}"/>
    <cellStyle name="Normal 8 3" xfId="827" xr:uid="{00000000-0005-0000-0000-0000C0070000}"/>
    <cellStyle name="Normal 8 4" xfId="2260" xr:uid="{00000000-0005-0000-0000-0000C1070000}"/>
    <cellStyle name="Normal 8_FA vouching" xfId="828" xr:uid="{00000000-0005-0000-0000-0000C2070000}"/>
    <cellStyle name="Normal 80" xfId="829" xr:uid="{00000000-0005-0000-0000-0000C3070000}"/>
    <cellStyle name="Normal 81" xfId="830" xr:uid="{00000000-0005-0000-0000-0000C4070000}"/>
    <cellStyle name="Normal 87" xfId="2261" xr:uid="{00000000-0005-0000-0000-0000C5070000}"/>
    <cellStyle name="Normal 87 2" xfId="2262" xr:uid="{00000000-0005-0000-0000-0000C6070000}"/>
    <cellStyle name="Normal 9" xfId="831" xr:uid="{00000000-0005-0000-0000-0000C7070000}"/>
    <cellStyle name="Normal 9 2" xfId="832" xr:uid="{00000000-0005-0000-0000-0000C8070000}"/>
    <cellStyle name="Normal 9 3" xfId="833" xr:uid="{00000000-0005-0000-0000-0000C9070000}"/>
    <cellStyle name="Normal 90" xfId="2263" xr:uid="{00000000-0005-0000-0000-0000CA070000}"/>
    <cellStyle name="Normal 90 2" xfId="2264" xr:uid="{00000000-0005-0000-0000-0000CB070000}"/>
    <cellStyle name="Normal_Mutual Fund Details" xfId="1088" xr:uid="{00000000-0005-0000-0000-0000CC070000}"/>
    <cellStyle name="Normal6" xfId="834" xr:uid="{00000000-0005-0000-0000-0000CD070000}"/>
    <cellStyle name="Normal6Red" xfId="835" xr:uid="{00000000-0005-0000-0000-0000CE070000}"/>
    <cellStyle name="NormalB" xfId="836" xr:uid="{00000000-0005-0000-0000-0000CF070000}"/>
    <cellStyle name="NormalBU" xfId="837" xr:uid="{00000000-0005-0000-0000-0000D0070000}"/>
    <cellStyle name="Note 10 2" xfId="2265" xr:uid="{00000000-0005-0000-0000-0000D1070000}"/>
    <cellStyle name="Note 10 3" xfId="2266" xr:uid="{00000000-0005-0000-0000-0000D2070000}"/>
    <cellStyle name="Note 11 2" xfId="2267" xr:uid="{00000000-0005-0000-0000-0000D3070000}"/>
    <cellStyle name="Note 11 3" xfId="2268" xr:uid="{00000000-0005-0000-0000-0000D4070000}"/>
    <cellStyle name="Note 12 2" xfId="2269" xr:uid="{00000000-0005-0000-0000-0000D5070000}"/>
    <cellStyle name="Note 12 3" xfId="2270" xr:uid="{00000000-0005-0000-0000-0000D6070000}"/>
    <cellStyle name="Note 13 2" xfId="2271" xr:uid="{00000000-0005-0000-0000-0000D7070000}"/>
    <cellStyle name="Note 13 3" xfId="2272" xr:uid="{00000000-0005-0000-0000-0000D8070000}"/>
    <cellStyle name="Note 14 2" xfId="2273" xr:uid="{00000000-0005-0000-0000-0000D9070000}"/>
    <cellStyle name="Note 14 3" xfId="2274" xr:uid="{00000000-0005-0000-0000-0000DA070000}"/>
    <cellStyle name="Note 15 2" xfId="2275" xr:uid="{00000000-0005-0000-0000-0000DB070000}"/>
    <cellStyle name="Note 15 3" xfId="2276" xr:uid="{00000000-0005-0000-0000-0000DC070000}"/>
    <cellStyle name="Note 16 2" xfId="2277" xr:uid="{00000000-0005-0000-0000-0000DD070000}"/>
    <cellStyle name="Note 16 3" xfId="2278" xr:uid="{00000000-0005-0000-0000-0000DE070000}"/>
    <cellStyle name="Note 17 2" xfId="2279" xr:uid="{00000000-0005-0000-0000-0000DF070000}"/>
    <cellStyle name="Note 17 3" xfId="2280" xr:uid="{00000000-0005-0000-0000-0000E0070000}"/>
    <cellStyle name="Note 18 2" xfId="2281" xr:uid="{00000000-0005-0000-0000-0000E1070000}"/>
    <cellStyle name="Note 18 3" xfId="2282" xr:uid="{00000000-0005-0000-0000-0000E2070000}"/>
    <cellStyle name="Note 19 2" xfId="2283" xr:uid="{00000000-0005-0000-0000-0000E3070000}"/>
    <cellStyle name="Note 19 3" xfId="2284" xr:uid="{00000000-0005-0000-0000-0000E4070000}"/>
    <cellStyle name="Note 2" xfId="838" xr:uid="{00000000-0005-0000-0000-0000E5070000}"/>
    <cellStyle name="Note 2 2" xfId="2285" xr:uid="{00000000-0005-0000-0000-0000E6070000}"/>
    <cellStyle name="Note 2 2 2" xfId="2286" xr:uid="{00000000-0005-0000-0000-0000E7070000}"/>
    <cellStyle name="Note 2 2 3" xfId="2503" xr:uid="{00000000-0005-0000-0000-0000E8070000}"/>
    <cellStyle name="Note 2 3" xfId="2504" xr:uid="{00000000-0005-0000-0000-0000E9070000}"/>
    <cellStyle name="Note 20 2" xfId="2287" xr:uid="{00000000-0005-0000-0000-0000EA070000}"/>
    <cellStyle name="Note 20 3" xfId="2288" xr:uid="{00000000-0005-0000-0000-0000EB070000}"/>
    <cellStyle name="Note 21 2" xfId="2289" xr:uid="{00000000-0005-0000-0000-0000EC070000}"/>
    <cellStyle name="Note 21 3" xfId="2290" xr:uid="{00000000-0005-0000-0000-0000ED070000}"/>
    <cellStyle name="Note 22 2" xfId="2291" xr:uid="{00000000-0005-0000-0000-0000EE070000}"/>
    <cellStyle name="Note 22 3" xfId="2292" xr:uid="{00000000-0005-0000-0000-0000EF070000}"/>
    <cellStyle name="Note 23 2" xfId="2293" xr:uid="{00000000-0005-0000-0000-0000F0070000}"/>
    <cellStyle name="Note 23 3" xfId="2294" xr:uid="{00000000-0005-0000-0000-0000F1070000}"/>
    <cellStyle name="Note 24 2" xfId="2295" xr:uid="{00000000-0005-0000-0000-0000F2070000}"/>
    <cellStyle name="Note 24 3" xfId="2296" xr:uid="{00000000-0005-0000-0000-0000F3070000}"/>
    <cellStyle name="Note 25 2" xfId="2297" xr:uid="{00000000-0005-0000-0000-0000F4070000}"/>
    <cellStyle name="Note 25 3" xfId="2298" xr:uid="{00000000-0005-0000-0000-0000F5070000}"/>
    <cellStyle name="Note 26 2" xfId="2299" xr:uid="{00000000-0005-0000-0000-0000F6070000}"/>
    <cellStyle name="Note 26 3" xfId="2300" xr:uid="{00000000-0005-0000-0000-0000F7070000}"/>
    <cellStyle name="Note 27 2" xfId="2301" xr:uid="{00000000-0005-0000-0000-0000F8070000}"/>
    <cellStyle name="Note 27 3" xfId="2302" xr:uid="{00000000-0005-0000-0000-0000F9070000}"/>
    <cellStyle name="Note 28 2" xfId="2303" xr:uid="{00000000-0005-0000-0000-0000FA070000}"/>
    <cellStyle name="Note 28 3" xfId="2304" xr:uid="{00000000-0005-0000-0000-0000FB070000}"/>
    <cellStyle name="Note 29 2" xfId="2305" xr:uid="{00000000-0005-0000-0000-0000FC070000}"/>
    <cellStyle name="Note 29 3" xfId="2306" xr:uid="{00000000-0005-0000-0000-0000FD070000}"/>
    <cellStyle name="Note 3" xfId="839" xr:uid="{00000000-0005-0000-0000-0000FE070000}"/>
    <cellStyle name="Note 3 2" xfId="2307" xr:uid="{00000000-0005-0000-0000-0000FF070000}"/>
    <cellStyle name="Note 3 3" xfId="2505" xr:uid="{00000000-0005-0000-0000-000000080000}"/>
    <cellStyle name="Note 30 2" xfId="2308" xr:uid="{00000000-0005-0000-0000-000001080000}"/>
    <cellStyle name="Note 30 3" xfId="2309" xr:uid="{00000000-0005-0000-0000-000002080000}"/>
    <cellStyle name="Note 31 2" xfId="2310" xr:uid="{00000000-0005-0000-0000-000003080000}"/>
    <cellStyle name="Note 32 2" xfId="2311" xr:uid="{00000000-0005-0000-0000-000004080000}"/>
    <cellStyle name="Note 33 2" xfId="2312" xr:uid="{00000000-0005-0000-0000-000005080000}"/>
    <cellStyle name="Note 34 2" xfId="2313" xr:uid="{00000000-0005-0000-0000-000006080000}"/>
    <cellStyle name="Note 35 2" xfId="2314" xr:uid="{00000000-0005-0000-0000-000007080000}"/>
    <cellStyle name="Note 36 2" xfId="2315" xr:uid="{00000000-0005-0000-0000-000008080000}"/>
    <cellStyle name="Note 37 2" xfId="2316" xr:uid="{00000000-0005-0000-0000-000009080000}"/>
    <cellStyle name="Note 38 2" xfId="2317" xr:uid="{00000000-0005-0000-0000-00000A080000}"/>
    <cellStyle name="Note 39 2" xfId="2318" xr:uid="{00000000-0005-0000-0000-00000B080000}"/>
    <cellStyle name="Note 4" xfId="2319" xr:uid="{00000000-0005-0000-0000-00000C080000}"/>
    <cellStyle name="Note 4 2" xfId="2320" xr:uid="{00000000-0005-0000-0000-00000D080000}"/>
    <cellStyle name="Note 4 3" xfId="2321" xr:uid="{00000000-0005-0000-0000-00000E080000}"/>
    <cellStyle name="Note 4 4" xfId="2506" xr:uid="{00000000-0005-0000-0000-00000F080000}"/>
    <cellStyle name="Note 40 2" xfId="2322" xr:uid="{00000000-0005-0000-0000-000010080000}"/>
    <cellStyle name="Note 41 2" xfId="2323" xr:uid="{00000000-0005-0000-0000-000011080000}"/>
    <cellStyle name="Note 42 2" xfId="2324" xr:uid="{00000000-0005-0000-0000-000012080000}"/>
    <cellStyle name="Note 43 2" xfId="2325" xr:uid="{00000000-0005-0000-0000-000013080000}"/>
    <cellStyle name="Note 44 2" xfId="2326" xr:uid="{00000000-0005-0000-0000-000014080000}"/>
    <cellStyle name="Note 45 2" xfId="2327" xr:uid="{00000000-0005-0000-0000-000015080000}"/>
    <cellStyle name="Note 46 2" xfId="2328" xr:uid="{00000000-0005-0000-0000-000016080000}"/>
    <cellStyle name="Note 47 2" xfId="2329" xr:uid="{00000000-0005-0000-0000-000017080000}"/>
    <cellStyle name="Note 48 2" xfId="2330" xr:uid="{00000000-0005-0000-0000-000018080000}"/>
    <cellStyle name="Note 49 2" xfId="2331" xr:uid="{00000000-0005-0000-0000-000019080000}"/>
    <cellStyle name="Note 5 2" xfId="2332" xr:uid="{00000000-0005-0000-0000-00001A080000}"/>
    <cellStyle name="Note 5 3" xfId="2333" xr:uid="{00000000-0005-0000-0000-00001B080000}"/>
    <cellStyle name="Note 50 2" xfId="2334" xr:uid="{00000000-0005-0000-0000-00001C080000}"/>
    <cellStyle name="Note 51 2" xfId="2335" xr:uid="{00000000-0005-0000-0000-00001D080000}"/>
    <cellStyle name="Note 52 2" xfId="2336" xr:uid="{00000000-0005-0000-0000-00001E080000}"/>
    <cellStyle name="Note 53 2" xfId="2337" xr:uid="{00000000-0005-0000-0000-00001F080000}"/>
    <cellStyle name="Note 54 2" xfId="2338" xr:uid="{00000000-0005-0000-0000-000020080000}"/>
    <cellStyle name="Note 55 2" xfId="2339" xr:uid="{00000000-0005-0000-0000-000021080000}"/>
    <cellStyle name="Note 56 2" xfId="2340" xr:uid="{00000000-0005-0000-0000-000022080000}"/>
    <cellStyle name="Note 57 2" xfId="2341" xr:uid="{00000000-0005-0000-0000-000023080000}"/>
    <cellStyle name="Note 58 2" xfId="2342" xr:uid="{00000000-0005-0000-0000-000024080000}"/>
    <cellStyle name="Note 59 2" xfId="2343" xr:uid="{00000000-0005-0000-0000-000025080000}"/>
    <cellStyle name="Note 6 2" xfId="2344" xr:uid="{00000000-0005-0000-0000-000026080000}"/>
    <cellStyle name="Note 6 3" xfId="2345" xr:uid="{00000000-0005-0000-0000-000027080000}"/>
    <cellStyle name="Note 60 2" xfId="2346" xr:uid="{00000000-0005-0000-0000-000028080000}"/>
    <cellStyle name="Note 61 2" xfId="2347" xr:uid="{00000000-0005-0000-0000-000029080000}"/>
    <cellStyle name="Note 62 2" xfId="2348" xr:uid="{00000000-0005-0000-0000-00002A080000}"/>
    <cellStyle name="Note 7 2" xfId="2349" xr:uid="{00000000-0005-0000-0000-00002B080000}"/>
    <cellStyle name="Note 7 3" xfId="2350" xr:uid="{00000000-0005-0000-0000-00002C080000}"/>
    <cellStyle name="Note 8 2" xfId="2351" xr:uid="{00000000-0005-0000-0000-00002D080000}"/>
    <cellStyle name="Note 8 3" xfId="2352" xr:uid="{00000000-0005-0000-0000-00002E080000}"/>
    <cellStyle name="Note 9 2" xfId="2353" xr:uid="{00000000-0005-0000-0000-00002F080000}"/>
    <cellStyle name="Note 9 3" xfId="2354" xr:uid="{00000000-0005-0000-0000-000030080000}"/>
    <cellStyle name="Notes" xfId="840" xr:uid="{00000000-0005-0000-0000-000031080000}"/>
    <cellStyle name="Œ…‹??‚è [0.00]_Sheet1" xfId="841" xr:uid="{00000000-0005-0000-0000-000032080000}"/>
    <cellStyle name="Œ…‹??‚è_Sheet1" xfId="842" xr:uid="{00000000-0005-0000-0000-000033080000}"/>
    <cellStyle name="Œ…‹æØ‚è [0.00]_!!!GO" xfId="843" xr:uid="{00000000-0005-0000-0000-000034080000}"/>
    <cellStyle name="Œ…‹æØ‚è_!!!GO" xfId="844" xr:uid="{00000000-0005-0000-0000-000035080000}"/>
    <cellStyle name="Output 10 2" xfId="2355" xr:uid="{00000000-0005-0000-0000-000036080000}"/>
    <cellStyle name="Output 11 2" xfId="2356" xr:uid="{00000000-0005-0000-0000-000037080000}"/>
    <cellStyle name="Output 12 2" xfId="2357" xr:uid="{00000000-0005-0000-0000-000038080000}"/>
    <cellStyle name="Output 13 2" xfId="2358" xr:uid="{00000000-0005-0000-0000-000039080000}"/>
    <cellStyle name="Output 14 2" xfId="2359" xr:uid="{00000000-0005-0000-0000-00003A080000}"/>
    <cellStyle name="Output 15 2" xfId="2360" xr:uid="{00000000-0005-0000-0000-00003B080000}"/>
    <cellStyle name="Output 16 2" xfId="2361" xr:uid="{00000000-0005-0000-0000-00003C080000}"/>
    <cellStyle name="Output 17 2" xfId="2362" xr:uid="{00000000-0005-0000-0000-00003D080000}"/>
    <cellStyle name="Output 18 2" xfId="2363" xr:uid="{00000000-0005-0000-0000-00003E080000}"/>
    <cellStyle name="Output 19 2" xfId="2364" xr:uid="{00000000-0005-0000-0000-00003F080000}"/>
    <cellStyle name="Output 2" xfId="845" xr:uid="{00000000-0005-0000-0000-000040080000}"/>
    <cellStyle name="Output 2 2" xfId="2365" xr:uid="{00000000-0005-0000-0000-000041080000}"/>
    <cellStyle name="Output 2 2 2" xfId="2366" xr:uid="{00000000-0005-0000-0000-000042080000}"/>
    <cellStyle name="Output 2 2 3" xfId="2507" xr:uid="{00000000-0005-0000-0000-000043080000}"/>
    <cellStyle name="Output 2 3" xfId="2508" xr:uid="{00000000-0005-0000-0000-000044080000}"/>
    <cellStyle name="Output 20 2" xfId="2367" xr:uid="{00000000-0005-0000-0000-000045080000}"/>
    <cellStyle name="Output 21 2" xfId="2368" xr:uid="{00000000-0005-0000-0000-000046080000}"/>
    <cellStyle name="Output 22 2" xfId="2369" xr:uid="{00000000-0005-0000-0000-000047080000}"/>
    <cellStyle name="Output 23 2" xfId="2370" xr:uid="{00000000-0005-0000-0000-000048080000}"/>
    <cellStyle name="Output 3" xfId="846" xr:uid="{00000000-0005-0000-0000-000049080000}"/>
    <cellStyle name="Output 3 2" xfId="2371" xr:uid="{00000000-0005-0000-0000-00004A080000}"/>
    <cellStyle name="Output 3 3" xfId="2509" xr:uid="{00000000-0005-0000-0000-00004B080000}"/>
    <cellStyle name="Output 4" xfId="2372" xr:uid="{00000000-0005-0000-0000-00004C080000}"/>
    <cellStyle name="Output 4 2" xfId="2373" xr:uid="{00000000-0005-0000-0000-00004D080000}"/>
    <cellStyle name="Output 4 3" xfId="2510" xr:uid="{00000000-0005-0000-0000-00004E080000}"/>
    <cellStyle name="Output 5 2" xfId="2374" xr:uid="{00000000-0005-0000-0000-00004F080000}"/>
    <cellStyle name="Output 6 2" xfId="2375" xr:uid="{00000000-0005-0000-0000-000050080000}"/>
    <cellStyle name="Output 7 2" xfId="2376" xr:uid="{00000000-0005-0000-0000-000051080000}"/>
    <cellStyle name="Output 8 2" xfId="2377" xr:uid="{00000000-0005-0000-0000-000052080000}"/>
    <cellStyle name="Output 9 2" xfId="2378" xr:uid="{00000000-0005-0000-0000-000053080000}"/>
    <cellStyle name="Output Amounts" xfId="847" xr:uid="{00000000-0005-0000-0000-000054080000}"/>
    <cellStyle name="Output Column Headings" xfId="848" xr:uid="{00000000-0005-0000-0000-000055080000}"/>
    <cellStyle name="Output Line Items" xfId="849" xr:uid="{00000000-0005-0000-0000-000056080000}"/>
    <cellStyle name="Output Report Heading" xfId="850" xr:uid="{00000000-0005-0000-0000-000057080000}"/>
    <cellStyle name="Output Report Title" xfId="851" xr:uid="{00000000-0005-0000-0000-000058080000}"/>
    <cellStyle name="Page_No" xfId="852" xr:uid="{00000000-0005-0000-0000-000059080000}"/>
    <cellStyle name="PB Table Heading" xfId="853" xr:uid="{00000000-0005-0000-0000-00005A080000}"/>
    <cellStyle name="PB Table Highlight1" xfId="854" xr:uid="{00000000-0005-0000-0000-00005B080000}"/>
    <cellStyle name="PB Table Highlight2" xfId="855" xr:uid="{00000000-0005-0000-0000-00005C080000}"/>
    <cellStyle name="PB Table Highlight3" xfId="856" xr:uid="{00000000-0005-0000-0000-00005D080000}"/>
    <cellStyle name="PB Table Standard Row" xfId="857" xr:uid="{00000000-0005-0000-0000-00005E080000}"/>
    <cellStyle name="PB Table Subtotal Row" xfId="858" xr:uid="{00000000-0005-0000-0000-00005F080000}"/>
    <cellStyle name="PB Table Total Row" xfId="859" xr:uid="{00000000-0005-0000-0000-000060080000}"/>
    <cellStyle name="per.style" xfId="860" xr:uid="{00000000-0005-0000-0000-000061080000}"/>
    <cellStyle name="Percen - Style2" xfId="861" xr:uid="{00000000-0005-0000-0000-000062080000}"/>
    <cellStyle name="Percent" xfId="2" builtinId="5"/>
    <cellStyle name="Percent (0)" xfId="862" xr:uid="{00000000-0005-0000-0000-000064080000}"/>
    <cellStyle name="Percent (1)" xfId="863" xr:uid="{00000000-0005-0000-0000-000065080000}"/>
    <cellStyle name="Percent (3)" xfId="864" xr:uid="{00000000-0005-0000-0000-000066080000}"/>
    <cellStyle name="Percent [0]" xfId="865" xr:uid="{00000000-0005-0000-0000-000067080000}"/>
    <cellStyle name="Percent [0] 2" xfId="866" xr:uid="{00000000-0005-0000-0000-000068080000}"/>
    <cellStyle name="Percent [00]" xfId="867" xr:uid="{00000000-0005-0000-0000-000069080000}"/>
    <cellStyle name="Percent [00] 2" xfId="868" xr:uid="{00000000-0005-0000-0000-00006A080000}"/>
    <cellStyle name="Percent [2]" xfId="869" xr:uid="{00000000-0005-0000-0000-00006B080000}"/>
    <cellStyle name="Percent 0" xfId="870" xr:uid="{00000000-0005-0000-0000-00006C080000}"/>
    <cellStyle name="Percent 10" xfId="1077" xr:uid="{00000000-0005-0000-0000-00006D080000}"/>
    <cellStyle name="Percent 2" xfId="871" xr:uid="{00000000-0005-0000-0000-00006E080000}"/>
    <cellStyle name="Percent 2 10" xfId="2379" xr:uid="{00000000-0005-0000-0000-00006F080000}"/>
    <cellStyle name="Percent 2 11" xfId="2380" xr:uid="{00000000-0005-0000-0000-000070080000}"/>
    <cellStyle name="Percent 2 12" xfId="2381" xr:uid="{00000000-0005-0000-0000-000071080000}"/>
    <cellStyle name="Percent 2 13" xfId="2382" xr:uid="{00000000-0005-0000-0000-000072080000}"/>
    <cellStyle name="Percent 2 14" xfId="2383" xr:uid="{00000000-0005-0000-0000-000073080000}"/>
    <cellStyle name="Percent 2 15" xfId="2384" xr:uid="{00000000-0005-0000-0000-000074080000}"/>
    <cellStyle name="Percent 2 16" xfId="2385" xr:uid="{00000000-0005-0000-0000-000075080000}"/>
    <cellStyle name="Percent 2 17" xfId="2386" xr:uid="{00000000-0005-0000-0000-000076080000}"/>
    <cellStyle name="Percent 2 18" xfId="2387" xr:uid="{00000000-0005-0000-0000-000077080000}"/>
    <cellStyle name="Percent 2 19" xfId="2388" xr:uid="{00000000-0005-0000-0000-000078080000}"/>
    <cellStyle name="Percent 2 2" xfId="872" xr:uid="{00000000-0005-0000-0000-000079080000}"/>
    <cellStyle name="Percent 2 20" xfId="2389" xr:uid="{00000000-0005-0000-0000-00007A080000}"/>
    <cellStyle name="Percent 2 21" xfId="2390" xr:uid="{00000000-0005-0000-0000-00007B080000}"/>
    <cellStyle name="Percent 2 22" xfId="2391" xr:uid="{00000000-0005-0000-0000-00007C080000}"/>
    <cellStyle name="Percent 2 23" xfId="2392" xr:uid="{00000000-0005-0000-0000-00007D080000}"/>
    <cellStyle name="Percent 2 24" xfId="2393" xr:uid="{00000000-0005-0000-0000-00007E080000}"/>
    <cellStyle name="Percent 2 25" xfId="2394" xr:uid="{00000000-0005-0000-0000-00007F080000}"/>
    <cellStyle name="Percent 2 26" xfId="2395" xr:uid="{00000000-0005-0000-0000-000080080000}"/>
    <cellStyle name="Percent 2 27" xfId="2396" xr:uid="{00000000-0005-0000-0000-000081080000}"/>
    <cellStyle name="Percent 2 28" xfId="2397" xr:uid="{00000000-0005-0000-0000-000082080000}"/>
    <cellStyle name="Percent 2 29" xfId="2398" xr:uid="{00000000-0005-0000-0000-000083080000}"/>
    <cellStyle name="Percent 2 3" xfId="873" xr:uid="{00000000-0005-0000-0000-000084080000}"/>
    <cellStyle name="Percent 2 30" xfId="2399" xr:uid="{00000000-0005-0000-0000-000085080000}"/>
    <cellStyle name="Percent 2 31" xfId="2400" xr:uid="{00000000-0005-0000-0000-000086080000}"/>
    <cellStyle name="Percent 2 32" xfId="2401" xr:uid="{00000000-0005-0000-0000-000087080000}"/>
    <cellStyle name="Percent 2 33" xfId="2402" xr:uid="{00000000-0005-0000-0000-000088080000}"/>
    <cellStyle name="Percent 2 34" xfId="2403" xr:uid="{00000000-0005-0000-0000-000089080000}"/>
    <cellStyle name="Percent 2 35" xfId="2404" xr:uid="{00000000-0005-0000-0000-00008A080000}"/>
    <cellStyle name="Percent 2 36" xfId="2405" xr:uid="{00000000-0005-0000-0000-00008B080000}"/>
    <cellStyle name="Percent 2 37" xfId="2406" xr:uid="{00000000-0005-0000-0000-00008C080000}"/>
    <cellStyle name="Percent 2 38" xfId="2407" xr:uid="{00000000-0005-0000-0000-00008D080000}"/>
    <cellStyle name="Percent 2 39" xfId="2408" xr:uid="{00000000-0005-0000-0000-00008E080000}"/>
    <cellStyle name="Percent 2 4" xfId="874" xr:uid="{00000000-0005-0000-0000-00008F080000}"/>
    <cellStyle name="Percent 2 40" xfId="2409" xr:uid="{00000000-0005-0000-0000-000090080000}"/>
    <cellStyle name="Percent 2 41" xfId="2410" xr:uid="{00000000-0005-0000-0000-000091080000}"/>
    <cellStyle name="Percent 2 5" xfId="875" xr:uid="{00000000-0005-0000-0000-000092080000}"/>
    <cellStyle name="Percent 2 6" xfId="876" xr:uid="{00000000-0005-0000-0000-000093080000}"/>
    <cellStyle name="Percent 2 7" xfId="2411" xr:uid="{00000000-0005-0000-0000-000094080000}"/>
    <cellStyle name="Percent 2 8" xfId="2412" xr:uid="{00000000-0005-0000-0000-000095080000}"/>
    <cellStyle name="Percent 2 9" xfId="2413" xr:uid="{00000000-0005-0000-0000-000096080000}"/>
    <cellStyle name="Percent 3" xfId="877" xr:uid="{00000000-0005-0000-0000-000097080000}"/>
    <cellStyle name="Percent 3 2" xfId="1087" xr:uid="{00000000-0005-0000-0000-000098080000}"/>
    <cellStyle name="Percent 4" xfId="878" xr:uid="{00000000-0005-0000-0000-000099080000}"/>
    <cellStyle name="Percent 5" xfId="879" xr:uid="{00000000-0005-0000-0000-00009A080000}"/>
    <cellStyle name="Percent 6" xfId="880" xr:uid="{00000000-0005-0000-0000-00009B080000}"/>
    <cellStyle name="Percent 7" xfId="881" xr:uid="{00000000-0005-0000-0000-00009C080000}"/>
    <cellStyle name="Percent 8" xfId="882" xr:uid="{00000000-0005-0000-0000-00009D080000}"/>
    <cellStyle name="Percent 9" xfId="1078" xr:uid="{00000000-0005-0000-0000-00009E080000}"/>
    <cellStyle name="Percent[0]" xfId="883" xr:uid="{00000000-0005-0000-0000-00009F080000}"/>
    <cellStyle name="Percent[2]" xfId="884" xr:uid="{00000000-0005-0000-0000-0000A0080000}"/>
    <cellStyle name="Percent1" xfId="885" xr:uid="{00000000-0005-0000-0000-0000A1080000}"/>
    <cellStyle name="PERCENTAGE" xfId="886" xr:uid="{00000000-0005-0000-0000-0000A2080000}"/>
    <cellStyle name="PercentChange" xfId="887" xr:uid="{00000000-0005-0000-0000-0000A3080000}"/>
    <cellStyle name="Per˫ent" xfId="888" xr:uid="{00000000-0005-0000-0000-0000A4080000}"/>
    <cellStyle name="Popis" xfId="889" xr:uid="{00000000-0005-0000-0000-0000A5080000}"/>
    <cellStyle name="Porcentaje" xfId="890" xr:uid="{00000000-0005-0000-0000-0000A6080000}"/>
    <cellStyle name="Pound" xfId="891" xr:uid="{00000000-0005-0000-0000-0000A7080000}"/>
    <cellStyle name="Pourcentage 0.00" xfId="892" xr:uid="{00000000-0005-0000-0000-0000A8080000}"/>
    <cellStyle name="PrePop Currency (0)" xfId="893" xr:uid="{00000000-0005-0000-0000-0000A9080000}"/>
    <cellStyle name="PrePop Currency (0) 2" xfId="894" xr:uid="{00000000-0005-0000-0000-0000AA080000}"/>
    <cellStyle name="PrePop Currency (2)" xfId="895" xr:uid="{00000000-0005-0000-0000-0000AB080000}"/>
    <cellStyle name="PrePop Currency (2) 2" xfId="896" xr:uid="{00000000-0005-0000-0000-0000AC080000}"/>
    <cellStyle name="PrePop Units (0)" xfId="897" xr:uid="{00000000-0005-0000-0000-0000AD080000}"/>
    <cellStyle name="PrePop Units (0) 2" xfId="898" xr:uid="{00000000-0005-0000-0000-0000AE080000}"/>
    <cellStyle name="PrePop Units (1)" xfId="899" xr:uid="{00000000-0005-0000-0000-0000AF080000}"/>
    <cellStyle name="PrePop Units (1) 2" xfId="900" xr:uid="{00000000-0005-0000-0000-0000B0080000}"/>
    <cellStyle name="PrePop Units (2)" xfId="901" xr:uid="{00000000-0005-0000-0000-0000B1080000}"/>
    <cellStyle name="PrePop Units (2) 2" xfId="902" xr:uid="{00000000-0005-0000-0000-0000B2080000}"/>
    <cellStyle name="Price" xfId="903" xr:uid="{00000000-0005-0000-0000-0000B3080000}"/>
    <cellStyle name="ProjectSchedule" xfId="904" xr:uid="{00000000-0005-0000-0000-0000B4080000}"/>
    <cellStyle name="PSChar" xfId="905" xr:uid="{00000000-0005-0000-0000-0000B5080000}"/>
    <cellStyle name="PSDate" xfId="906" xr:uid="{00000000-0005-0000-0000-0000B6080000}"/>
    <cellStyle name="PSDec" xfId="907" xr:uid="{00000000-0005-0000-0000-0000B7080000}"/>
    <cellStyle name="PSHeading" xfId="908" xr:uid="{00000000-0005-0000-0000-0000B8080000}"/>
    <cellStyle name="PSInt" xfId="909" xr:uid="{00000000-0005-0000-0000-0000B9080000}"/>
    <cellStyle name="PSSpacer" xfId="910" xr:uid="{00000000-0005-0000-0000-0000BA080000}"/>
    <cellStyle name="Ratio" xfId="911" xr:uid="{00000000-0005-0000-0000-0000BB080000}"/>
    <cellStyle name="RatioX" xfId="912" xr:uid="{00000000-0005-0000-0000-0000BC080000}"/>
    <cellStyle name="ReportTitlePrompt" xfId="913" xr:uid="{00000000-0005-0000-0000-0000BD080000}"/>
    <cellStyle name="ReportTitleValue" xfId="914" xr:uid="{00000000-0005-0000-0000-0000BE080000}"/>
    <cellStyle name="Reset  - Style4" xfId="915" xr:uid="{00000000-0005-0000-0000-0000BF080000}"/>
    <cellStyle name="Reset  - Style7" xfId="916" xr:uid="{00000000-0005-0000-0000-0000C0080000}"/>
    <cellStyle name="RevList" xfId="917" xr:uid="{00000000-0005-0000-0000-0000C1080000}"/>
    <cellStyle name="RevList 2" xfId="918" xr:uid="{00000000-0005-0000-0000-0000C2080000}"/>
    <cellStyle name="RM" xfId="919" xr:uid="{00000000-0005-0000-0000-0000C3080000}"/>
    <cellStyle name="RowAcctAbovePrompt" xfId="920" xr:uid="{00000000-0005-0000-0000-0000C4080000}"/>
    <cellStyle name="RowAcctSOBAbovePrompt" xfId="921" xr:uid="{00000000-0005-0000-0000-0000C5080000}"/>
    <cellStyle name="RowAcctSOBValue" xfId="922" xr:uid="{00000000-0005-0000-0000-0000C6080000}"/>
    <cellStyle name="RowAcctValue" xfId="923" xr:uid="{00000000-0005-0000-0000-0000C7080000}"/>
    <cellStyle name="RowAttrAbovePrompt" xfId="924" xr:uid="{00000000-0005-0000-0000-0000C8080000}"/>
    <cellStyle name="RowAttrValue" xfId="925" xr:uid="{00000000-0005-0000-0000-0000C9080000}"/>
    <cellStyle name="RowColSetAbovePrompt" xfId="926" xr:uid="{00000000-0005-0000-0000-0000CA080000}"/>
    <cellStyle name="RowColSetLeftPrompt" xfId="927" xr:uid="{00000000-0005-0000-0000-0000CB080000}"/>
    <cellStyle name="RowColSetValue" xfId="928" xr:uid="{00000000-0005-0000-0000-0000CC080000}"/>
    <cellStyle name="RowLeftPrompt" xfId="929" xr:uid="{00000000-0005-0000-0000-0000CD080000}"/>
    <cellStyle name="s on sale of fixed assets" xfId="930" xr:uid="{00000000-0005-0000-0000-0000CE080000}"/>
    <cellStyle name="SampleUsingFormatMask" xfId="931" xr:uid="{00000000-0005-0000-0000-0000CF080000}"/>
    <cellStyle name="SampleWithNoFormatMask" xfId="932" xr:uid="{00000000-0005-0000-0000-0000D0080000}"/>
    <cellStyle name="SAPBEXaggData" xfId="933" xr:uid="{00000000-0005-0000-0000-0000D1080000}"/>
    <cellStyle name="SAPBEXaggData 2" xfId="1120" xr:uid="{00000000-0005-0000-0000-0000D2080000}"/>
    <cellStyle name="SAPBEXaggDataEmph" xfId="934" xr:uid="{00000000-0005-0000-0000-0000D3080000}"/>
    <cellStyle name="SAPBEXaggDataEmph 2" xfId="1121" xr:uid="{00000000-0005-0000-0000-0000D4080000}"/>
    <cellStyle name="SAPBEXaggItem" xfId="935" xr:uid="{00000000-0005-0000-0000-0000D5080000}"/>
    <cellStyle name="SAPBEXaggItem 2" xfId="1122" xr:uid="{00000000-0005-0000-0000-0000D6080000}"/>
    <cellStyle name="SAPBEXaggItemX" xfId="936" xr:uid="{00000000-0005-0000-0000-0000D7080000}"/>
    <cellStyle name="SAPBEXaggItemX 2" xfId="1123" xr:uid="{00000000-0005-0000-0000-0000D8080000}"/>
    <cellStyle name="SAPBEXchaText" xfId="937" xr:uid="{00000000-0005-0000-0000-0000D9080000}"/>
    <cellStyle name="SAPBEXchaText 2" xfId="1124" xr:uid="{00000000-0005-0000-0000-0000DA080000}"/>
    <cellStyle name="SAPBEXexcBad7" xfId="938" xr:uid="{00000000-0005-0000-0000-0000DB080000}"/>
    <cellStyle name="SAPBEXexcBad7 2" xfId="1125" xr:uid="{00000000-0005-0000-0000-0000DC080000}"/>
    <cellStyle name="SAPBEXexcBad8" xfId="939" xr:uid="{00000000-0005-0000-0000-0000DD080000}"/>
    <cellStyle name="SAPBEXexcBad8 2" xfId="1126" xr:uid="{00000000-0005-0000-0000-0000DE080000}"/>
    <cellStyle name="SAPBEXexcBad9" xfId="940" xr:uid="{00000000-0005-0000-0000-0000DF080000}"/>
    <cellStyle name="SAPBEXexcBad9 2" xfId="1127" xr:uid="{00000000-0005-0000-0000-0000E0080000}"/>
    <cellStyle name="SAPBEXexcCritical4" xfId="941" xr:uid="{00000000-0005-0000-0000-0000E1080000}"/>
    <cellStyle name="SAPBEXexcCritical4 2" xfId="1128" xr:uid="{00000000-0005-0000-0000-0000E2080000}"/>
    <cellStyle name="SAPBEXexcCritical5" xfId="942" xr:uid="{00000000-0005-0000-0000-0000E3080000}"/>
    <cellStyle name="SAPBEXexcCritical5 2" xfId="1129" xr:uid="{00000000-0005-0000-0000-0000E4080000}"/>
    <cellStyle name="SAPBEXexcCritical6" xfId="943" xr:uid="{00000000-0005-0000-0000-0000E5080000}"/>
    <cellStyle name="SAPBEXexcCritical6 2" xfId="1130" xr:uid="{00000000-0005-0000-0000-0000E6080000}"/>
    <cellStyle name="SAPBEXexcGood1" xfId="944" xr:uid="{00000000-0005-0000-0000-0000E7080000}"/>
    <cellStyle name="SAPBEXexcGood1 2" xfId="1131" xr:uid="{00000000-0005-0000-0000-0000E8080000}"/>
    <cellStyle name="SAPBEXexcGood2" xfId="945" xr:uid="{00000000-0005-0000-0000-0000E9080000}"/>
    <cellStyle name="SAPBEXexcGood2 2" xfId="1132" xr:uid="{00000000-0005-0000-0000-0000EA080000}"/>
    <cellStyle name="SAPBEXexcGood3" xfId="946" xr:uid="{00000000-0005-0000-0000-0000EB080000}"/>
    <cellStyle name="SAPBEXexcGood3 2" xfId="1133" xr:uid="{00000000-0005-0000-0000-0000EC080000}"/>
    <cellStyle name="SAPBEXfilterDrill" xfId="947" xr:uid="{00000000-0005-0000-0000-0000ED080000}"/>
    <cellStyle name="SAPBEXfilterDrill 2" xfId="1134" xr:uid="{00000000-0005-0000-0000-0000EE080000}"/>
    <cellStyle name="SAPBEXfilterItem" xfId="948" xr:uid="{00000000-0005-0000-0000-0000EF080000}"/>
    <cellStyle name="SAPBEXfilterText" xfId="949" xr:uid="{00000000-0005-0000-0000-0000F0080000}"/>
    <cellStyle name="SAPBEXformats" xfId="950" xr:uid="{00000000-0005-0000-0000-0000F1080000}"/>
    <cellStyle name="SAPBEXformats 2" xfId="1135" xr:uid="{00000000-0005-0000-0000-0000F2080000}"/>
    <cellStyle name="SAPBEXheaderItem" xfId="951" xr:uid="{00000000-0005-0000-0000-0000F3080000}"/>
    <cellStyle name="SAPBEXheaderItem 2" xfId="1136" xr:uid="{00000000-0005-0000-0000-0000F4080000}"/>
    <cellStyle name="SAPBEXheaderText" xfId="952" xr:uid="{00000000-0005-0000-0000-0000F5080000}"/>
    <cellStyle name="SAPBEXheaderText 2" xfId="1137" xr:uid="{00000000-0005-0000-0000-0000F6080000}"/>
    <cellStyle name="SAPBEXHLevel0" xfId="953" xr:uid="{00000000-0005-0000-0000-0000F7080000}"/>
    <cellStyle name="SAPBEXHLevel0 2" xfId="1138" xr:uid="{00000000-0005-0000-0000-0000F8080000}"/>
    <cellStyle name="SAPBEXHLevel0X" xfId="954" xr:uid="{00000000-0005-0000-0000-0000F9080000}"/>
    <cellStyle name="SAPBEXHLevel0X 2" xfId="1139" xr:uid="{00000000-0005-0000-0000-0000FA080000}"/>
    <cellStyle name="SAPBEXHLevel1" xfId="955" xr:uid="{00000000-0005-0000-0000-0000FB080000}"/>
    <cellStyle name="SAPBEXHLevel1 2" xfId="1140" xr:uid="{00000000-0005-0000-0000-0000FC080000}"/>
    <cellStyle name="SAPBEXHLevel1X" xfId="956" xr:uid="{00000000-0005-0000-0000-0000FD080000}"/>
    <cellStyle name="SAPBEXHLevel1X 2" xfId="1141" xr:uid="{00000000-0005-0000-0000-0000FE080000}"/>
    <cellStyle name="SAPBEXHLevel2" xfId="957" xr:uid="{00000000-0005-0000-0000-0000FF080000}"/>
    <cellStyle name="SAPBEXHLevel2 2" xfId="1142" xr:uid="{00000000-0005-0000-0000-000000090000}"/>
    <cellStyle name="SAPBEXHLevel2X" xfId="958" xr:uid="{00000000-0005-0000-0000-000001090000}"/>
    <cellStyle name="SAPBEXHLevel2X 2" xfId="1143" xr:uid="{00000000-0005-0000-0000-000002090000}"/>
    <cellStyle name="SAPBEXHLevel3" xfId="959" xr:uid="{00000000-0005-0000-0000-000003090000}"/>
    <cellStyle name="SAPBEXHLevel3 2" xfId="1144" xr:uid="{00000000-0005-0000-0000-000004090000}"/>
    <cellStyle name="SAPBEXHLevel3X" xfId="960" xr:uid="{00000000-0005-0000-0000-000005090000}"/>
    <cellStyle name="SAPBEXHLevel3X 2" xfId="1145" xr:uid="{00000000-0005-0000-0000-000006090000}"/>
    <cellStyle name="SAPBEXresData" xfId="961" xr:uid="{00000000-0005-0000-0000-000007090000}"/>
    <cellStyle name="SAPBEXresData 2" xfId="1146" xr:uid="{00000000-0005-0000-0000-000008090000}"/>
    <cellStyle name="SAPBEXresDataEmph" xfId="962" xr:uid="{00000000-0005-0000-0000-000009090000}"/>
    <cellStyle name="SAPBEXresDataEmph 2" xfId="1147" xr:uid="{00000000-0005-0000-0000-00000A090000}"/>
    <cellStyle name="SAPBEXresItem" xfId="963" xr:uid="{00000000-0005-0000-0000-00000B090000}"/>
    <cellStyle name="SAPBEXresItem 2" xfId="1148" xr:uid="{00000000-0005-0000-0000-00000C090000}"/>
    <cellStyle name="SAPBEXresItemX" xfId="964" xr:uid="{00000000-0005-0000-0000-00000D090000}"/>
    <cellStyle name="SAPBEXresItemX 2" xfId="1149" xr:uid="{00000000-0005-0000-0000-00000E090000}"/>
    <cellStyle name="SAPBEXstdData" xfId="965" xr:uid="{00000000-0005-0000-0000-00000F090000}"/>
    <cellStyle name="SAPBEXstdData 2" xfId="1150" xr:uid="{00000000-0005-0000-0000-000010090000}"/>
    <cellStyle name="SAPBEXstdDataEmph" xfId="966" xr:uid="{00000000-0005-0000-0000-000011090000}"/>
    <cellStyle name="SAPBEXstdDataEmph 2" xfId="1151" xr:uid="{00000000-0005-0000-0000-000012090000}"/>
    <cellStyle name="SAPBEXstdItem" xfId="967" xr:uid="{00000000-0005-0000-0000-000013090000}"/>
    <cellStyle name="SAPBEXstdItem 2" xfId="1152" xr:uid="{00000000-0005-0000-0000-000014090000}"/>
    <cellStyle name="SAPBEXstdItemX" xfId="968" xr:uid="{00000000-0005-0000-0000-000015090000}"/>
    <cellStyle name="SAPBEXstdItemX 2" xfId="1153" xr:uid="{00000000-0005-0000-0000-000016090000}"/>
    <cellStyle name="SAPBEXtitle" xfId="969" xr:uid="{00000000-0005-0000-0000-000017090000}"/>
    <cellStyle name="SAPBEXundefined" xfId="970" xr:uid="{00000000-0005-0000-0000-000018090000}"/>
    <cellStyle name="SAPBEXundefined 2" xfId="1154" xr:uid="{00000000-0005-0000-0000-000019090000}"/>
    <cellStyle name="ScripFactor" xfId="971" xr:uid="{00000000-0005-0000-0000-00001A090000}"/>
    <cellStyle name="Second Heading" xfId="972" xr:uid="{00000000-0005-0000-0000-00001B090000}"/>
    <cellStyle name="SectionHeading" xfId="973" xr:uid="{00000000-0005-0000-0000-00001C090000}"/>
    <cellStyle name="Separador de milhares [0]_TBASE-01" xfId="974" xr:uid="{00000000-0005-0000-0000-00001D090000}"/>
    <cellStyle name="Separador de milhares_CW170_8" xfId="975" xr:uid="{00000000-0005-0000-0000-00001E090000}"/>
    <cellStyle name="Sheet Title" xfId="1155" xr:uid="{00000000-0005-0000-0000-00001F090000}"/>
    <cellStyle name="Sledovaný hypertextový odkaz" xfId="976" xr:uid="{00000000-0005-0000-0000-000020090000}"/>
    <cellStyle name="sonhead" xfId="977" xr:uid="{00000000-0005-0000-0000-000021090000}"/>
    <cellStyle name="sonscript" xfId="978" xr:uid="{00000000-0005-0000-0000-000022090000}"/>
    <cellStyle name="sontitle" xfId="979" xr:uid="{00000000-0005-0000-0000-000023090000}"/>
    <cellStyle name="Sous-Titre" xfId="980" xr:uid="{00000000-0005-0000-0000-000024090000}"/>
    <cellStyle name="sous-total" xfId="981" xr:uid="{00000000-0005-0000-0000-000025090000}"/>
    <cellStyle name="STANDARD" xfId="982" xr:uid="{00000000-0005-0000-0000-000026090000}"/>
    <cellStyle name="STYL1 - Style1" xfId="983" xr:uid="{00000000-0005-0000-0000-000027090000}"/>
    <cellStyle name="STYL2 - Style2" xfId="984" xr:uid="{00000000-0005-0000-0000-000028090000}"/>
    <cellStyle name="STYL3 - Style3" xfId="985" xr:uid="{00000000-0005-0000-0000-000029090000}"/>
    <cellStyle name="STYL4 - Style4" xfId="986" xr:uid="{00000000-0005-0000-0000-00002A090000}"/>
    <cellStyle name="STYL5 - Style5" xfId="987" xr:uid="{00000000-0005-0000-0000-00002B090000}"/>
    <cellStyle name="Style 1" xfId="988" xr:uid="{00000000-0005-0000-0000-00002C090000}"/>
    <cellStyle name="Style 1 2" xfId="989" xr:uid="{00000000-0005-0000-0000-00002D090000}"/>
    <cellStyle name="Style 1 3" xfId="990" xr:uid="{00000000-0005-0000-0000-00002E090000}"/>
    <cellStyle name="Style 1 4" xfId="991" xr:uid="{00000000-0005-0000-0000-00002F090000}"/>
    <cellStyle name="Style 1 5" xfId="992" xr:uid="{00000000-0005-0000-0000-000030090000}"/>
    <cellStyle name="Style 1 6" xfId="993" xr:uid="{00000000-0005-0000-0000-000031090000}"/>
    <cellStyle name="Style 1_Home Services Variance Analysis Dec 2010" xfId="994" xr:uid="{00000000-0005-0000-0000-000032090000}"/>
    <cellStyle name="Style 10" xfId="995" xr:uid="{00000000-0005-0000-0000-000033090000}"/>
    <cellStyle name="Style 2" xfId="996" xr:uid="{00000000-0005-0000-0000-000034090000}"/>
    <cellStyle name="Style 20" xfId="997" xr:uid="{00000000-0005-0000-0000-000035090000}"/>
    <cellStyle name="subhead" xfId="998" xr:uid="{00000000-0005-0000-0000-000036090000}"/>
    <cellStyle name="Subtotal" xfId="999" xr:uid="{00000000-0005-0000-0000-000037090000}"/>
    <cellStyle name="t1" xfId="1000" xr:uid="{00000000-0005-0000-0000-000038090000}"/>
    <cellStyle name="Table  - Style5" xfId="1001" xr:uid="{00000000-0005-0000-0000-000039090000}"/>
    <cellStyle name="Table  - Style5 2" xfId="1156" xr:uid="{00000000-0005-0000-0000-00003A090000}"/>
    <cellStyle name="Table  - Style6" xfId="1002" xr:uid="{00000000-0005-0000-0000-00003B090000}"/>
    <cellStyle name="Table  - Style6 2" xfId="1157" xr:uid="{00000000-0005-0000-0000-00003C090000}"/>
    <cellStyle name="Ten" xfId="1003" xr:uid="{00000000-0005-0000-0000-00003D090000}"/>
    <cellStyle name="Text" xfId="1004" xr:uid="{00000000-0005-0000-0000-00003E090000}"/>
    <cellStyle name="Text Indent A" xfId="1005" xr:uid="{00000000-0005-0000-0000-00003F090000}"/>
    <cellStyle name="Text Indent B" xfId="1006" xr:uid="{00000000-0005-0000-0000-000040090000}"/>
    <cellStyle name="Text Indent B 2" xfId="1007" xr:uid="{00000000-0005-0000-0000-000041090000}"/>
    <cellStyle name="Text Indent C" xfId="1008" xr:uid="{00000000-0005-0000-0000-000042090000}"/>
    <cellStyle name="Text Indent C 2" xfId="1009" xr:uid="{00000000-0005-0000-0000-000043090000}"/>
    <cellStyle name="þ_x001d_ð'&amp;Oý—&amp;HýG_x0008_Ô_x0007_¬_x0008__x000f__x0001__x0001_" xfId="1010" xr:uid="{00000000-0005-0000-0000-000044090000}"/>
    <cellStyle name="Thousands (0)" xfId="1011" xr:uid="{00000000-0005-0000-0000-000045090000}"/>
    <cellStyle name="Thousands (2)" xfId="1012" xr:uid="{00000000-0005-0000-0000-000046090000}"/>
    <cellStyle name="Thousands 0" xfId="1013" xr:uid="{00000000-0005-0000-0000-000047090000}"/>
    <cellStyle name="Thousands 1" xfId="1014" xr:uid="{00000000-0005-0000-0000-000048090000}"/>
    <cellStyle name="Tickmark" xfId="1158" xr:uid="{00000000-0005-0000-0000-000049090000}"/>
    <cellStyle name="Time" xfId="1015" xr:uid="{00000000-0005-0000-0000-00004A090000}"/>
    <cellStyle name="TimeEnd" xfId="1016" xr:uid="{00000000-0005-0000-0000-00004B090000}"/>
    <cellStyle name="TimeSpent" xfId="1017" xr:uid="{00000000-0005-0000-0000-00004C090000}"/>
    <cellStyle name="Title  - Style1" xfId="1018" xr:uid="{00000000-0005-0000-0000-00004D090000}"/>
    <cellStyle name="Title  - Style6" xfId="1019" xr:uid="{00000000-0005-0000-0000-00004E090000}"/>
    <cellStyle name="Title 10" xfId="1079" xr:uid="{00000000-0005-0000-0000-00004F090000}"/>
    <cellStyle name="Title 10 2" xfId="2414" xr:uid="{00000000-0005-0000-0000-000050090000}"/>
    <cellStyle name="Title 11 2" xfId="2415" xr:uid="{00000000-0005-0000-0000-000051090000}"/>
    <cellStyle name="Title 12 2" xfId="2416" xr:uid="{00000000-0005-0000-0000-000052090000}"/>
    <cellStyle name="Title 13 2" xfId="2417" xr:uid="{00000000-0005-0000-0000-000053090000}"/>
    <cellStyle name="Title 14 2" xfId="2418" xr:uid="{00000000-0005-0000-0000-000054090000}"/>
    <cellStyle name="Title 15 2" xfId="2419" xr:uid="{00000000-0005-0000-0000-000055090000}"/>
    <cellStyle name="Title 16 2" xfId="2420" xr:uid="{00000000-0005-0000-0000-000056090000}"/>
    <cellStyle name="Title 17 2" xfId="2421" xr:uid="{00000000-0005-0000-0000-000057090000}"/>
    <cellStyle name="Title 18 2" xfId="2422" xr:uid="{00000000-0005-0000-0000-000058090000}"/>
    <cellStyle name="Title 19 2" xfId="2423" xr:uid="{00000000-0005-0000-0000-000059090000}"/>
    <cellStyle name="Title 2" xfId="1020" xr:uid="{00000000-0005-0000-0000-00005A090000}"/>
    <cellStyle name="Title 2 2" xfId="2424" xr:uid="{00000000-0005-0000-0000-00005B090000}"/>
    <cellStyle name="Title 2 2 2" xfId="2425" xr:uid="{00000000-0005-0000-0000-00005C090000}"/>
    <cellStyle name="Title 20 2" xfId="2426" xr:uid="{00000000-0005-0000-0000-00005D090000}"/>
    <cellStyle name="Title 21 2" xfId="2427" xr:uid="{00000000-0005-0000-0000-00005E090000}"/>
    <cellStyle name="Title 22 2" xfId="2428" xr:uid="{00000000-0005-0000-0000-00005F090000}"/>
    <cellStyle name="Title 23 2" xfId="2429" xr:uid="{00000000-0005-0000-0000-000060090000}"/>
    <cellStyle name="Title 3" xfId="1021" xr:uid="{00000000-0005-0000-0000-000061090000}"/>
    <cellStyle name="Title 3 2" xfId="2430" xr:uid="{00000000-0005-0000-0000-000062090000}"/>
    <cellStyle name="Title 4" xfId="1080" xr:uid="{00000000-0005-0000-0000-000063090000}"/>
    <cellStyle name="Title 4 2" xfId="2431" xr:uid="{00000000-0005-0000-0000-000064090000}"/>
    <cellStyle name="Title 5" xfId="1081" xr:uid="{00000000-0005-0000-0000-000065090000}"/>
    <cellStyle name="Title 5 2" xfId="2432" xr:uid="{00000000-0005-0000-0000-000066090000}"/>
    <cellStyle name="Title 6" xfId="1082" xr:uid="{00000000-0005-0000-0000-000067090000}"/>
    <cellStyle name="Title 6 2" xfId="2433" xr:uid="{00000000-0005-0000-0000-000068090000}"/>
    <cellStyle name="Title 7" xfId="1083" xr:uid="{00000000-0005-0000-0000-000069090000}"/>
    <cellStyle name="Title 7 2" xfId="2434" xr:uid="{00000000-0005-0000-0000-00006A090000}"/>
    <cellStyle name="Title 8" xfId="1084" xr:uid="{00000000-0005-0000-0000-00006B090000}"/>
    <cellStyle name="Title 8 2" xfId="2435" xr:uid="{00000000-0005-0000-0000-00006C090000}"/>
    <cellStyle name="Title 9" xfId="1085" xr:uid="{00000000-0005-0000-0000-00006D090000}"/>
    <cellStyle name="Title 9 2" xfId="2436" xr:uid="{00000000-0005-0000-0000-00006E090000}"/>
    <cellStyle name="TitleEvid" xfId="1022" xr:uid="{00000000-0005-0000-0000-00006F090000}"/>
    <cellStyle name="Titles" xfId="1023" xr:uid="{00000000-0005-0000-0000-000070090000}"/>
    <cellStyle name="Titre" xfId="1024" xr:uid="{00000000-0005-0000-0000-000071090000}"/>
    <cellStyle name="tom" xfId="1025" xr:uid="{00000000-0005-0000-0000-000072090000}"/>
    <cellStyle name="tore days" xfId="1026" xr:uid="{00000000-0005-0000-0000-000073090000}"/>
    <cellStyle name="Total 10 2" xfId="2437" xr:uid="{00000000-0005-0000-0000-000074090000}"/>
    <cellStyle name="Total 11 2" xfId="2438" xr:uid="{00000000-0005-0000-0000-000075090000}"/>
    <cellStyle name="Total 12 2" xfId="2439" xr:uid="{00000000-0005-0000-0000-000076090000}"/>
    <cellStyle name="Total 13 2" xfId="2440" xr:uid="{00000000-0005-0000-0000-000077090000}"/>
    <cellStyle name="Total 14 2" xfId="2441" xr:uid="{00000000-0005-0000-0000-000078090000}"/>
    <cellStyle name="Total 15 2" xfId="2442" xr:uid="{00000000-0005-0000-0000-000079090000}"/>
    <cellStyle name="Total 16 2" xfId="2443" xr:uid="{00000000-0005-0000-0000-00007A090000}"/>
    <cellStyle name="Total 17 2" xfId="2444" xr:uid="{00000000-0005-0000-0000-00007B090000}"/>
    <cellStyle name="Total 18 2" xfId="2445" xr:uid="{00000000-0005-0000-0000-00007C090000}"/>
    <cellStyle name="Total 19 2" xfId="2446" xr:uid="{00000000-0005-0000-0000-00007D090000}"/>
    <cellStyle name="Total 2" xfId="1027" xr:uid="{00000000-0005-0000-0000-00007E090000}"/>
    <cellStyle name="Total 2 2" xfId="2447" xr:uid="{00000000-0005-0000-0000-00007F090000}"/>
    <cellStyle name="Total 2 2 2" xfId="2448" xr:uid="{00000000-0005-0000-0000-000080090000}"/>
    <cellStyle name="Total 2 2 3" xfId="2511" xr:uid="{00000000-0005-0000-0000-000081090000}"/>
    <cellStyle name="Total 2 3" xfId="2512" xr:uid="{00000000-0005-0000-0000-000082090000}"/>
    <cellStyle name="Total 20 2" xfId="2449" xr:uid="{00000000-0005-0000-0000-000083090000}"/>
    <cellStyle name="Total 21 2" xfId="2450" xr:uid="{00000000-0005-0000-0000-000084090000}"/>
    <cellStyle name="Total 22 2" xfId="2451" xr:uid="{00000000-0005-0000-0000-000085090000}"/>
    <cellStyle name="Total 23 2" xfId="2452" xr:uid="{00000000-0005-0000-0000-000086090000}"/>
    <cellStyle name="Total 3" xfId="1028" xr:uid="{00000000-0005-0000-0000-000087090000}"/>
    <cellStyle name="Total 3 2" xfId="2453" xr:uid="{00000000-0005-0000-0000-000088090000}"/>
    <cellStyle name="Total 3 3" xfId="2513" xr:uid="{00000000-0005-0000-0000-000089090000}"/>
    <cellStyle name="Total 4" xfId="2454" xr:uid="{00000000-0005-0000-0000-00008A090000}"/>
    <cellStyle name="Total 4 2" xfId="2455" xr:uid="{00000000-0005-0000-0000-00008B090000}"/>
    <cellStyle name="Total 4 3" xfId="2514" xr:uid="{00000000-0005-0000-0000-00008C090000}"/>
    <cellStyle name="Total 5 2" xfId="2456" xr:uid="{00000000-0005-0000-0000-00008D090000}"/>
    <cellStyle name="Total 6 2" xfId="2457" xr:uid="{00000000-0005-0000-0000-00008E090000}"/>
    <cellStyle name="Total 7 2" xfId="2458" xr:uid="{00000000-0005-0000-0000-00008F090000}"/>
    <cellStyle name="Total 8 2" xfId="2459" xr:uid="{00000000-0005-0000-0000-000090090000}"/>
    <cellStyle name="Total 9 2" xfId="2460" xr:uid="{00000000-0005-0000-0000-000091090000}"/>
    <cellStyle name="TotCol - Style5" xfId="1029" xr:uid="{00000000-0005-0000-0000-000092090000}"/>
    <cellStyle name="TotCol - Style7" xfId="1030" xr:uid="{00000000-0005-0000-0000-000093090000}"/>
    <cellStyle name="TotRow - Style4" xfId="1031" xr:uid="{00000000-0005-0000-0000-000094090000}"/>
    <cellStyle name="TotRow - Style4 2" xfId="1159" xr:uid="{00000000-0005-0000-0000-000095090000}"/>
    <cellStyle name="TotRow - Style8" xfId="1032" xr:uid="{00000000-0005-0000-0000-000096090000}"/>
    <cellStyle name="TotRow - Style8 2" xfId="1160" xr:uid="{00000000-0005-0000-0000-000097090000}"/>
    <cellStyle name="tttttt" xfId="1033" xr:uid="{00000000-0005-0000-0000-000098090000}"/>
    <cellStyle name="Tusental (0)_pldt" xfId="1034" xr:uid="{00000000-0005-0000-0000-000099090000}"/>
    <cellStyle name="Tusental_pldt" xfId="1035" xr:uid="{00000000-0005-0000-0000-00009A090000}"/>
    <cellStyle name="Undefiniert" xfId="1036" xr:uid="{00000000-0005-0000-0000-00009B090000}"/>
    <cellStyle name="Unit" xfId="1037" xr:uid="{00000000-0005-0000-0000-00009C090000}"/>
    <cellStyle name="Units (0)" xfId="1038" xr:uid="{00000000-0005-0000-0000-00009D090000}"/>
    <cellStyle name="Units 0" xfId="1039" xr:uid="{00000000-0005-0000-0000-00009E090000}"/>
    <cellStyle name="Units 1" xfId="1040" xr:uid="{00000000-0005-0000-0000-00009F090000}"/>
    <cellStyle name="Units 2" xfId="1041" xr:uid="{00000000-0005-0000-0000-0000A0090000}"/>
    <cellStyle name="Update" xfId="1042" xr:uid="{00000000-0005-0000-0000-0000A1090000}"/>
    <cellStyle name="UploadThisRowValue" xfId="1043" xr:uid="{00000000-0005-0000-0000-0000A2090000}"/>
    <cellStyle name="V1" xfId="1044" xr:uid="{00000000-0005-0000-0000-0000A3090000}"/>
    <cellStyle name="Valuta (0)_Book1" xfId="1045" xr:uid="{00000000-0005-0000-0000-0000A4090000}"/>
    <cellStyle name="Valuta_pldt" xfId="1046" xr:uid="{00000000-0005-0000-0000-0000A5090000}"/>
    <cellStyle name="Währung [0]_2003 05 Business Pack for C Geens" xfId="1047" xr:uid="{00000000-0005-0000-0000-0000A6090000}"/>
    <cellStyle name="Währung_2003 05 Business Pack for C Geens" xfId="1048" xr:uid="{00000000-0005-0000-0000-0000A7090000}"/>
    <cellStyle name="Warning Text 10 2" xfId="2461" xr:uid="{00000000-0005-0000-0000-0000A8090000}"/>
    <cellStyle name="Warning Text 11 2" xfId="2462" xr:uid="{00000000-0005-0000-0000-0000A9090000}"/>
    <cellStyle name="Warning Text 12 2" xfId="2463" xr:uid="{00000000-0005-0000-0000-0000AA090000}"/>
    <cellStyle name="Warning Text 13 2" xfId="2464" xr:uid="{00000000-0005-0000-0000-0000AB090000}"/>
    <cellStyle name="Warning Text 14 2" xfId="2465" xr:uid="{00000000-0005-0000-0000-0000AC090000}"/>
    <cellStyle name="Warning Text 15 2" xfId="2466" xr:uid="{00000000-0005-0000-0000-0000AD090000}"/>
    <cellStyle name="Warning Text 16 2" xfId="2467" xr:uid="{00000000-0005-0000-0000-0000AE090000}"/>
    <cellStyle name="Warning Text 17 2" xfId="2468" xr:uid="{00000000-0005-0000-0000-0000AF090000}"/>
    <cellStyle name="Warning Text 18 2" xfId="2469" xr:uid="{00000000-0005-0000-0000-0000B0090000}"/>
    <cellStyle name="Warning Text 19 2" xfId="2470" xr:uid="{00000000-0005-0000-0000-0000B1090000}"/>
    <cellStyle name="Warning Text 2" xfId="1049" xr:uid="{00000000-0005-0000-0000-0000B2090000}"/>
    <cellStyle name="Warning Text 2 2" xfId="2471" xr:uid="{00000000-0005-0000-0000-0000B3090000}"/>
    <cellStyle name="Warning Text 2 2 2" xfId="2472" xr:uid="{00000000-0005-0000-0000-0000B4090000}"/>
    <cellStyle name="Warning Text 20 2" xfId="2473" xr:uid="{00000000-0005-0000-0000-0000B5090000}"/>
    <cellStyle name="Warning Text 21 2" xfId="2474" xr:uid="{00000000-0005-0000-0000-0000B6090000}"/>
    <cellStyle name="Warning Text 22 2" xfId="2475" xr:uid="{00000000-0005-0000-0000-0000B7090000}"/>
    <cellStyle name="Warning Text 23 2" xfId="2476" xr:uid="{00000000-0005-0000-0000-0000B8090000}"/>
    <cellStyle name="Warning Text 3" xfId="1050" xr:uid="{00000000-0005-0000-0000-0000B9090000}"/>
    <cellStyle name="Warning Text 3 2" xfId="2477" xr:uid="{00000000-0005-0000-0000-0000BA090000}"/>
    <cellStyle name="Warning Text 4" xfId="2478" xr:uid="{00000000-0005-0000-0000-0000BB090000}"/>
    <cellStyle name="Warning Text 4 2" xfId="2479" xr:uid="{00000000-0005-0000-0000-0000BC090000}"/>
    <cellStyle name="Warning Text 5 2" xfId="2480" xr:uid="{00000000-0005-0000-0000-0000BD090000}"/>
    <cellStyle name="Warning Text 6 2" xfId="2481" xr:uid="{00000000-0005-0000-0000-0000BE090000}"/>
    <cellStyle name="Warning Text 7 2" xfId="2482" xr:uid="{00000000-0005-0000-0000-0000BF090000}"/>
    <cellStyle name="Warning Text 8 2" xfId="2483" xr:uid="{00000000-0005-0000-0000-0000C0090000}"/>
    <cellStyle name="Warning Text 9 2" xfId="2484" xr:uid="{00000000-0005-0000-0000-0000C1090000}"/>
    <cellStyle name="weekly" xfId="1051" xr:uid="{00000000-0005-0000-0000-0000C2090000}"/>
    <cellStyle name="Working Capit" xfId="1052" xr:uid="{00000000-0005-0000-0000-0000C3090000}"/>
    <cellStyle name="wrap" xfId="1053" xr:uid="{00000000-0005-0000-0000-0000C4090000}"/>
    <cellStyle name="Xref" xfId="1054" xr:uid="{00000000-0005-0000-0000-0000C5090000}"/>
    <cellStyle name="Year" xfId="1055" xr:uid="{00000000-0005-0000-0000-0000C6090000}"/>
    <cellStyle name="Yellow" xfId="1056" xr:uid="{00000000-0005-0000-0000-0000C7090000}"/>
    <cellStyle name="ปกติ_LST_TB_MJ00" xfId="1057" xr:uid="{00000000-0005-0000-0000-0000C8090000}"/>
    <cellStyle name="표준_Sheet5" xfId="1058" xr:uid="{00000000-0005-0000-0000-0000C9090000}"/>
    <cellStyle name="千位分隔[0]_2001 Actual + Forecast 3+9_revised" xfId="1059" xr:uid="{00000000-0005-0000-0000-0000CA090000}"/>
    <cellStyle name="千位分隔_2001 Actual + Forecast 3+9_revised" xfId="1060" xr:uid="{00000000-0005-0000-0000-0000CB090000}"/>
    <cellStyle name="常规_Book123" xfId="1061" xr:uid="{00000000-0005-0000-0000-0000CC090000}"/>
    <cellStyle name="桁区切り [0.00]_Book4" xfId="1062" xr:uid="{00000000-0005-0000-0000-0000CD090000}"/>
    <cellStyle name="桁区切り_PERSONAL" xfId="1063" xr:uid="{00000000-0005-0000-0000-0000CE090000}"/>
    <cellStyle name="標準_Book1_1" xfId="1064" xr:uid="{00000000-0005-0000-0000-0000CF090000}"/>
    <cellStyle name="货币[0]_2001 Actual + Forecast 3+9_revised" xfId="1065" xr:uid="{00000000-0005-0000-0000-0000D0090000}"/>
    <cellStyle name="货币_2001 Actual + Forecast 3+9_revised" xfId="1066" xr:uid="{00000000-0005-0000-0000-0000D1090000}"/>
    <cellStyle name="通貨 [0.00]_PERSONAL" xfId="1067" xr:uid="{00000000-0005-0000-0000-0000D2090000}"/>
    <cellStyle name="通貨_PERSONAL" xfId="1068" xr:uid="{00000000-0005-0000-0000-0000D309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191" Type="http://schemas.openxmlformats.org/officeDocument/2006/relationships/externalLink" Target="externalLinks/externalLink187.xml"/><Relationship Id="rId205" Type="http://schemas.openxmlformats.org/officeDocument/2006/relationships/externalLink" Target="externalLinks/externalLink201.xml"/><Relationship Id="rId226" Type="http://schemas.openxmlformats.org/officeDocument/2006/relationships/externalLink" Target="externalLinks/externalLink22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externalLink" Target="externalLinks/externalLink145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181" Type="http://schemas.openxmlformats.org/officeDocument/2006/relationships/externalLink" Target="externalLinks/externalLink177.xml"/><Relationship Id="rId216" Type="http://schemas.openxmlformats.org/officeDocument/2006/relationships/externalLink" Target="externalLinks/externalLink212.xml"/><Relationship Id="rId237" Type="http://schemas.openxmlformats.org/officeDocument/2006/relationships/sharedStrings" Target="sharedStrings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55" Type="http://schemas.openxmlformats.org/officeDocument/2006/relationships/externalLink" Target="externalLinks/externalLink151.xml"/><Relationship Id="rId171" Type="http://schemas.openxmlformats.org/officeDocument/2006/relationships/externalLink" Target="externalLinks/externalLink167.xml"/><Relationship Id="rId176" Type="http://schemas.openxmlformats.org/officeDocument/2006/relationships/externalLink" Target="externalLinks/externalLink172.xml"/><Relationship Id="rId192" Type="http://schemas.openxmlformats.org/officeDocument/2006/relationships/externalLink" Target="externalLinks/externalLink188.xml"/><Relationship Id="rId197" Type="http://schemas.openxmlformats.org/officeDocument/2006/relationships/externalLink" Target="externalLinks/externalLink193.xml"/><Relationship Id="rId206" Type="http://schemas.openxmlformats.org/officeDocument/2006/relationships/externalLink" Target="externalLinks/externalLink202.xml"/><Relationship Id="rId227" Type="http://schemas.openxmlformats.org/officeDocument/2006/relationships/externalLink" Target="externalLinks/externalLink223.xml"/><Relationship Id="rId201" Type="http://schemas.openxmlformats.org/officeDocument/2006/relationships/externalLink" Target="externalLinks/externalLink197.xml"/><Relationship Id="rId222" Type="http://schemas.openxmlformats.org/officeDocument/2006/relationships/externalLink" Target="externalLinks/externalLink218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45" Type="http://schemas.openxmlformats.org/officeDocument/2006/relationships/externalLink" Target="externalLinks/externalLink141.xml"/><Relationship Id="rId161" Type="http://schemas.openxmlformats.org/officeDocument/2006/relationships/externalLink" Target="externalLinks/externalLink157.xml"/><Relationship Id="rId166" Type="http://schemas.openxmlformats.org/officeDocument/2006/relationships/externalLink" Target="externalLinks/externalLink162.xml"/><Relationship Id="rId182" Type="http://schemas.openxmlformats.org/officeDocument/2006/relationships/externalLink" Target="externalLinks/externalLink178.xml"/><Relationship Id="rId187" Type="http://schemas.openxmlformats.org/officeDocument/2006/relationships/externalLink" Target="externalLinks/externalLink183.xml"/><Relationship Id="rId217" Type="http://schemas.openxmlformats.org/officeDocument/2006/relationships/externalLink" Target="externalLinks/externalLink2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12" Type="http://schemas.openxmlformats.org/officeDocument/2006/relationships/externalLink" Target="externalLinks/externalLink208.xml"/><Relationship Id="rId233" Type="http://schemas.openxmlformats.org/officeDocument/2006/relationships/externalLink" Target="externalLinks/externalLink229.xml"/><Relationship Id="rId238" Type="http://schemas.openxmlformats.org/officeDocument/2006/relationships/calcChain" Target="calcChain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externalLink" Target="externalLinks/externalLink131.xml"/><Relationship Id="rId151" Type="http://schemas.openxmlformats.org/officeDocument/2006/relationships/externalLink" Target="externalLinks/externalLink147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98" Type="http://schemas.openxmlformats.org/officeDocument/2006/relationships/externalLink" Target="externalLinks/externalLink194.xml"/><Relationship Id="rId172" Type="http://schemas.openxmlformats.org/officeDocument/2006/relationships/externalLink" Target="externalLinks/externalLink168.xml"/><Relationship Id="rId193" Type="http://schemas.openxmlformats.org/officeDocument/2006/relationships/externalLink" Target="externalLinks/externalLink189.xml"/><Relationship Id="rId202" Type="http://schemas.openxmlformats.org/officeDocument/2006/relationships/externalLink" Target="externalLinks/externalLink198.xml"/><Relationship Id="rId207" Type="http://schemas.openxmlformats.org/officeDocument/2006/relationships/externalLink" Target="externalLinks/externalLink203.xml"/><Relationship Id="rId223" Type="http://schemas.openxmlformats.org/officeDocument/2006/relationships/externalLink" Target="externalLinks/externalLink219.xml"/><Relationship Id="rId228" Type="http://schemas.openxmlformats.org/officeDocument/2006/relationships/externalLink" Target="externalLinks/externalLink22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13" Type="http://schemas.openxmlformats.org/officeDocument/2006/relationships/externalLink" Target="externalLinks/externalLink209.xml"/><Relationship Id="rId218" Type="http://schemas.openxmlformats.org/officeDocument/2006/relationships/externalLink" Target="externalLinks/externalLink214.xml"/><Relationship Id="rId234" Type="http://schemas.openxmlformats.org/officeDocument/2006/relationships/externalLink" Target="externalLinks/externalLink23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4" Type="http://schemas.openxmlformats.org/officeDocument/2006/relationships/externalLink" Target="externalLinks/externalLink190.xml"/><Relationship Id="rId199" Type="http://schemas.openxmlformats.org/officeDocument/2006/relationships/externalLink" Target="externalLinks/externalLink195.xml"/><Relationship Id="rId203" Type="http://schemas.openxmlformats.org/officeDocument/2006/relationships/externalLink" Target="externalLinks/externalLink199.xml"/><Relationship Id="rId208" Type="http://schemas.openxmlformats.org/officeDocument/2006/relationships/externalLink" Target="externalLinks/externalLink204.xml"/><Relationship Id="rId229" Type="http://schemas.openxmlformats.org/officeDocument/2006/relationships/externalLink" Target="externalLinks/externalLink225.xml"/><Relationship Id="rId19" Type="http://schemas.openxmlformats.org/officeDocument/2006/relationships/externalLink" Target="externalLinks/externalLink15.xml"/><Relationship Id="rId224" Type="http://schemas.openxmlformats.org/officeDocument/2006/relationships/externalLink" Target="externalLinks/externalLink220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189" Type="http://schemas.openxmlformats.org/officeDocument/2006/relationships/externalLink" Target="externalLinks/externalLink185.xml"/><Relationship Id="rId219" Type="http://schemas.openxmlformats.org/officeDocument/2006/relationships/externalLink" Target="externalLinks/externalLink215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0.xml"/><Relationship Id="rId230" Type="http://schemas.openxmlformats.org/officeDocument/2006/relationships/externalLink" Target="externalLinks/externalLink226.xml"/><Relationship Id="rId235" Type="http://schemas.openxmlformats.org/officeDocument/2006/relationships/theme" Target="theme/theme1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79" Type="http://schemas.openxmlformats.org/officeDocument/2006/relationships/externalLink" Target="externalLinks/externalLink175.xml"/><Relationship Id="rId195" Type="http://schemas.openxmlformats.org/officeDocument/2006/relationships/externalLink" Target="externalLinks/externalLink191.xml"/><Relationship Id="rId209" Type="http://schemas.openxmlformats.org/officeDocument/2006/relationships/externalLink" Target="externalLinks/externalLink205.xml"/><Relationship Id="rId190" Type="http://schemas.openxmlformats.org/officeDocument/2006/relationships/externalLink" Target="externalLinks/externalLink186.xml"/><Relationship Id="rId204" Type="http://schemas.openxmlformats.org/officeDocument/2006/relationships/externalLink" Target="externalLinks/externalLink200.xml"/><Relationship Id="rId220" Type="http://schemas.openxmlformats.org/officeDocument/2006/relationships/externalLink" Target="externalLinks/externalLink216.xml"/><Relationship Id="rId225" Type="http://schemas.openxmlformats.org/officeDocument/2006/relationships/externalLink" Target="externalLinks/externalLink221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externalLink" Target="externalLinks/externalLink144.xml"/><Relationship Id="rId164" Type="http://schemas.openxmlformats.org/officeDocument/2006/relationships/externalLink" Target="externalLinks/externalLink160.xml"/><Relationship Id="rId169" Type="http://schemas.openxmlformats.org/officeDocument/2006/relationships/externalLink" Target="externalLinks/externalLink165.xml"/><Relationship Id="rId185" Type="http://schemas.openxmlformats.org/officeDocument/2006/relationships/externalLink" Target="externalLinks/externalLink18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80" Type="http://schemas.openxmlformats.org/officeDocument/2006/relationships/externalLink" Target="externalLinks/externalLink176.xml"/><Relationship Id="rId210" Type="http://schemas.openxmlformats.org/officeDocument/2006/relationships/externalLink" Target="externalLinks/externalLink206.xml"/><Relationship Id="rId215" Type="http://schemas.openxmlformats.org/officeDocument/2006/relationships/externalLink" Target="externalLinks/externalLink211.xml"/><Relationship Id="rId236" Type="http://schemas.openxmlformats.org/officeDocument/2006/relationships/styles" Target="styles.xml"/><Relationship Id="rId26" Type="http://schemas.openxmlformats.org/officeDocument/2006/relationships/externalLink" Target="externalLinks/externalLink22.xml"/><Relationship Id="rId231" Type="http://schemas.openxmlformats.org/officeDocument/2006/relationships/externalLink" Target="externalLinks/externalLink227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96" Type="http://schemas.openxmlformats.org/officeDocument/2006/relationships/externalLink" Target="externalLinks/externalLink192.xml"/><Relationship Id="rId200" Type="http://schemas.openxmlformats.org/officeDocument/2006/relationships/externalLink" Target="externalLinks/externalLink196.xml"/><Relationship Id="rId16" Type="http://schemas.openxmlformats.org/officeDocument/2006/relationships/externalLink" Target="externalLinks/externalLink12.xml"/><Relationship Id="rId221" Type="http://schemas.openxmlformats.org/officeDocument/2006/relationships/externalLink" Target="externalLinks/externalLink217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11" Type="http://schemas.openxmlformats.org/officeDocument/2006/relationships/externalLink" Target="externalLinks/externalLink207.xml"/><Relationship Id="rId232" Type="http://schemas.openxmlformats.org/officeDocument/2006/relationships/externalLink" Target="externalLinks/externalLink228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WINDOWS\Temporary%20Internet%20Files\OLK92A6\&#21360;&#21047;&#29992;&#32025;\&#21517;&#21476;&#23627;&#25903;&#24215;&#26989;&#21209;&#29992;&#24115;&#31080;&#26368;&#26032;&#2925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Local%20Settings\Temporary%20Internet%20Files\Content.IE5\7C88GHDK\march2002-tax%20accounts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8.68\Public\Documents%20and%20Settings\nilesh.garg\Local%20Settings\Temp\RBS%20V2%20Draft%2055%25%20&amp;%2045%25\RCIL\RCIL%20Final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3.206\ewcn\FGOVERNA\NXLK\tcgi_vba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LDDATA1\My%20Documents\dilip\BKPL\F.Model\Financial%20Restr.%20Gas%20as%20Fuel%203.12.02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T%20User/Desktop/DLF%20Final/Reference%20Workpapers/DHDL%20Workpaper/Workpapers%20of%20DHDL/USERS/TarunS/TANU/sch/apr02-mar03/AsstBA2100Mar20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DOWS\Desktop\My%20Docs\MIS,%20BUDGETS\Operating%20Budgets\Light-off%20July%2027\ACS%20for%20OpBudg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ajinder\B%20sheet\FY10_11\final%20Depreciation%20Chart%20Fy%2010-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3.206\ewcn\ASP%20Projects\India\GAIL\Commercial\SuperTool%20v84.46.Public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105.159\Amit%20Kataria\DOCUME~1\ADMINI~1\LOCALS~1\Temp\C.Lotus.Notes.Data\LMDS_COMPLETE_04.03.0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brinda%20o%20drive\SALARY_2004_2005\salarycontrolsheet\bnkregister\fixed\july\BKTRANSFERJULY04_PERKS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Ops\Ops%202003\Budget%202003\2003%20Budget%20&amp;%20AP%20Reference%20Guid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999\DEPT-3YP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program%20files\qualcomm\eudora%20mail\attach\AGROBONSAEX10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-gr-00-044\Dharam\DPradhan\Dharam\Monthly%20Reconciliation\Jan'10\Monthly%20Recs%20sign%20off%20January%202010\Monthly%20Recs%20sign%20off%20January%202010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AGRO%202001-2002\OCTOBER%20-%20ISAGRO%20-%20FINAL\HEAD%20OFFICE%20SCHEDULES-PWC\2529-5321-5322-5323-5325-5327-5329%20EMPLOYEE%20LOAN%20SCHEDULE-REVISED%2028.12.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2-13\Q4\March\Segment\Paras\RWSL\2011-2012\2011-12\Balance%20Sheet%20Mar%202012\Final\New%20Folder\Paras\RWSL\2011-2012\2011-12\Notes%20to%20Accounts\RWSL%20Note%20to%20Accounts%20Final%20MaR%2012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40013314\AppData\Local\Temp\notes9954CD\Users\41007687\Documents\MIS\2013-14\Accounts\May13\Documents%20and%20Settings\41007687\My%20Documents\MIS\2012-13\Accounts-12-13\Sept%2012\Documents%20and%20Settings\410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5.48.48\dept_data\Documents%20and%20Settings\41003500\My%20Documents\working%20v\account%2009-10\March%202009\March%202009%20accounts\VIPL%20Mar%202009%2015050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ta\Product\Internet\Data%20revenue%20plan%2010th%20August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Temp\notes6030C8\FBT\Uploads\SAP%20Analysis%20-%20June%202005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colorcon_2002\accounts\Final_BS%20PL%20March%20200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BHALCH~1\LOCALS~1\Temp\C.Lotus.Notes.Data\Chirag\TEMP\weekly-rpt-late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NDEEP%20GUPTA\Balance%20Sheets%202005\BSDEC05-Modi%20Mundipharma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vinod\ReCost101206Rudrapur\FinCstFender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CCOUNTS\Accrued%20liabilities%20Jon%20&amp;%20Ola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sandeep\LOCALS~1\Temp\notes896CC5\FIMMDA%20RATES%2031032005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PS6100\CJ$\brinda%20o%20drive\FORM24\300604\F16%20Database_Final(for%20checking)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THL\FTHL35_2000actuals\FTHL35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-gr-00-044\Dharam\300001\DPradhan\Dharam\Monthly%20Reconciliation\Year%202010-11\Aug'10\Monthly%20Recs%20sign%20off%20August%2009\Monthly%20Recs%20sign%20off%20August%2009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server\km\K%20&amp;%20M\Endurance%20Technologies%20Pvt%20Ltd\MR_Deshpande\Consolidation%20of%20Financial%20Statements\2005-06\2005-06%20(Q4)\Consolidation%20Monitor_Mar0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server\km\K%20&amp;%20M\Endurance%20Technologies%20Pvt%20Ltd\Documents%20and%20Settings\uch00859\My%20Documents\UDY\0506\Accounts_0506\Consolidation%20Monitor_Mar06%20(USGAAP%20updated)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105.159\Amit%20Kataria\Offers_2002\Reliance%20LMDS\offer%2009.01.03\Offer_09.01.03_4%20configurations_revised%20offer_interface%20cards_5k-25kLinks1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bayer\My%20Documents\AUDIT_MAR06\ADJ_PROV_MAR%202006_POONA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lf/Desktop/Bal/June%2007/Final/DLF%20Consol%20-%20Restated%20-%20June%2007/done/Consol%20DCDL-June-06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icing%20Tool\Price%20Tool%20%20August%20v62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dows\TEMP\qtrly\Financials_03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gar\sagar_hdd\WINDOWS.000\TEMP\Costing\Projections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server\km\K%20&amp;%20M\Endurance%20Technologies%20Pvt%20Ltd\CFC\01%20FY%202008-09\09%20Dec%202008\CFS\CFS_AC_Workings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-nmq68zl99v8mv\Yogesh\Offers_2002\Reliance%20LMDS\oct2002\offer%203\Offer_22.10.02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hok\c\WINDOWS\TEMP\hzl%20captive%20option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3.206\ewcn\ASP%20Projects\India\GAIL\Commercial\Airtel%20Pricing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nila\LOCALS~1\Temp\notes6030C8\Group%20Corresspondance\Reliance%20Power%20Ltd\Power_Dec%2005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DOWS\TEMP\Ops%20Plan%202001\Basecase%20effeciencies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kulkarni\c\Shilpa%20Shetye\Jan-01\MIS%20NEW\Financial%20Nov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wC%20Clients\SAIL\Template\sail\sail%20work\plant%20acounts\Apsmain%20March%202009%20%20BSP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LAG\Sales%20Forecast\NIC%20WALDEN\COMPANY%2009.11.01%20REVSP%20TRAFFIC2_ART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NT\Profiles\OCDAG\Temp\excel\test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brinda%20o%20drive\SALARY_2004_2005\salarycontrolsheet\bnkregister\fixed\JUNE\SALREGJUNEFIXEDPERKS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1%20Cash%20in%20hand%20Combined%20Leadsheet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hok\c\backup\PANKAJ\DG_SET\WARTSILA\6MW_propsoal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2016\DAMEPL%20Stat%2015-16\2.%20current%20year\Users\trcca\Downloads\WINDOWS\TEMP\User%20Authorisations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Administrator\Desktop\CLOS305\TAKVE%2005\MARCH05\33010003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hank\c\progra~1\qualcomm\eudora~1\attach\MARCH-SEP%20COMPARISION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zard\c$\NSS\MOB\MOBPLAN\PPG_MOB2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gar\hdd_sagar\My%20Files\MIS\StartUp%20Budget\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ESH\MSI\2007-08\MISC\onsite%20expenses%20details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BHALCH~1\LOCALS~1\Temp\C.Lotus.Notes.Data\windows\TEMP\01-Master_Price_List_1-1-01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.d.ambardekar\c\My%20Documents\SVMM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2.41.192\Yogesh\Yogesh\LMDS\Vendors\Alvarion\Offer_07.04.02_Ril_rev2_RTTB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ed2\Documents\Documents%20and%20Settings\EDP\Desktop\Panel%20A%20Front%20End(96804642)%20Non%20Coated-bid%20sheet%20sample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gar\my%20files\WINDOWS\DESKTOP\My%20Files\acs1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2.41.192\Yogesh\Yogesh\LMDS\Vendors\Marconi\MDMS_Config_protected_10.5G_16_7_2002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1282\contribution%202005-06\December%2005\Contribution%20data%20december%202005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SAL%20BM%2003-04\balcompmar2004\Balance%20comp%20final%20file_010404_BMENON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1282\contribution%202005-06\April%2005\Contribution%20data%20April%202005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dows\TEMP\Audit\Cost%20Report\Monthly%20cost%20report%202000\Monthly%20Cost%20Report%20Oct'0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97\bkp\mkg\FRANKLIN\PC%20Franklin%20working%2022ndfeb1exp%20ROS%2010%25%20Case%201internal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vinod\RFQ\volkswagen\offer%2025-03-08\offer%20CIF\SITECH%20RFQ%20cost%20estimation%2025-03-08%20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Users\23102633\AppData\Local\Temp\Rar$DI00.973\FC%20Oct%2012%20V1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Users\23102633\AppData\Local\Temp\Rar$DI00.241\FC%20Oct%2012%20V1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Documents%20and%20Settings\mknh2441\Local%20Settings\Temporary%20Internet%20Files\OLK88\PIAGGIO%20VEHICLES%20PVT%20LTD%20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SA\BUSSPLAN\96_97\Q3_96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B\MIS\Mar06\BB_MIS_Snapshot_16MAR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reshma.shetty\My%20Documents\MIS%20reports\Friday%20MIS\January%2006\Jan%2031st%2006\BB%20MIS\Jan%2026th%2006\BB%20MIS\Jan%2019th%2006\BB%20MIS\Jan%205th%2006\31st%20Dec%2005\BB%20MIS%2016th%20Dec%20to%2022nd%20Dec%202005%20Internal%20Version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Costing\Taloja\Jun99\Mar99\Mar99CostReport5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Consolidated%20Reports\December%202012\Financials\SYSTIME_Consol_Financials_Q3(OCT-DEC)_FY%20-%202012-13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8.68\Public\DOCUME~1\ADMINI~1\LOCALS~1\Temp\C.Lotus.Notes.Data\DOCUME~1\RamanB\LOCALS~1\Temp\BUDG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PROJV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EART\BCSL\Accounts\Accounts%202008\March%202008\Statutory%20Accounts%20March%202008\Variations%20-%20Stat%20Acs%2007-08\BS%20Variations%20-%20Stat%20Acs%200708\Jenil\JEN\db%2059\BKA%20pension%20reporting_V2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THL\MINI69\SALESINPUT6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g_pp\d\My%20Documents\VP\LDPR0203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8.68\Public\AS-21\RCPL%20&amp;%20RGNL\2005-06\Quarter%202\Sept%202005\Base%20Data\Innomedia%20sept%2005%20balancesheet1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BHALCH~1\LOCALS~1\Temp\C.Lotus.Notes.Data\WINDOWS\TEMP\WEEKLY%2021MAY'99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SB\office97\TEMP\COMMON\AIELLO\DYNASTY\NEW\HAN888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yak\C\Documents%20and%20Settings\rajeshb3\Desktop\Sales%20Register%2004-05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DOCUME~1\CHANDR~1\LOCALS~1\Temp\notesE1EF34\DOCUME~1\ChandraK\LOCALS~1\Temp\WINDOWS\TEMP\C.Lotus.Notes.Data\SWRANADE_DATA\SWRPV0405\DRAFT_PRICECIRCULAR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_120\C\VIJI's%20FILES\FORGE\mdatarequirement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Documents%20and%20Settings\LAXMANP\Local%20Settings\Temp\Taloja_updated_08.01.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shwant\plan98-99\PLAN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udit%20files\AUDIT%20FY11-12\Audited%20FY%202011-12-Final\Tax%20Audit\Documents%20and%20Settings\sandeep.JUMBORETAIL\Local%20Settings\Temporary%20Internet%20Files\Content.Outlook\32XDQHKO\annextures%20workings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hnh\My%20Documents\2001\Asia%20Pacific\Plan\5Y_v2.14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-100\Vinita\Mahesh_Data_C\KPIT%20UK\Sales%20Register%2004-05_DEC'04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sdakshindas\Desktop\SJK%20BS%202007-08%20-%20(20.9.08)%20CF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F1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Basecase.xls_Revision_11_dt071200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M\FINAL%20TAX%20AUDIT\ETPL\3CD-Mar%2006%20ETPL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r\Desktop\ES\tax%20audit%200506\VersionI_CD_Z3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_NT15\PROJECTFINAN\WINDOWS\TEMP\~0003888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1282\contribution%202005-06\November%2005\Contribution%20Data%20November%2020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server\km\K%20&amp;%20M\Endurance%20Technologies%20Pvt%20Ltd\NPJ%20Files\Office%20files\Endurance\IPO%20-%20Project%20Suvarta\TTL%20-%20Reporting%20I-GAAP%20Pack%20format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M\FINAL%20TAX%20AUDIT\ETPL\VersionI_CD_Q%20Bhushan%20Pankaj(ETPL)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%20GAUGE-60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ravik\LOCALS~1\Temp\C.Lotus.Notes.Data\Final%20AUG%20-03%20report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Users\nileshk4\Desktop\March%202013\SYST\SYST_Schedules_Audit_March,%202013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ang\suneil\mss\Fortnightly%20progress%20reports\NLDO%20Ph%201A\13_GIS%20INTEGRATION0809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Documents%20and%20Settings\vishwanatha\Local%20Settings\Temporary%20Internet%20Files\Content.Outlook\S4WYCBJI\KPUS-March%20-10%20-scheduleVI%20(2)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1290\Auditor\DOCUME~1\dores\LOCALS~1\Temp\DOCUME~1\jaydeepw\LOCALS~1\Temp\KPIT%20Cummins%20Sep-%2004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istrator\Desktop\10040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\pcdoc\dinesh\TAR%200405\fixed%20assets\addition%20chart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2%20Bank%20Reconciliation%20Statemen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DOCUME~1\guest\LOCALS~1\Temp\d.Lotus.Notes.Data\Variation_20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6sbprj\Utility-Sept06\DOCUME~1\RAJIVB~1\LOCALS~1\Temp\notesE1EF34\Worksheet%20in%20Basis%20(1)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Finance\Users\jvikamsey\Desktop\5150.2%20Bank%20Reconciliations%20-%20Testing%20-%20Kanhe%20Stamping%20Unit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1\endurance%20group%20%20-%20%2031-03-08\Documents%20and%20Settings\Administrator\Desktop\CLOS305\TAKVE%2005\MARCH05\13450003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DMINI~1\LOCALS~1\Temp\C.Lotus.Notes.Data\DOCUME~1\ADMINI~1\LOCALS~1\Temp\42mtr_VPT_Budget_CBS%20w%20A.L.%200722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Control\Integration\Planning\INSTRUMENTATION\Instprof0828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1280011\MILIND%20J\VINAYAK\INV\kdv\VAID01T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Encore/Business%20Plan/September%203%202003/CPL%2010%20year%20plan%20V4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1170005\d\SRR\MIS\EST%20F2003\WAR%20ROOM%20Financial%20Formats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0101\d\windows\TEMP\HOBudget3a_2602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server\km\K%20&amp;%20M\Endurance%20Technologies%20Pvt%20Ltd\Documents%20and%20Settings\jcorboy.INCAT.000\Desktop\April%2007\International\Consolidation%20Monitor_Jun06%20(2)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ayak\c\CREDITORS%20AGEING\CREDITORS-OC'02-COR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g_pp\d\My%20Documents\LDOLD\LLPR20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infs02\groups\WINFDC\DATA\XLS-E\CATELO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WORK\&#51064;&#49440;ENT\My%20Documents\work-&#49436;&#51068;\&#51068;&#49340;\&#51068;&#49340;&#54788;&#44552;&#55120;&#47492;&#54364;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8.68\Public\DOCUME~1\ANIL~1.KAU\LOCALS~1\Temp\C.Lotus.Notes.Data\DOCUME~1\ADMINI~1\LOCALS~1\Temp\C.Lotus.Notes.Data\~3093716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1\endurance%20group%20%20-%20%2031-03-08\Documents%20and%20Settings\Administrator\Desktop\CLOS305\TAKVE%2005\MARCH05\31500003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indicaagg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PG148830/WKS/SAP/Ctax-FY(97-98)/sap_indonesia%20-%20return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THAR\PROJECT%20SCOP\NSS\MOB\MOBPLAN\STR_PLAN2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WORK\&#51064;&#49440;ENT\work\&#54620;&#49436;&#51228;&#50557;\A&#51312;&#49436;-&#54620;&#49436;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microsoft.com/office/2006/relationships/xlExternalLinkPath/xlStartup" Target="&#50896;&#44032;&#44228;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EXCEL\&#48512;&#47928;&#50896;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ndya\d\My%20Documents\VP\LLPR20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&#48512;&#47928;&#50896;2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My%20Documents\&#47784;&#46304;&#54028;&#51068;\&#44048;&#49324;&#54924;&#49324;&#48324;\&#45824;&#50864;&#51221;&#48372;&#49884;&#49828;&#53596;\2000\&#51008;&#54665;&#51312;&#54924;&#49436;.00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4396;&#50676;\&#45824;&#50864;&#49345;&#50857;&#52264;(\EXCEL\EXAMPLES\&#51105;&#46041;&#49324;&#45768;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WINDOWS\&#48148;&#53461;%20&#54868;&#47732;\99&#45380;&#44048;&#49324;\&#46300;&#47548;&#46972;&#51064;\98&#46300;&#47548;&#46972;&#51064;AS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WORK\&#45824;&#50689;&#54252;&#51109;\work\&#54620;&#49436;&#51228;&#50557;\A&#51312;&#49436;-&#54620;&#49436;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8512;&#47928;&#50896;2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WORK\&#44592;&#53440;\&#44396;&#44144;&#47000;&#52376;\&#53580;&#53356;&#46972;&#54532;\&#51473;&#44036;&#44048;&#49324;-&#46300;&#47548;&#46972;&#51064;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lfsr01\Assurance%203\My%20Received%20Files\98&#46300;&#47548;&#46972;&#51064;AS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2285;&#50896;\&#51088;&#44552;&#44288;&#47144;&#48372;&#44256;\Infoman\TEMP\~($()!%5e)\&#51333;&#54633;&#52572;&#51333;\&#51221;&#48708;119&#54788;&#51116;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428;&#48337;&#50864;20.15\C\My%20Documents\&#44428;&#48337;&#50864;\&#44048;&#49324;&#44208;&#49328;\&#49888;&#50900;&#52264;&#4420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T%20User/Desktop/DLF%20Final/Reference%20Workpapers/DHDL%20Workpaper/Workpapers%20of%20DHDL/New%20Folder/quarter%20results/2003/mar'03%20results/Backup%20of%20global%20consolidation%20for%20sebi%20-%20mar'03%20option%20II.xlk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2285;&#50896;\&#51088;&#44552;&#44288;&#47144;&#48372;&#44256;\Infoman\TEMP\~($()!%5e)\&#51221;&#48708;119&#54788;&#5111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41003500\My%20Documents\working%20v\account%2009-10\March%202009\March%202009%20accounts\VIPL%20Mar%202009%2015050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Startup" Target="DLF/DLF%20Infocity%20Chandigarh/Balance%20sheet-%20info%20city%20CHD%2031.12.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THL\Budget\2003%20Budget\2003%20SG&amp;A%20Budget\SG&amp;A%20Budget\Benefits%20Budget%20v0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pc-1\c\Sameer194\DOM\FOCUSAREAmai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hay\c\USERS\NEELESH\TELECOM\VSNL\VSN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37%20Rent%20-%20Analytica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DOCUME~1\guest\LOCALS~1\Temp\d.Lotus.Notes.Data\BS%20PL%20March%2020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ABU9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EMP\FTHL\TOPDOWN%20MODELS\Topdown%20with%20revised%20New%20Products\Topdown%20v%20043\topdown%20v%20043a%20-%2042%20with%20new%20Balance%20sheet%20-%20PT%20v0.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unS/TANU/sch/jan-dec03/AsstBA2100dec2003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Documents%20and%20Settings\Deeksha.Batra\My%20Documents\Bluetooth%20Exchange%20Folder\Lilliput\PY%20files\E_Sundry%20Debtor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SSKM\Other\Paridhi%20Liliput\Working%20File\Paridhi%20Liliput\Working%20File\E.1_Accounts%20Receivable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unS/TANU/sch/apr02-mar03/AsstBA2100Mar200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EMP\Venus\workings_jlg\29082000\FLAG-Europe%20v25_jlg11GPreview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SUNIT\mis\010101\Monthly%20Cost%20Report_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Users\23096752\Documents\Copy%20of%20Fixed-Expn%20Sep%202012%20Final%20V2%20newd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Users\23102633\AppData\Local\Microsoft\Windows\Temporary%20Internet%20Files\Content.Outlook\4DM0ZYES\FC%20Sep-12%20(05%2010%20201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4.61\Share%20PC%20Data\Q1%202003-04\InterimFinancial%20statements3006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shashi%20gupta\Documents%20and%20Settings\mohit\Local%20Settings\Temporary%20Internet%20Files\OLKB\Final%20Balance%20Sheet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40%20Accounts%20Receivable%20Test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\Desktop\Ind-AS%20Implementation\ISGEC\Isgec%20IJT\Financials%20of%20IJT%202015\Working%20on%20Balancesheet%20as%20per%20Ind%20AS\Balance%20sheet-400-31.03.15(IJT%20HO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sagar\sagar%20bak\xls\Final%20Settlement%201997-98%20-%20Reconciled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DOWS\Desktop\My%20Docs\P-R\1997-98\Final%20Settlement%201997-98%20-%20Reconcile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1\endurance%20group%20%20-%20%2031-03-08\Documents%20and%20Settings\Administrator\Desktop\CLOS305\TAKVE%2005\MARCH05\211505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f120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documents\DURO\TAX%20AUDITS\TAX%20AUDIT%202004\15.10.2004\Form3c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2\Dept\Alok%20Sinha\BALANCE%20SHEET\BS-06-07\Mar-07\Working\Front%20Fork\June%2006%20Qtr\26Q-0607(Qtly)(Contr%20&amp;%20Prof)%20June%200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3.206\ewcn\NCIC\NCIC\pa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THL\Budget\2003%20Budget\2003%20SG&amp;A%20Budget\SG&amp;A%20Budget\Benefits%20Budget%20v0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sfserv\account\spnazare\SHRIRANG\FINALISATION%202007-08\P&amp;L%20Variance\Profit%20Loss%20Variance%20Analysis%20%20Suspensio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3.206\ewcn\WINDOWS\TEMP\Capex%20Budget%20-%207%20IDCs%20&amp;%2047%20PoP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sturkar\c\My%20Documents\JVS\bs-04\Cap-02004\loan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p.gupta\Local%20Settings\Temporary%20Internet%20Files\OLK10E\PP_Master%20Templat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Finance\Audit%20FY%202012-13\Consolidated%20Reports\March%202013\Financials\Consolidated%20Financials\Consol%20Financials\Systime_Consol%20Financials_%202012-13_Ver11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-data\Users\ptated\Documents\My%20Documents\Client%20data\SYSTIME\SYSTIME%20-%202013\Standalone\2.%20Cash%20Flow%20Statement%20-%20Standalone%20_Mar%2031,%2020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Enterprise%20Commercial\Opex\BP_july%203%202002_rev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WINNT\Temporary%20Internet%20Files\OLK12\SUNIT\2002\MIS\0802\LRP%20with%20RIMA%20correction%20to%20cashflow%20_banker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EMP\Consolidated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n-bdc\Finance\TEO\FLAG\Venture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FTHL\TOPDOWN%20MODELS\Topdown%20with%20revised%20New%20Products\Topdown%20v%20043\topdown%20v%20043a%20-%2042%20with%20new%20Balance%20sheet%20-%20PT%20v0.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EMP\FA-1master_21092000scenario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2210%20SYSTIME_INDIA_Standalone_Financials_Mar%2031,%202013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haul\Design-backhaul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d_Shee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DOCUME~1\guest\LOCALS~1\Temp\d.Lotus.Notes.Data\~328464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Documents%20and%20Settings\kadamb\My%20Documents\O%20drive%20back%20up_kadamb\Bhalchandra\Financials-2004\Dec04\Financials_Dec04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Control\Integration\NSS\MOB\MOBPLAN\STR_PLAN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ARCH-2005\Documents%20and%20Settings\MUKESHKT\Local%20Settings\Temporary%20Internet%20Files\OLK111\format-upload-sheet-branch%20(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LN97-9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4.61\Share%20PC%20Data\WINDOWS\TEMP\C.Lotus.Notes.Data\InterimFinancial%20statements3009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Praveen\Desktop\FINANCIALS%20-%20APR02-MAR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lsites1/csb/csbnew/finance/WINNT/Temporary%20Internet%20Files/OLK4/Documents%20and%20Settings/pennerd/My%20Documents/!DP/Audit/Fabricating%20Solutions/901's/Conveyor%20System/Installation%20of%20Conveyor%20System%2090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laptop%20backup\data%20backup\Neha\Neha\enterprise\Wireline\154%20BANs\DOCUME~1\UTTAM~1.JHU\LOCALS~1\Temp\C.Lotus.Notes.Data\BP_july%203%202002_rev1.1.citywis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oshi\c\RIL%20Valuation%20dec01\p&amp;l_10yrrev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tan\LOCALS~1\Temp\TEMP\Consolidated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-2006\DIPL0506\SCHE0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tan\LOCALS~1\Temp\TEMP\FA-1master_21092000scenario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M\TDS%20TCS-0607\Front%20Fork\Mar-07%20Qtr\26Q(Qtly)0607(Contr%20&amp;%20Prof)%20Mar-07-FFD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2\Dept\Alok%20Sinha\BALANCE%20SHEET\BS-06-07\Mar-07\Working\Front%20Fork\Dec-06%20Qtr\27Q(Qtly)%200607%20TECHNICAL-Dec%2006%20FF%20New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a\C\acct\2002-03\CREDITORS%20OUTSTANDING-MARCH'02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program%20files\qualcomm\eudora%20mail\attach\AGROEMPLISTCHECK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1.242\groups\FTHL\Budget\2003%20Budget\2003%20SG&amp;A%20Budget\SG&amp;A%20Budget\Benefits%20Budget%20v0.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Bayer\My%20Documents\OLd%20C%20Data\Divyang\BIL\A%20Y%202004-05\Long%20Term%20Capital%20Gain%20-%20Dec%200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ari33c\6k00\WINDOWS\DESKTOP\AllFibre%20Duct\Citibuilder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BHALCH~1\LOCALS~1\Temp\C.Lotus.Notes.Data\DOCUME~1\SudhirK\LOCALS~1\Temp\C.Notes.Data\IM\247%20MCN%20It%20infra%20master%20ver%201.6%2012060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EMP\Commission%20Model%202002%20v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EART\IT%20details\BPCIL\AY%2007-08\Advance%20Tax\Advance%20Tax%201st%20installment\BPCIL-Advance%20Tax-1st%20Installment_challa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asanta\epco\WINDOWS\TEMP\PostOrdStat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pcp4l00139\F\d%20Data\My%20Documents\Consolidation\December%202007\Base%20Template\M_M_BCS_Template_Ver_4.2%20-%20For%20F%200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98\TEMP\Walkair_models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ell%20Atlantic\Bell_Files\24JulFiles_Sent%20to%20Bell\24JulFiles\WBlack\FLAG\benchmark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ul\Performance%20Synopsis\Performance%20Synopsis%20(April%20Vs%20May,%202004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51.242\groups\TEMP\FTHL\TOPDOWN%20MODELS\Topdown%20with%20revised%20New%20Products\Topdown%20v%20043\topdown%20v%20043a%20-%2042%20with%20new%20Balance%20sheet%20-%20PT%20v0.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Documents%20and%20Settings\209573\Local%20Settings\Temporary%20Internet%20Files\OLKD70\PROJECTION%20AVALIABLE\Copy%20of%20Triumph%20-%20Revised%20Model%20-%20250107%20-%20from%20Ambit(2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gar\sagar_hdd\WINDOWS.000\TEMP\ACS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gupta.MAIHAR-CEMENT\Desktop\Finance\Sagar\Ops%20Plans\Nov%201%20Prod%20Date\85000499%20-%20Nov%201%20Prod%20Date%20-%20with%20revised%20prices%20from%20Jerry%20Thomas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elopmentcell\Documents\DOCUME~1\rzq30c.EUR\LOCALS~1\Temp\H.Notes.Data\~6999723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NGM\NGM\MTWL\10-11\10-11%20Stock\00-Audit%2010-11\1%20Final%20Revised%20Stock%20-Aft%2010873%20L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28.18\finance%20(hods)\Users\12629\Desktop\Balance%20confirmation%20as%20on%2031st%20Dec%2014%20_MLL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istrator\Desktop\10020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istrator\Desktop\10030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istrator\Desktop\10010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0\Users\Administrator\Desktop\10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務所引越見積書"/>
      <sheetName val="VT集計"/>
      <sheetName val="Option集計"/>
      <sheetName val="AX0集計"/>
      <sheetName val="A3A集計"/>
      <sheetName val="OtherSW_下田"/>
      <sheetName val="部別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(MF)"/>
      <sheetName val="Depr Rate"/>
      <sheetName val="Summary"/>
      <sheetName val="Main FAR"/>
      <sheetName val="1, CC 3.54"/>
      <sheetName val="4, CC 4.28"/>
      <sheetName val="2, WBS "/>
      <sheetName val="5, R World 1"/>
      <sheetName val="6, R World 2"/>
      <sheetName val="3, IDC,Flag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_VDF"/>
      <sheetName val="Summary Page_VDF"/>
      <sheetName val="Invested capital_VDF"/>
      <sheetName val="NOPAT_VDF"/>
      <sheetName val="WACC_VDF"/>
      <sheetName val="DCF_VDF"/>
      <sheetName val="PV of Op Leases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"/>
      <sheetName val="Assumptions"/>
      <sheetName val="Debt"/>
      <sheetName val="Debt_Detail"/>
      <sheetName val="O&amp;M"/>
      <sheetName val="Costing"/>
      <sheetName val="summary"/>
      <sheetName val="F Charge p.u."/>
      <sheetName val="Tariff"/>
      <sheetName val="Tariff-ppa"/>
      <sheetName val="Tariff-1.034"/>
      <sheetName val="DSCR"/>
      <sheetName val="IRR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coa_ramco_168"/>
      <sheetName val="5(a)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of DM Water"/>
      <sheetName val="XXXX"/>
      <sheetName val="Cross Check Labour Costs"/>
      <sheetName val="Manufacturing Statistics"/>
      <sheetName val="Cost Sheet"/>
      <sheetName val="Forming Cost Rs.lb"/>
      <sheetName val="Batch Cost - Local"/>
      <sheetName val="Batch Cost - Imports"/>
      <sheetName val="Sizers Cost"/>
      <sheetName val="Forming Labour"/>
      <sheetName val="Alloy (Bushings) Cost"/>
      <sheetName val="Electricity"/>
      <sheetName val="Fuel &amp; Utilities"/>
      <sheetName val="CrossCheck"/>
      <sheetName val="daily consumption of utilities"/>
      <sheetName val="Direct Costs"/>
      <sheetName val="Forming Cost Rs.lb Local"/>
      <sheetName val="Fabrication Labour"/>
      <sheetName val="Fabrication Packing Material"/>
      <sheetName val="Fabrication related data"/>
      <sheetName val="Fab Cost Rs.lb"/>
      <sheetName val="Fab Cost Rs.lb Local"/>
      <sheetName val="Cost Sheet - Local"/>
      <sheetName val="Costs for 1998-99"/>
      <sheetName val="Yearly Costs - Local"/>
      <sheetName val="Detailed Sheet"/>
      <sheetName val="Production Thruput"/>
      <sheetName val="Period Costs"/>
      <sheetName val="Lease interest on Alloy"/>
      <sheetName val="Period Costs  "/>
      <sheetName val="Fin Costs"/>
      <sheetName val="Sheet1"/>
      <sheetName val="Period HR Costs"/>
      <sheetName val="Depreciation"/>
      <sheetName val="Amortization"/>
      <sheetName val="Period Costs - JVHQ"/>
      <sheetName val="Interest"/>
      <sheetName val="Compare - Rovings 357D"/>
      <sheetName val="Compare - Rovings 495"/>
      <sheetName val="Compare - CSM M705"/>
      <sheetName val="Compare-CSM MK723"/>
      <sheetName val="Utility Consumption by De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_IT"/>
      <sheetName val="DEP_CO"/>
      <sheetName val="Calender"/>
      <sheetName val="ADDITIO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Dialog"/>
      <sheetName val="ProposalNumberDialog"/>
      <sheetName val="QuoteDialog"/>
      <sheetName val="CustomerDialog"/>
      <sheetName val="Financial"/>
      <sheetName val="Sum 1"/>
      <sheetName val="Requirements"/>
      <sheetName val="Discounts"/>
      <sheetName val="Storage"/>
      <sheetName val="Boilerplate"/>
      <sheetName val="Code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-local"/>
      <sheetName val="Factor- cables"/>
      <sheetName val="ACC_DATABASE"/>
      <sheetName val="Factor -Imports (FCA Prices)"/>
      <sheetName val="PRICE_DATABASE"/>
      <sheetName val="Price_list"/>
      <sheetName val="1E1-TOTAL"/>
      <sheetName val="2E1-TOTAL"/>
      <sheetName val="4E1-TOTAL"/>
      <sheetName val="E1+FE-TOTAL"/>
      <sheetName val="2E1+FE-TOTAL"/>
      <sheetName val="24POTS+FE-TOTAL"/>
      <sheetName val="Interface_Cards"/>
      <sheetName val="Planning_Tool"/>
      <sheetName val="TOTAL_28MHz"/>
      <sheetName val="TOTAL_14MHz"/>
      <sheetName val="Summary"/>
      <sheetName val="2E1+FE-TOTAL_WA3K"/>
      <sheetName val="Factor _local"/>
      <sheetName val="Factor_ cables"/>
      <sheetName val="Factor_-local"/>
      <sheetName val="Factor-_cables"/>
      <sheetName val="Factor_-Imports_(FCA_Prices)"/>
      <sheetName val="Factor__local"/>
      <sheetName val="Factor__cables"/>
      <sheetName val="Factor_-local1"/>
      <sheetName val="Factor-_cables1"/>
      <sheetName val="Factor_-Imports_(FCA_Prices)1"/>
      <sheetName val="Factor__local1"/>
      <sheetName val="Factor__cables1"/>
      <sheetName val="Factor_-local2"/>
      <sheetName val="Factor-_cables2"/>
      <sheetName val="Factor_-Imports_(FCA_Prices)2"/>
      <sheetName val="Factor__local2"/>
      <sheetName val="Factor__cables2"/>
      <sheetName val="Recon"/>
      <sheetName val="Index (MF)"/>
      <sheetName val="Rev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TRANSFERJULY04_PERKS"/>
      <sheetName val="BKTRANSFERJULY04_PERKS (2)"/>
    </sheetNames>
    <sheetDataSet>
      <sheetData sheetId="0" refreshError="1"/>
      <sheetData sheetId="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etail"/>
      <sheetName val="Variance Analysis"/>
      <sheetName val="Pivot"/>
      <sheetName val="Database format"/>
      <sheetName val="Sheet1"/>
      <sheetName val="Month end"/>
      <sheetName val="Forecast"/>
      <sheetName val="FcastVar"/>
      <sheetName val="Variances"/>
      <sheetName val="Arthur"/>
      <sheetName val="Rev"/>
      <sheetName val="Factor -local"/>
      <sheetName val="Factor- c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Expenditure 1999-2001"/>
      <sheetName val="vehicle"/>
      <sheetName val="Capital by division"/>
      <sheetName val="DEPRECIATION 1998-NEW ASSETS"/>
      <sheetName val="DEPRECIATION 1999"/>
      <sheetName val="Summery Depreciation 1998-2001"/>
      <sheetName val="1208"/>
      <sheetName val="1206"/>
      <sheetName val="1205"/>
      <sheetName val="1204"/>
      <sheetName val="1203"/>
      <sheetName val="1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EMPMASTER"/>
      <sheetName val="2526SUM"/>
      <sheetName val="2526"/>
      <sheetName val="2532SUM"/>
      <sheetName val="2532"/>
      <sheetName val="2552SUM"/>
      <sheetName val="25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2010"/>
      <sheetName val="TB YTD JAN PUNE"/>
      <sheetName val="TB YTD JAN10"/>
      <sheetName val="TB COST CENTREWISE"/>
      <sheetName val="Summary Recs Jan'10"/>
      <sheetName val="FA -Jan'10"/>
      <sheetName val="Capital WIP-Jan10"/>
      <sheetName val="Dep Analysis Jan'09"/>
      <sheetName val="215100 Fixed Deposit With HSBC"/>
      <sheetName val="215101 Fixed Deposit with Kotak"/>
      <sheetName val="230000 Sundry Debtors"/>
      <sheetName val="Deposit - Insurance"/>
      <sheetName val="Deposit - Others "/>
      <sheetName val="Deposit - Equipment"/>
      <sheetName val="238300 Deposit-Building "/>
      <sheetName val="Security Deposit - CLA"/>
      <sheetName val="251001 Sales Tax Deposit"/>
      <sheetName val="Interest Receivable"/>
      <sheetName val="239000 Prepayments"/>
      <sheetName val="251006 Prepaid Exp"/>
      <sheetName val="Prepaid Summary"/>
      <sheetName val="Prepaid Details JAN 10"/>
      <sheetName val="Travel Advance"/>
      <sheetName val="Other Advance"/>
      <sheetName val="300001 Accts Payable - Ext"/>
      <sheetName val="3i Trial Balance Creditors 5"/>
      <sheetName val="300003 Accts Payable-Int"/>
      <sheetName val="Provision for Expenses"/>
      <sheetName val="Misc Expenses "/>
      <sheetName val="120000 Preliminary Expen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olist"/>
      <sheetName val="kiranlist"/>
      <sheetName val="EMPMAST"/>
      <sheetName val="EMPSTA"/>
      <sheetName val="2529"/>
      <sheetName val="5321"/>
      <sheetName val="5322"/>
      <sheetName val="5323"/>
      <sheetName val="5325"/>
      <sheetName val="5327"/>
      <sheetName val="53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-1"/>
      <sheetName val="Sch Q (2)"/>
      <sheetName val="Sch P"/>
      <sheetName val="Sch R(1-7)"/>
      <sheetName val="sch R(cont) - AS 15"/>
      <sheetName val="Sch-8-1 (4)"/>
      <sheetName val="Sch-8-1 (3)"/>
      <sheetName val="sch Q - AS 15"/>
      <sheetName val="Sch-8-1 (2)"/>
      <sheetName val="Sch-8"/>
      <sheetName val="Sch P 9 A"/>
      <sheetName val="Sch Q 9B"/>
      <sheetName val="sch 10- 13"/>
      <sheetName val="Bs-Abstract (2)"/>
      <sheetName val="RWSL-CF"/>
      <sheetName val="Points to be included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BS"/>
      <sheetName val="CE-Pivot"/>
      <sheetName val="SW-Pivot"/>
      <sheetName val="CE"/>
      <sheetName val="SW"/>
      <sheetName val="Print"/>
      <sheetName val="Financials"/>
      <sheetName val="Segment"/>
      <sheetName val="Sheet4"/>
      <sheetName val="JV"/>
      <sheetName val="Sheet6"/>
      <sheetName val="Sheet1"/>
      <sheetName val="COMMI"/>
      <sheetName val="DRS"/>
      <sheetName val="6 mths price data"/>
      <sheetName val="EPS"/>
      <sheetName val="ACT"/>
      <sheetName val="Sheet3"/>
      <sheetName val="BASE"/>
      <sheetName val="RRT"/>
      <sheetName val="INDEX"/>
      <sheetName val="QR"/>
      <sheetName val="Income-Expn. summary"/>
      <sheetName val="PAT Correspondeing"/>
      <sheetName val="PAT-Trailing"/>
      <sheetName val="hilights"/>
      <sheetName val="Sheet2"/>
      <sheetName val="DIVNWISE"/>
      <sheetName val="segwise"/>
      <sheetName val="EPC Profit"/>
      <sheetName val="PROFIT RECO"/>
      <sheetName val="agtotal"/>
      <sheetName val="A&amp;G"/>
      <sheetName val="RATIO"/>
      <sheetName val="WORK-RATIO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lone"/>
      <sheetName val="Consolidated_31_08_07"/>
      <sheetName val="Consolidated_10_09_07"/>
      <sheetName val="Consolidated_30_09_07"/>
      <sheetName val="Sheet1"/>
      <sheetName val="PAP 09"/>
      <sheetName val="Balance Sheet _ VIPL"/>
      <sheetName val="Consolidated_30_09_07 _Rs_Mio_"/>
      <sheetName val="On acquisition"/>
      <sheetName val="C_Flow_Reco"/>
      <sheetName val="FA_Sch_Consol_Sep07"/>
      <sheetName val="FA Schedule"/>
      <sheetName val="Incidental expenses"/>
      <sheetName val="Cash Flow"/>
      <sheetName val="Grouping 30908"/>
      <sheetName val="TB 30908"/>
      <sheetName val="TB Tally 30908"/>
      <sheetName val="TB March"/>
      <sheetName val="TB (2)"/>
      <sheetName val="TBFF"/>
      <sheetName val="TB"/>
      <sheetName val="Statement of TDS"/>
      <sheetName val="Pivot"/>
      <sheetName val="Prof Fees"/>
      <sheetName val="VIPL Creditors"/>
      <sheetName val="TB1"/>
      <sheetName val="ICICI"/>
      <sheetName val="Canara"/>
      <sheetName val="Sheet2"/>
      <sheetName val="TD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dg_Identn_Report_Ph_I"/>
      <sheetName val="SE Data"/>
      <sheetName val="10-city points"/>
      <sheetName val="rollout"/>
      <sheetName val="City Data"/>
      <sheetName val="IDC Services"/>
      <sheetName val="Wireline Data Services"/>
      <sheetName val="Customer Points"/>
      <sheetName val="Dedicated Internet Service"/>
      <sheetName val="Leased Line Services"/>
      <sheetName val="VPN Services"/>
      <sheetName val="A"/>
      <sheetName val="Index (MF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T_Final"/>
      <sheetName val="download"/>
      <sheetName val="relevant"/>
      <sheetName val="f.01"/>
      <sheetName val="bcsl_WORKING"/>
      <sheetName val="F.01 - June 2005"/>
      <sheetName val="f.01 Final"/>
      <sheetName val="FBT Apr - June 05"/>
      <sheetName val="July_FBT"/>
      <sheetName val="68999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BSCap1"/>
      <sheetName val="BSCA5"/>
      <sheetName val="BSCL6"/>
      <sheetName val="FA"/>
      <sheetName val="PL7-8"/>
      <sheetName val="PL"/>
      <sheetName val="PL9-11"/>
      <sheetName val="Mat"/>
      <sheetName val="Staff"/>
      <sheetName val="Prov"/>
      <sheetName val="OPExp"/>
      <sheetName val="Exp"/>
      <sheetName val="Com"/>
      <sheetName val="Exc&amp;Int"/>
      <sheetName val="CA"/>
      <sheetName val="CL"/>
      <sheetName val="Crs"/>
      <sheetName val="Drs"/>
      <sheetName val="SchTax"/>
      <sheetName val="D (2)"/>
      <sheetName val="D"/>
      <sheetName val="New"/>
      <sheetName val="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PC-Issues"/>
      <sheetName val="MILESTONE-RAIL"/>
      <sheetName val="MILESTONES-LSHS"/>
      <sheetName val="fco"/>
      <sheetName val="BAL_JOB_LIST"/>
      <sheetName val="BAL-INST"/>
      <sheetName val="Rev-Overall"/>
      <sheetName val="PENDING-SYS"/>
      <sheetName val="SYS-OWNERS"/>
      <sheetName val="Rev-Summary"/>
      <sheetName val="LOOP-SPREAD"/>
      <sheetName val="OVERALL-RFSU"/>
      <sheetName val="Phase-1"/>
      <sheetName val="LOOP-PROFILE"/>
      <sheetName val="Overall"/>
      <sheetName val="Sys-Handover"/>
      <sheetName val="MANP-FORMAT"/>
      <sheetName val="MANPOWER-Overall"/>
      <sheetName val="Sheet5"/>
      <sheetName val="concrete-L3"/>
      <sheetName val="pipe-fab-L3"/>
      <sheetName val="pipe-Install-L3"/>
      <sheetName val="Sheet6"/>
      <sheetName val="Rev-1-Lvl-2-Overall"/>
      <sheetName val="Lvl-2-Overall- Latest "/>
      <sheetName val="CONCRETE "/>
      <sheetName val="STRL-STEEL"/>
      <sheetName val="U-G-Piping (1)"/>
      <sheetName val="A-G-PIPING(1)"/>
      <sheetName val="Tankage-Report"/>
      <sheetName val="Tankages-New"/>
      <sheetName val="ARCHBLDG"/>
      <sheetName val="RCB %"/>
      <sheetName val="CIVIL-SITE-IMPR."/>
      <sheetName val="RAIL-ROAD"/>
      <sheetName val="FLARE"/>
      <sheetName val="OVERALL-PKG"/>
      <sheetName val="SSTP-PKG"/>
      <sheetName val="ETP-PKG"/>
      <sheetName val="COKE-PKG"/>
      <sheetName val="CAUSTIC-PKG"/>
      <sheetName val="INSTRUMENT"/>
      <sheetName val="OVERALL-MECH"/>
      <sheetName val="MECH_VESSEL"/>
      <sheetName val="MECH_PUMPS"/>
      <sheetName val="MECH_L-UL"/>
      <sheetName val="MECH_OTHERS"/>
      <sheetName val="TANKAGE-DETAIL"/>
      <sheetName val="Manpower"/>
      <sheetName val="P&amp;M"/>
      <sheetName val="biweek_qty-1"/>
      <sheetName val="biweek_qty-2"/>
      <sheetName val="Front-Analy"/>
      <sheetName val="Hydro-Loop"/>
      <sheetName val="Overall_crit_issues"/>
      <sheetName val="Index (MF)"/>
      <sheetName val="Budget Detail"/>
      <sheetName val="10-city poi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S-01-04"/>
      <sheetName val="S-05"/>
      <sheetName val="S-06-08"/>
      <sheetName val="S-09-11"/>
      <sheetName val="S-12-14"/>
      <sheetName val="S-15-17"/>
      <sheetName val="S-18-19"/>
      <sheetName val="AS 3"/>
      <sheetName val="GP-BS"/>
      <sheetName val="GP-PL"/>
      <sheetName val="PL-I "/>
      <sheetName val="QTY INFMN"/>
      <sheetName val="ABSTRACT"/>
      <sheetName val="WA"/>
      <sheetName val="APSXL4"/>
      <sheetName val="data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Sheet1Rev"/>
      <sheetName val="BOCostRev"/>
      <sheetName val="Sheet1"/>
      <sheetName val="Master"/>
      <sheetName val="BOCost"/>
      <sheetName val="SpotData"/>
      <sheetName val="PedsAssly"/>
      <sheetName val="Gun1"/>
      <sheetName val="Gun2"/>
      <sheetName val="Co2Weld"/>
      <sheetName val="Sander"/>
      <sheetName val="Buffing"/>
      <sheetName val="CapInv"/>
      <sheetName val="Tax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"/>
      <sheetName val="2150"/>
      <sheetName val="2100"/>
      <sheetName val="2300"/>
      <sheetName val="2150 Filers"/>
      <sheetName val="2100 Filers"/>
      <sheetName val="2300 Filers"/>
      <sheetName val="2150 Non-Filers"/>
      <sheetName val="2100 Non-Filers"/>
      <sheetName val="2300 Non-Filers"/>
      <sheetName val="2150_Filers"/>
      <sheetName val="2100_Filers"/>
      <sheetName val="2300_Filers"/>
      <sheetName val="2150_Non-Filers"/>
      <sheetName val="2100_Non-Filers"/>
      <sheetName val="2300_Non-Filers"/>
      <sheetName val="2150_Filers1"/>
      <sheetName val="2100_Filers1"/>
      <sheetName val="2300_Filers1"/>
      <sheetName val="2150_Non-Filers1"/>
      <sheetName val="2100_Non-Filers1"/>
      <sheetName val="2300_Non-Filers1"/>
      <sheetName val="2150_Filers2"/>
      <sheetName val="2100_Filers2"/>
      <sheetName val="2300_Filers2"/>
      <sheetName val="2150_Non-Filers2"/>
      <sheetName val="2100_Non-Filers2"/>
      <sheetName val="2300_Non-Filers2"/>
      <sheetName val="fco"/>
      <sheetName val="10-city poi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BILL YIELD"/>
      <sheetName val="10-city points"/>
      <sheetName val="Income Fal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Furn"/>
      <sheetName val="New Sum"/>
      <sheetName val="Sheet1"/>
      <sheetName val="Fixed"/>
      <sheetName val="Flexi"/>
      <sheetName val="Flexi (2)"/>
      <sheetName val="Annexure II"/>
      <sheetName val="F24Final with Sr 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NS Tracking"/>
      <sheetName val="FEA Tracking"/>
      <sheetName val="FP Tracking"/>
      <sheetName val="FA tracking"/>
      <sheetName val="FNAL tracking"/>
      <sheetName val="FTHL tracking"/>
      <sheetName val="Inter- Company Workings"/>
      <sheetName val="Controls"/>
      <sheetName val="Sum"/>
      <sheetName val="Assump"/>
      <sheetName val="Analyst-FTHL100%FA"/>
      <sheetName val="Analyst-FEA"/>
      <sheetName val="Analyst-FP"/>
      <sheetName val="Analysts-FNS"/>
      <sheetName val="Analysts-FA"/>
      <sheetName val="%analysis"/>
      <sheetName val="FTHL -linked to projects"/>
      <sheetName val="FTHL P&amp;L"/>
      <sheetName val="FTHL CFS"/>
      <sheetName val="FTHL BS"/>
      <sheetName val="FTHL Debt"/>
      <sheetName val="Goodwill"/>
      <sheetName val="FA1 P&amp;L"/>
      <sheetName val="FA1 BS"/>
      <sheetName val="FA1 CFS"/>
      <sheetName val="Restricted Cash"/>
      <sheetName val="Sheet1"/>
      <sheetName val="Market Share Analysis"/>
      <sheetName val="Wholesale vs. WS Plan"/>
      <sheetName val="FEA P&amp;L"/>
      <sheetName val="FEA BS"/>
      <sheetName val="FEA CFS"/>
      <sheetName val="FNS P&amp;L"/>
      <sheetName val="FNS BS"/>
      <sheetName val="FNS CFS"/>
      <sheetName val="FP1 P&amp;L"/>
      <sheetName val="FP1 BS"/>
      <sheetName val="FP1 CFS"/>
      <sheetName val="FNAL P&amp;L"/>
      <sheetName val="FNAL BS"/>
      <sheetName val="FNAL CFS"/>
      <sheetName val="SG&amp;A"/>
      <sheetName val="Options"/>
      <sheetName val="Shares Outstanding"/>
      <sheetName val="Check"/>
      <sheetName val="PrintMacro"/>
      <sheetName val="10-city points"/>
      <sheetName val="Reco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YTD AUG 09 PUNE"/>
      <sheetName val="TB YTD Aug '09"/>
      <sheetName val="Summary Recs Aug '09"/>
      <sheetName val="FA Register Aug"/>
      <sheetName val="CWIP Aug'10"/>
      <sheetName val="Dep Analysis Aug'10"/>
      <sheetName val="Dep Variance Analysis June'09"/>
      <sheetName val="300003 Accts Payable-Int"/>
      <sheetName val="Deposit - Insurance"/>
      <sheetName val="Deposit - Others "/>
      <sheetName val="Deposit - Equipment"/>
      <sheetName val="238300 Deposit-Building "/>
      <sheetName val="Security Deposit - CLA"/>
      <sheetName val="251001 Sales Tax Deposit"/>
      <sheetName val="230000 Sundry Debtors"/>
      <sheetName val="300001 Accts Payable - Ext"/>
      <sheetName val="3i Trial Balance Creditors 5"/>
      <sheetName val="215101 Fixed Deposit with Kotak"/>
      <sheetName val="215100 Fixed Deposit With HSBC"/>
      <sheetName val="Interest Receivable"/>
      <sheetName val="Prepayments"/>
      <sheetName val="251006 Prepaid Expense"/>
      <sheetName val="Travel Advance"/>
      <sheetName val="Other Advance"/>
      <sheetName val="316901 Provision Exps"/>
      <sheetName val="Misc Expenses"/>
      <sheetName val="120000 Preliminary Expen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AAPCOA"/>
      <sheetName val="Rates"/>
      <sheetName val="INCAT_US"/>
      <sheetName val="TTUS"/>
      <sheetName val="Entries (A)"/>
      <sheetName val="INCAT_IKS"/>
      <sheetName val="INCAT_UK"/>
      <sheetName val="TTPL"/>
      <sheetName val="Entries (B)"/>
      <sheetName val="TTL"/>
      <sheetName val="TTTH"/>
      <sheetName val="Entries (C)"/>
      <sheetName val="INGAAPTB CONS(CY)"/>
      <sheetName val="USGAAPTB CONS(CY)"/>
      <sheetName val="Sheet1"/>
      <sheetName val="INGAAPTB CONS(INR check)"/>
      <sheetName val="INGAAPTB CONS(PY)"/>
      <sheetName val="InterCo_INC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AAPCOA"/>
      <sheetName val="Rates"/>
      <sheetName val="INCAT_US"/>
      <sheetName val="TTUS"/>
      <sheetName val="Entries (A)"/>
      <sheetName val="INCAT_IKS"/>
      <sheetName val="INCAT_UK"/>
      <sheetName val="TTPL"/>
      <sheetName val="Entries (B)"/>
      <sheetName val="TTL"/>
      <sheetName val="TTTH"/>
      <sheetName val="Entries (C)"/>
      <sheetName val="INGAAPTB CONS(CY)"/>
      <sheetName val="USGAAPTB CONS(CY)"/>
      <sheetName val="INGAAPTB CONS(INR check)"/>
      <sheetName val="INGAAPTB CONS(PY)"/>
      <sheetName val="InterCo_INC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-local"/>
      <sheetName val="Factor- cables"/>
      <sheetName val="Factor -Imports (FCA Prices)"/>
      <sheetName val="Factors-overall"/>
      <sheetName val="Summary"/>
      <sheetName val="Acc-2E1+eth"/>
      <sheetName val="2E1+eth"/>
      <sheetName val="EMS-2E1+Eth"/>
      <sheetName val="Acc-4E1"/>
      <sheetName val="4E1"/>
      <sheetName val="EMS-4E1"/>
      <sheetName val="Acc-2E1 "/>
      <sheetName val="2E1"/>
      <sheetName val="EMS-2E1"/>
      <sheetName val="Acc-1E1"/>
      <sheetName val="1E1"/>
      <sheetName val="EMS-1E1"/>
      <sheetName val="Optional Accessories"/>
      <sheetName val="Acc-1E1+eth "/>
      <sheetName val="1E1+eth"/>
      <sheetName val="EMS-1E1+eth"/>
      <sheetName val="optimised config-acc"/>
      <sheetName val="optimised config"/>
      <sheetName val="optimised confi EMS"/>
      <sheetName val="interface Cards"/>
      <sheetName val="Factors_overall"/>
      <sheetName val="Summary Jun-08"/>
      <sheetName val="Collection"/>
      <sheetName val="FV-08-09"/>
      <sheetName val="Excise Cen Awailment-Jun-08"/>
      <sheetName val="Cenvat Awailment-ST"/>
      <sheetName val="ST Cenvat June-08"/>
      <sheetName val="ST Cenvat May'08 "/>
      <sheetName val="Factor_-local"/>
      <sheetName val="Factor-_cables"/>
      <sheetName val="Factor_-Imports_(FCA_Prices)"/>
      <sheetName val="Acc-2E1_"/>
      <sheetName val="Optional_Accessories"/>
      <sheetName val="Acc-1E1+eth_"/>
      <sheetName val="optimised_config-acc"/>
      <sheetName val="optimised_config"/>
      <sheetName val="optimised_confi_EMS"/>
      <sheetName val="interface_Cards"/>
      <sheetName val="Summary_Jun-08"/>
      <sheetName val="Excise_Cen_Awailment-Jun-08"/>
      <sheetName val="Cenvat_Awailment-ST"/>
      <sheetName val="ST_Cenvat_June-08"/>
      <sheetName val="ST_Cenvat_May'08_"/>
      <sheetName val="Factor_-local1"/>
      <sheetName val="Factor-_cables1"/>
      <sheetName val="Factor_-Imports_(FCA_Prices)1"/>
      <sheetName val="Acc-2E1_1"/>
      <sheetName val="Optional_Accessories1"/>
      <sheetName val="Acc-1E1+eth_1"/>
      <sheetName val="optimised_config-acc1"/>
      <sheetName val="optimised_config1"/>
      <sheetName val="optimised_confi_EMS1"/>
      <sheetName val="interface_Cards1"/>
      <sheetName val="Summary_Jun-081"/>
      <sheetName val="Excise_Cen_Awailment-Jun-081"/>
      <sheetName val="Cenvat_Awailment-ST1"/>
      <sheetName val="ST_Cenvat_June-081"/>
      <sheetName val="ST_Cenvat_May'08_1"/>
      <sheetName val="Factor_-local2"/>
      <sheetName val="Factor-_cables2"/>
      <sheetName val="Factor_-Imports_(FCA_Prices)2"/>
      <sheetName val="Acc-2E1_2"/>
      <sheetName val="Optional_Accessories2"/>
      <sheetName val="Acc-1E1+eth_2"/>
      <sheetName val="optimised_config-acc2"/>
      <sheetName val="optimised_config2"/>
      <sheetName val="optimised_confi_EMS2"/>
      <sheetName val="interface_Cards2"/>
      <sheetName val="Summary_Jun-082"/>
      <sheetName val="Excise_Cen_Awailment-Jun-082"/>
      <sheetName val="Cenvat_Awailment-ST2"/>
      <sheetName val="ST_Cenvat_June-082"/>
      <sheetName val="ST_Cenvat_May'08_2"/>
      <sheetName val="Controls"/>
      <sheetName val="10-city points"/>
      <sheetName val="fco"/>
      <sheetName val="WORKINGS"/>
      <sheetName val="Estimate"/>
      <sheetName val="tuong"/>
      <sheetName val="FX-MTM-Data"/>
      <sheetName val="Main 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06 PROVISION"/>
      <sheetName val="PRODUCTS"/>
      <sheetName val="Organisation CC"/>
      <sheetName val="GL ACC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er"/>
      <sheetName val="Entries"/>
      <sheetName val="Provisional entries"/>
      <sheetName val="DCDL Consol June 06"/>
      <sheetName val="Infocity-Chandigarh"/>
      <sheetName val="Infocity-Kolkata"/>
      <sheetName val="DCDL-final"/>
      <sheetName val="Info city-Bangalore"/>
      <sheetName val="Info city-Hyderabad"/>
      <sheetName val="GKS"/>
      <sheetName val="Roadtech"/>
      <sheetName val="Udipti"/>
      <sheetName val="Bhoruka"/>
      <sheetName val="Shivaji"/>
      <sheetName val="Real Estate"/>
      <sheetName val="Info city- Chennai"/>
      <sheetName val="GT_Custom"/>
      <sheetName val="Passion"/>
      <sheetName val="#REF"/>
      <sheetName val="BS, PL, Sch 5 to 9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Database"/>
      <sheetName val="GlobalVariables"/>
      <sheetName val="DiscountOptions"/>
      <sheetName val="HelpDlg"/>
      <sheetName val="Help Screens"/>
      <sheetName val="Product Availability"/>
      <sheetName val="CustomerDatabase"/>
      <sheetName val="CurrentCustomerDetails"/>
      <sheetName val="PriceDatabase"/>
      <sheetName val="Products"/>
      <sheetName val="ProductRoutes"/>
      <sheetName val="ProductTerm"/>
      <sheetName val="ProductSpeeds"/>
      <sheetName val="ShortCodes"/>
      <sheetName val="Calculator"/>
      <sheetName val="Calc_Validations"/>
      <sheetName val="Quote Page"/>
      <sheetName val="Factors-over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Sheet2"/>
      <sheetName val="cost fin reco"/>
      <sheetName val="p&amp;l"/>
      <sheetName val="TB-20.01"/>
      <sheetName val="Sheet3"/>
      <sheetName val="Jv-30.01"/>
      <sheetName val="JV-Summ"/>
      <sheetName val="Period cost"/>
      <sheetName val="Sheet1"/>
      <sheetName val="TB24.2"/>
      <sheetName val="TB23.02"/>
      <sheetName val="Groupings"/>
      <sheetName val="TB mar 01"/>
      <sheetName val="TB-FEB"/>
      <sheetName val="TB-jan"/>
      <sheetName val="TB-dec"/>
      <sheetName val="fa"/>
      <sheetName val="Note 7"/>
      <sheetName val="Notes 3 onwards"/>
      <sheetName val="Note 16 onwards"/>
      <sheetName val="rm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duction &amp; Revenue Schedules"/>
      <sheetName val="Target Cost of Project"/>
      <sheetName val="Target Capitalization Structure"/>
      <sheetName val="Cost of Project"/>
      <sheetName val="Capital Structure"/>
      <sheetName val="Spending Plan"/>
      <sheetName val="Expansion Schedule"/>
      <sheetName val="Operating Statis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Selection"/>
      <sheetName val="Rates"/>
      <sheetName val="Fin_High"/>
      <sheetName val="Deliveries"/>
      <sheetName val="Turnover"/>
      <sheetName val="EBITDA"/>
      <sheetName val="Div_Perform_TS_IN"/>
      <sheetName val="Div_Perform_TS_UK"/>
      <sheetName val="Div_Perform_NSA"/>
      <sheetName val="Div_Perform_TS_TH"/>
      <sheetName val="BS"/>
      <sheetName val="PL"/>
      <sheetName val="Net_Debt"/>
      <sheetName val="Fin_Perform_IGAAP"/>
      <sheetName val="Sig_Events"/>
      <sheetName val="Op_Profit_Bridges"/>
      <sheetName val="PBT_Bridge"/>
      <sheetName val="Major_TIS_Cos"/>
      <sheetName val="Fin_Perform_IFRS"/>
      <sheetName val="IFRS_IGAAP_Reco"/>
      <sheetName val="Scorec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_SUMMARY"/>
      <sheetName val="PRICE SUMMARY"/>
      <sheetName val="FACTORS"/>
      <sheetName val="("/>
      <sheetName val="M1-O1-10.5GHz"/>
      <sheetName val="M1-O1-3.5GHz"/>
      <sheetName val="M1-O2-10.5GHz"/>
      <sheetName val="M1-O2-3.5GHz"/>
      <sheetName val="M2-10.5GHz"/>
      <sheetName val="M2-3.5GHz "/>
      <sheetName val=")"/>
      <sheetName val="{"/>
      <sheetName val="M1-O1-Acc10.5"/>
      <sheetName val="M1-O1-Acc3.5"/>
      <sheetName val="M1-O2-Acc10.5"/>
      <sheetName val="M1-O2-Acc3.5"/>
      <sheetName val="M2-Acc10.5"/>
      <sheetName val="M2-Acc3.5"/>
      <sheetName val="}"/>
      <sheetName val="&lt;"/>
      <sheetName val="M1-O1-EMS"/>
      <sheetName val="M1-O2-EMS"/>
      <sheetName val="M2-EMS"/>
      <sheetName val="&gt;"/>
      <sheetName val="Planning_Tool"/>
      <sheetName val="Interfaces"/>
      <sheetName val="Summary Jun-08"/>
      <sheetName val="Collection"/>
      <sheetName val="FV-08-09"/>
      <sheetName val="Excise Cen Awailment-Jun-08"/>
      <sheetName val="Cenvat Awailment-ST"/>
      <sheetName val="ST Cenvat June-08"/>
      <sheetName val="ST Cenvat May'08 "/>
      <sheetName val="PRICE_SUMMARY"/>
      <sheetName val="M1-O1-10_5GHz"/>
      <sheetName val="M1-O1-3_5GHz"/>
      <sheetName val="M1-O2-10_5GHz"/>
      <sheetName val="M1-O2-3_5GHz"/>
      <sheetName val="M2-10_5GHz"/>
      <sheetName val="M2-3_5GHz_"/>
      <sheetName val="M1-O1-Acc10_5"/>
      <sheetName val="M1-O1-Acc3_5"/>
      <sheetName val="M1-O2-Acc10_5"/>
      <sheetName val="M1-O2-Acc3_5"/>
      <sheetName val="M2-Acc10_5"/>
      <sheetName val="M2-Acc3_5"/>
      <sheetName val="Summary_Jun-08"/>
      <sheetName val="Excise_Cen_Awailment-Jun-08"/>
      <sheetName val="Cenvat_Awailment-ST"/>
      <sheetName val="ST_Cenvat_June-08"/>
      <sheetName val="ST_Cenvat_May'08_"/>
      <sheetName val="PRICE_SUMMARY1"/>
      <sheetName val="M1-O1-10_5GHz1"/>
      <sheetName val="M1-O1-3_5GHz1"/>
      <sheetName val="M1-O2-10_5GHz1"/>
      <sheetName val="M1-O2-3_5GHz1"/>
      <sheetName val="M2-10_5GHz1"/>
      <sheetName val="M2-3_5GHz_1"/>
      <sheetName val="M1-O1-Acc10_51"/>
      <sheetName val="M1-O1-Acc3_51"/>
      <sheetName val="M1-O2-Acc10_51"/>
      <sheetName val="M1-O2-Acc3_51"/>
      <sheetName val="M2-Acc10_51"/>
      <sheetName val="M2-Acc3_51"/>
      <sheetName val="Summary_Jun-081"/>
      <sheetName val="Excise_Cen_Awailment-Jun-081"/>
      <sheetName val="Cenvat_Awailment-ST1"/>
      <sheetName val="ST_Cenvat_June-081"/>
      <sheetName val="ST_Cenvat_May'08_1"/>
      <sheetName val="PRICE_SUMMARY2"/>
      <sheetName val="M1-O1-10_5GHz2"/>
      <sheetName val="M1-O1-3_5GHz2"/>
      <sheetName val="M1-O2-10_5GHz2"/>
      <sheetName val="M1-O2-3_5GHz2"/>
      <sheetName val="M2-10_5GHz2"/>
      <sheetName val="M2-3_5GHz_2"/>
      <sheetName val="M1-O1-Acc10_52"/>
      <sheetName val="M1-O1-Acc3_52"/>
      <sheetName val="M1-O2-Acc10_52"/>
      <sheetName val="M1-O2-Acc3_52"/>
      <sheetName val="M2-Acc10_52"/>
      <sheetName val="M2-Acc3_52"/>
      <sheetName val="Summary_Jun-082"/>
      <sheetName val="Excise_Cen_Awailment-Jun-082"/>
      <sheetName val="Cenvat_Awailment-ST2"/>
      <sheetName val="ST_Cenvat_June-082"/>
      <sheetName val="ST_Cenvat_May'08_2"/>
      <sheetName val="GlobalVariables"/>
      <sheetName val="Sheet1"/>
      <sheetName val="Factors-overall"/>
      <sheetName val="10-city poi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CD"/>
      <sheetName val="EFP"/>
      <sheetName val="PC"/>
      <sheetName val="Wasteheat recovery"/>
      <sheetName val="OP"/>
      <sheetName val="PD"/>
      <sheetName val="INSTRUCTIONS"/>
      <sheetName val="Begin Here"/>
      <sheetName val="Perf"/>
      <sheetName val="Results"/>
      <sheetName val="Assumptions"/>
      <sheetName val="Module1"/>
      <sheetName val="Module2"/>
      <sheetName val="Module4"/>
      <sheetName val="Module3"/>
      <sheetName val="Module5"/>
      <sheetName val="Module7"/>
      <sheetName val="Module6"/>
      <sheetName val="FINAL SUMMARY"/>
      <sheetName val="hzl captive option"/>
      <sheetName val="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Sheet3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Sch - D"/>
      <sheetName val="Sch - E"/>
      <sheetName val="notes"/>
      <sheetName val="cashflow"/>
      <sheetName val="Capital Work in Progress "/>
      <sheetName val="Capital Work in Progress new"/>
      <sheetName val="Sheet1"/>
      <sheetName val="FD_Detail"/>
      <sheetName val="Cashflowxxx"/>
      <sheetName val="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lant Summary"/>
      <sheetName val="Projectes Volumes Revenue Rs"/>
      <sheetName val="Income Statement  ($000's)"/>
      <sheetName val="Projected Volumes &amp; Revenu $ "/>
      <sheetName val="ProductwiseCosts $"/>
      <sheetName val="Options"/>
      <sheetName val="Production and Costs"/>
      <sheetName val="Productwisecosts Rs"/>
      <sheetName val="Prices"/>
      <sheetName val="Sales&amp;NonManufacturing Costs"/>
      <sheetName val="Income Statement Rs 000's"/>
      <sheetName val="FinanceCharges&amp;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 Info"/>
      <sheetName val="Sheet1"/>
      <sheetName val="MPR Summ"/>
      <sheetName val="MPR Cons"/>
      <sheetName val="CPGA"/>
      <sheetName val="Channel Wise Subs"/>
      <sheetName val="False"/>
      <sheetName val="Financial Position (C)"/>
      <sheetName val="Capex Details"/>
      <sheetName val="Profit &amp; Loss Account (C)"/>
      <sheetName val="Fixed License-Entry Fee"/>
      <sheetName val="Investment"/>
      <sheetName val="Deposit"/>
      <sheetName val="Advances"/>
      <sheetName val="Other CA"/>
      <sheetName val="Cash &amp; Bank Balance"/>
      <sheetName val="Inventories"/>
      <sheetName val="Debtors"/>
      <sheetName val="Roaming  Debtors"/>
      <sheetName val="Borrowings"/>
      <sheetName val="Creditors"/>
      <sheetName val="Sub Dep"/>
      <sheetName val="Revenue Statement (C)"/>
      <sheetName val="Engineering Expenses (C)"/>
      <sheetName val="Customer Servicing Expenses (C)"/>
      <sheetName val="Marketing Expenses (C)"/>
      <sheetName val="General &amp; Admin Expenses (C)"/>
      <sheetName val="Interest &amp; Fin Expenses (C)"/>
      <sheetName val="MPR SUMM (M)"/>
      <sheetName val="MPR Maha"/>
      <sheetName val="False M"/>
      <sheetName val="Capex (M)"/>
      <sheetName val="Financial Position"/>
      <sheetName val="Profit &amp; Loss Account"/>
      <sheetName val="Revenue Statement"/>
      <sheetName val="Engineering Expenses"/>
      <sheetName val="Customer Servicing Expenses"/>
      <sheetName val="Marketing Expenses"/>
      <sheetName val="General &amp; Admin Expenses"/>
      <sheetName val="Interest &amp; Financing Expenses"/>
      <sheetName val="MPR Summ (G)"/>
      <sheetName val="MPR GUJ"/>
      <sheetName val="False G"/>
      <sheetName val="Financial Position (2)"/>
      <sheetName val="Capex Guj"/>
      <sheetName val="Profit &amp; Loss Account (G)"/>
      <sheetName val="Revenue Statement (G)"/>
      <sheetName val="Engineering Expenses (G)"/>
      <sheetName val="Customer Servicing Expenses (G)"/>
      <sheetName val="Marketing Expenses (G)"/>
      <sheetName val="General &amp; Admin Expenses (G)"/>
      <sheetName val="Interest &amp; Fin Expenses (G)"/>
      <sheetName val="ARPU Statement"/>
      <sheetName val="Sheet2"/>
      <sheetName val="Sheet3"/>
      <sheetName val="FACTORS"/>
      <sheetName val="Input"/>
      <sheetName val="b"/>
      <sheetName val="Inc_st"/>
      <sheetName val="fco"/>
    </sheetNames>
    <sheetDataSet>
      <sheetData sheetId="0" refreshError="1"/>
      <sheetData sheetId="1" refreshError="1">
        <row r="4">
          <cell r="B4">
            <v>36831</v>
          </cell>
        </row>
        <row r="10">
          <cell r="A10" t="str">
            <v>Million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SXL1"/>
      <sheetName val="APSXL2"/>
      <sheetName val="APSXL3"/>
      <sheetName val="APSXL4"/>
      <sheetName val="Checklist"/>
      <sheetName val="pydata"/>
      <sheetName val="datasheet"/>
      <sheetName val="dataprev"/>
      <sheetName val="MainModule"/>
      <sheetName val="gtmodule"/>
      <sheetName val="gtdialog1"/>
      <sheetName val="gtdialog2"/>
      <sheetName val="gtdialog3"/>
      <sheetName val="gtdialog4"/>
      <sheetName val="main_module"/>
      <sheetName val="main_suppdialog"/>
      <sheetName val="maindialog"/>
      <sheetName val="Module3"/>
      <sheetName val="Dialog1"/>
      <sheetName val="Dialog2"/>
      <sheetName val="Module1"/>
      <sheetName val="GADJETGURU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final_group_code</v>
          </cell>
        </row>
      </sheetData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up"/>
      <sheetName val="Tbl_All_Template_Forecast_Data"/>
      <sheetName val="Globe"/>
      <sheetName val="POPs"/>
      <sheetName val="FNAL FILL"/>
      <sheetName val="FA REV&amp;FILL"/>
      <sheetName val="Routing"/>
      <sheetName val="IRU 2002"/>
      <sheetName val="LEA 2002"/>
      <sheetName val="LoadTbl1"/>
      <sheetName val="LEA_Pivot"/>
      <sheetName val="IRU_Pivot"/>
      <sheetName val="GlobalVariables"/>
      <sheetName val="PriceDatabase"/>
      <sheetName val="Destinations"/>
      <sheetName val="CableModel"/>
      <sheetName val="Assumptions"/>
      <sheetName val="GeographicSummary"/>
      <sheetName val="ProductSummary"/>
      <sheetName val="CountrySummary"/>
      <sheetName val="SalesQtySummary"/>
      <sheetName val="Sheet1"/>
      <sheetName val="SalesSTM1Summary"/>
      <sheetName val="HopModelSubTotal"/>
      <sheetName val="TrafficSegmentSummary"/>
      <sheetName val="PriceExtrapolation"/>
      <sheetName val="PriceErosion"/>
      <sheetName val="CableSummary"/>
      <sheetName val="CableSummary (2)"/>
      <sheetName val="FILL"/>
      <sheetName val="HopIndex"/>
      <sheetName val="LoadTbl2"/>
      <sheetName val="Amsterdam"/>
      <sheetName val="Barcelona"/>
      <sheetName val="Brussels"/>
      <sheetName val="Copenhagen"/>
      <sheetName val="Dublin"/>
      <sheetName val="Dusseldorf"/>
      <sheetName val="Frankfurt"/>
      <sheetName val="Madrid"/>
      <sheetName val="London"/>
      <sheetName val="Milan"/>
      <sheetName val="Oslo"/>
      <sheetName val="Palermo LS "/>
      <sheetName val="Paris"/>
      <sheetName val="Rome"/>
      <sheetName val="Stockholm"/>
      <sheetName val="Zurich"/>
      <sheetName val="Los Angeles"/>
      <sheetName val="New York"/>
      <sheetName val="San Fran"/>
      <sheetName val="Hong Kong"/>
      <sheetName val="India"/>
      <sheetName val="Malaysia"/>
      <sheetName val="Seoul"/>
      <sheetName val="Shanghai"/>
      <sheetName val="Singapore"/>
      <sheetName val="Taipei"/>
      <sheetName val="Thailand"/>
      <sheetName val="Tokyo"/>
      <sheetName val="Cairo"/>
      <sheetName val="Jordan"/>
      <sheetName val="Saudi"/>
      <sheetName val="UAE"/>
      <sheetName val="Tehran"/>
      <sheetName val="Latin America"/>
      <sheetName val="Controls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iertage"/>
      <sheetName val="Tabelle1"/>
      <sheetName val="Tabelle2"/>
      <sheetName val="Tabelle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REGJUNEFIXED"/>
      <sheetName val="SALREGJUNEFIXED (2)"/>
    </sheetNames>
    <sheetDataSet>
      <sheetData sheetId="0" refreshError="1"/>
      <sheetData sheetId="1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 assumptions(Wart.)"/>
      <sheetName val="lease proforma(Wart.)"/>
      <sheetName val="lease proforma(HHML)-6MW"/>
      <sheetName val="lease (HHML)-3x2MW"/>
      <sheetName val="HHML-3x2MW"/>
      <sheetName val="OP"/>
      <sheetName val="EFP"/>
      <sheetName val="PD"/>
      <sheetName val="CD"/>
      <sheetName val="Per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 Authorisations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0100-MAR"/>
      <sheetName val="working jun04"/>
      <sheetName val="33010005 JUN"/>
      <sheetName val="330100-0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SEP "/>
      <sheetName val="MARCH"/>
      <sheetName val="Sheet3"/>
      <sheetName val="Sheet2"/>
      <sheetName val="Sheet1"/>
      <sheetName val="variances"/>
    </sheetNames>
    <sheetDataSet>
      <sheetData sheetId="0" refreshError="1"/>
      <sheetData sheetId="1" refreshError="1">
        <row r="8">
          <cell r="A8">
            <v>1</v>
          </cell>
          <cell r="B8" t="str">
            <v xml:space="preserve">- W.I.P. </v>
          </cell>
          <cell r="E8">
            <v>48455865.25</v>
          </cell>
          <cell r="G8">
            <v>12164690</v>
          </cell>
          <cell r="M8">
            <v>69029624.890000001</v>
          </cell>
          <cell r="O8">
            <v>129650180.14</v>
          </cell>
          <cell r="P8">
            <v>0</v>
          </cell>
        </row>
        <row r="9">
          <cell r="A9">
            <v>2</v>
          </cell>
          <cell r="B9" t="str">
            <v>- FINISHED GOODS</v>
          </cell>
          <cell r="E9">
            <v>19636331.599999998</v>
          </cell>
          <cell r="G9">
            <v>66753141.32</v>
          </cell>
          <cell r="M9">
            <v>5026324.87</v>
          </cell>
          <cell r="O9">
            <v>91415797.790000007</v>
          </cell>
          <cell r="P9">
            <v>0</v>
          </cell>
        </row>
        <row r="10">
          <cell r="A10">
            <v>3</v>
          </cell>
          <cell r="B10" t="str">
            <v>- W.I.P.</v>
          </cell>
          <cell r="F10">
            <v>29287768.719999999</v>
          </cell>
          <cell r="H10">
            <v>6090120</v>
          </cell>
          <cell r="N10">
            <v>53440871.890000001</v>
          </cell>
          <cell r="O10">
            <v>0</v>
          </cell>
          <cell r="P10">
            <v>88818760.609999999</v>
          </cell>
        </row>
        <row r="11">
          <cell r="A11">
            <v>4</v>
          </cell>
          <cell r="B11" t="str">
            <v>- FINISHED GOODS</v>
          </cell>
          <cell r="F11">
            <v>21947438.629999999</v>
          </cell>
          <cell r="H11">
            <v>76398398.319999993</v>
          </cell>
          <cell r="N11">
            <v>8319125.8700000001</v>
          </cell>
          <cell r="O11">
            <v>0</v>
          </cell>
          <cell r="P11">
            <v>106664962.81999999</v>
          </cell>
        </row>
        <row r="12">
          <cell r="A12">
            <v>5</v>
          </cell>
          <cell r="B12" t="str">
            <v>PROFIT ON SALE OF ASSETS</v>
          </cell>
          <cell r="P12">
            <v>0</v>
          </cell>
        </row>
        <row r="13">
          <cell r="A13">
            <v>6</v>
          </cell>
          <cell r="B13" t="str">
            <v>LOSS ON SALE OF ASSETS</v>
          </cell>
          <cell r="G13">
            <v>15559</v>
          </cell>
          <cell r="O13">
            <v>15559</v>
          </cell>
        </row>
        <row r="14">
          <cell r="A14">
            <v>7</v>
          </cell>
          <cell r="B14" t="str">
            <v>PROFIT ON SALE OF FA</v>
          </cell>
          <cell r="O14">
            <v>0</v>
          </cell>
          <cell r="P14">
            <v>0</v>
          </cell>
        </row>
        <row r="15">
          <cell r="A15">
            <v>8</v>
          </cell>
          <cell r="B15" t="str">
            <v>LOSS ON SALE OF FA</v>
          </cell>
          <cell r="O15">
            <v>0</v>
          </cell>
        </row>
        <row r="16">
          <cell r="A16">
            <v>5711</v>
          </cell>
          <cell r="B16" t="str">
            <v>LOCAL</v>
          </cell>
          <cell r="F16">
            <v>21627022.5</v>
          </cell>
          <cell r="H16">
            <v>9476839.4700000007</v>
          </cell>
          <cell r="N16">
            <v>88035678.209999993</v>
          </cell>
          <cell r="O16">
            <v>0</v>
          </cell>
          <cell r="P16">
            <v>88035678.209999993</v>
          </cell>
        </row>
        <row r="17">
          <cell r="A17">
            <v>5712</v>
          </cell>
          <cell r="B17" t="str">
            <v>INCOME CHEMICAL SALES</v>
          </cell>
          <cell r="O17">
            <v>0</v>
          </cell>
          <cell r="P17">
            <v>0</v>
          </cell>
        </row>
        <row r="18">
          <cell r="A18">
            <v>5713</v>
          </cell>
          <cell r="B18" t="str">
            <v>EXPORTS</v>
          </cell>
          <cell r="D18">
            <v>59211782.350000001</v>
          </cell>
          <cell r="N18">
            <v>172125</v>
          </cell>
          <cell r="O18">
            <v>0</v>
          </cell>
          <cell r="P18">
            <v>59383907.350000001</v>
          </cell>
        </row>
        <row r="19">
          <cell r="A19">
            <v>5715</v>
          </cell>
          <cell r="B19" t="str">
            <v>BULK DRUGS</v>
          </cell>
          <cell r="F19">
            <v>1496769</v>
          </cell>
          <cell r="O19">
            <v>0</v>
          </cell>
          <cell r="P19">
            <v>1496769</v>
          </cell>
        </row>
        <row r="20">
          <cell r="A20">
            <v>5717</v>
          </cell>
          <cell r="B20" t="str">
            <v>EXCISE RECOVERED</v>
          </cell>
          <cell r="D20">
            <v>46682179.689999998</v>
          </cell>
          <cell r="H20">
            <v>2593018.96</v>
          </cell>
          <cell r="N20">
            <v>3710624.04</v>
          </cell>
          <cell r="O20">
            <v>0</v>
          </cell>
          <cell r="P20">
            <v>52985822.689999998</v>
          </cell>
        </row>
        <row r="21">
          <cell r="A21">
            <v>5721</v>
          </cell>
          <cell r="B21" t="str">
            <v>ACCUMED</v>
          </cell>
          <cell r="D21">
            <v>224906921.25</v>
          </cell>
          <cell r="H21">
            <v>6110400</v>
          </cell>
          <cell r="O21">
            <v>0</v>
          </cell>
          <cell r="P21">
            <v>231017321.25</v>
          </cell>
        </row>
        <row r="22">
          <cell r="A22">
            <v>5722</v>
          </cell>
          <cell r="B22" t="str">
            <v>SERTEC</v>
          </cell>
          <cell r="D22">
            <v>117614492.39</v>
          </cell>
          <cell r="O22">
            <v>0</v>
          </cell>
          <cell r="P22">
            <v>117614492.39</v>
          </cell>
        </row>
        <row r="23">
          <cell r="A23">
            <v>5723</v>
          </cell>
          <cell r="B23" t="str">
            <v>GENERIC</v>
          </cell>
          <cell r="D23">
            <v>2118829.6800000002</v>
          </cell>
          <cell r="O23">
            <v>0</v>
          </cell>
          <cell r="P23">
            <v>2118829.6800000002</v>
          </cell>
        </row>
        <row r="24">
          <cell r="A24">
            <v>5724</v>
          </cell>
          <cell r="B24" t="str">
            <v>EXPORTS</v>
          </cell>
          <cell r="D24">
            <v>43843671.039999999</v>
          </cell>
          <cell r="O24">
            <v>0</v>
          </cell>
          <cell r="P24">
            <v>43843671.039999999</v>
          </cell>
        </row>
        <row r="25">
          <cell r="A25">
            <v>5725</v>
          </cell>
          <cell r="B25" t="str">
            <v>PHARMA-DEEMED EXPORTS</v>
          </cell>
          <cell r="D25">
            <v>91700.19</v>
          </cell>
          <cell r="O25">
            <v>0</v>
          </cell>
          <cell r="P25">
            <v>91700.19</v>
          </cell>
        </row>
        <row r="26">
          <cell r="A26">
            <v>5727</v>
          </cell>
          <cell r="B26" t="str">
            <v>EXCISE DUTY--CHEM</v>
          </cell>
          <cell r="F26">
            <v>2701802.48</v>
          </cell>
          <cell r="O26">
            <v>0</v>
          </cell>
          <cell r="P26">
            <v>2701802.48</v>
          </cell>
        </row>
        <row r="27">
          <cell r="A27">
            <v>5729</v>
          </cell>
          <cell r="B27" t="str">
            <v>TRADE DISCOUNT</v>
          </cell>
          <cell r="C27">
            <v>1898412.89</v>
          </cell>
          <cell r="O27">
            <v>1898412.89</v>
          </cell>
          <cell r="P27">
            <v>0</v>
          </cell>
        </row>
        <row r="28">
          <cell r="A28">
            <v>5731</v>
          </cell>
          <cell r="B28" t="str">
            <v>SALES-NET</v>
          </cell>
          <cell r="O28">
            <v>0</v>
          </cell>
          <cell r="P28">
            <v>0</v>
          </cell>
        </row>
        <row r="29">
          <cell r="A29">
            <v>5732</v>
          </cell>
          <cell r="B29" t="str">
            <v>EXPORT - AFFILIATES ***</v>
          </cell>
          <cell r="O29">
            <v>0</v>
          </cell>
          <cell r="P29">
            <v>0</v>
          </cell>
        </row>
        <row r="30">
          <cell r="A30">
            <v>5733</v>
          </cell>
          <cell r="B30" t="str">
            <v>CHEM.TECHNICAL</v>
          </cell>
          <cell r="O30">
            <v>0</v>
          </cell>
          <cell r="P30">
            <v>0</v>
          </cell>
        </row>
        <row r="31">
          <cell r="A31">
            <v>5735</v>
          </cell>
          <cell r="B31" t="str">
            <v>SALES AGRO EXPORTS</v>
          </cell>
          <cell r="O31">
            <v>0</v>
          </cell>
          <cell r="P31">
            <v>0</v>
          </cell>
        </row>
        <row r="32">
          <cell r="A32">
            <v>5736</v>
          </cell>
          <cell r="B32" t="str">
            <v>INCOME AGRO SALES TAX</v>
          </cell>
          <cell r="O32">
            <v>0</v>
          </cell>
          <cell r="P32">
            <v>0</v>
          </cell>
        </row>
        <row r="33">
          <cell r="A33">
            <v>5737</v>
          </cell>
          <cell r="B33" t="str">
            <v>EXCISE DUTY AGRO    ***</v>
          </cell>
          <cell r="O33">
            <v>0</v>
          </cell>
          <cell r="P33">
            <v>0</v>
          </cell>
        </row>
        <row r="34">
          <cell r="A34">
            <v>5738</v>
          </cell>
          <cell r="B34" t="str">
            <v>RETURNS</v>
          </cell>
          <cell r="O34">
            <v>0</v>
          </cell>
          <cell r="P34">
            <v>0</v>
          </cell>
        </row>
        <row r="35">
          <cell r="A35">
            <v>5739</v>
          </cell>
          <cell r="B35" t="str">
            <v>DISCOUNT</v>
          </cell>
          <cell r="O35">
            <v>0</v>
          </cell>
          <cell r="P35">
            <v>0</v>
          </cell>
        </row>
        <row r="36">
          <cell r="A36">
            <v>5741</v>
          </cell>
          <cell r="B36" t="str">
            <v>CONSUMER PRODUCTS</v>
          </cell>
          <cell r="H36">
            <v>8444447.4199999999</v>
          </cell>
          <cell r="O36">
            <v>0</v>
          </cell>
          <cell r="P36">
            <v>8444447.4199999999</v>
          </cell>
        </row>
        <row r="37">
          <cell r="A37">
            <v>5742</v>
          </cell>
          <cell r="B37" t="str">
            <v>SALES - RACUMIN</v>
          </cell>
          <cell r="O37">
            <v>0</v>
          </cell>
          <cell r="P37">
            <v>0</v>
          </cell>
        </row>
        <row r="38">
          <cell r="A38">
            <v>5747</v>
          </cell>
          <cell r="B38" t="str">
            <v>CONSUMER PROD EXCISE</v>
          </cell>
          <cell r="H38">
            <v>3019677.64</v>
          </cell>
          <cell r="O38">
            <v>0</v>
          </cell>
          <cell r="P38">
            <v>3019677.64</v>
          </cell>
        </row>
        <row r="39">
          <cell r="A39">
            <v>5748</v>
          </cell>
          <cell r="B39" t="str">
            <v>EXPORTS</v>
          </cell>
          <cell r="O39">
            <v>0</v>
          </cell>
          <cell r="P39">
            <v>0</v>
          </cell>
        </row>
        <row r="40">
          <cell r="A40">
            <v>5911</v>
          </cell>
          <cell r="B40" t="str">
            <v>INT.ON INVESTMENTS  ***</v>
          </cell>
          <cell r="O40">
            <v>0</v>
          </cell>
          <cell r="P40">
            <v>0</v>
          </cell>
        </row>
        <row r="41">
          <cell r="A41">
            <v>5912</v>
          </cell>
          <cell r="B41" t="str">
            <v xml:space="preserve">BILL DISCOUNTING </v>
          </cell>
          <cell r="O41">
            <v>0</v>
          </cell>
          <cell r="P41">
            <v>0</v>
          </cell>
        </row>
        <row r="42">
          <cell r="A42">
            <v>5921</v>
          </cell>
          <cell r="B42" t="str">
            <v>INT. ON INT CO DEP.</v>
          </cell>
          <cell r="D42">
            <v>6523047</v>
          </cell>
          <cell r="O42">
            <v>0</v>
          </cell>
          <cell r="P42">
            <v>6523047</v>
          </cell>
        </row>
        <row r="43">
          <cell r="A43">
            <v>5923</v>
          </cell>
          <cell r="B43" t="str">
            <v>INT.ON DEPOSIT</v>
          </cell>
          <cell r="O43">
            <v>0</v>
          </cell>
          <cell r="P43">
            <v>0</v>
          </cell>
        </row>
        <row r="44">
          <cell r="A44">
            <v>5924</v>
          </cell>
          <cell r="B44" t="str">
            <v>INT.ON HSG.LOAN</v>
          </cell>
          <cell r="D44">
            <v>66402.789999999994</v>
          </cell>
          <cell r="F44">
            <v>52165</v>
          </cell>
          <cell r="H44">
            <v>68724.3</v>
          </cell>
          <cell r="N44">
            <v>9626.9500000000007</v>
          </cell>
          <cell r="O44">
            <v>0</v>
          </cell>
          <cell r="P44">
            <v>196919.04000000001</v>
          </cell>
        </row>
        <row r="45">
          <cell r="A45">
            <v>5925</v>
          </cell>
          <cell r="B45" t="str">
            <v>INT.ON OTH.LOAN</v>
          </cell>
          <cell r="D45">
            <v>735.12</v>
          </cell>
          <cell r="O45">
            <v>0</v>
          </cell>
          <cell r="P45">
            <v>735.12</v>
          </cell>
        </row>
        <row r="46">
          <cell r="A46">
            <v>5926</v>
          </cell>
          <cell r="B46" t="str">
            <v>INT.ON OTH LOAN</v>
          </cell>
          <cell r="O46">
            <v>0</v>
          </cell>
          <cell r="P46">
            <v>0</v>
          </cell>
        </row>
        <row r="47">
          <cell r="A47">
            <v>5927</v>
          </cell>
          <cell r="B47" t="str">
            <v>OTHER INTEREST</v>
          </cell>
          <cell r="D47">
            <v>718237.91</v>
          </cell>
          <cell r="O47">
            <v>0</v>
          </cell>
          <cell r="P47">
            <v>718237.91</v>
          </cell>
        </row>
        <row r="48">
          <cell r="A48">
            <v>5931</v>
          </cell>
          <cell r="B48" t="str">
            <v xml:space="preserve">        :FROM U.T.I.</v>
          </cell>
          <cell r="O48">
            <v>0</v>
          </cell>
          <cell r="P48">
            <v>0</v>
          </cell>
        </row>
        <row r="49">
          <cell r="A49">
            <v>5932</v>
          </cell>
          <cell r="B49" t="str">
            <v xml:space="preserve">        :FROM TRADE INV.**</v>
          </cell>
          <cell r="O49">
            <v>0</v>
          </cell>
          <cell r="P49">
            <v>0</v>
          </cell>
        </row>
        <row r="50">
          <cell r="A50">
            <v>5937</v>
          </cell>
          <cell r="B50" t="str">
            <v>DIVIDEND:FROM SARALA</v>
          </cell>
          <cell r="O50">
            <v>0</v>
          </cell>
          <cell r="P50">
            <v>0</v>
          </cell>
        </row>
        <row r="51">
          <cell r="A51">
            <v>5951</v>
          </cell>
          <cell r="B51" t="str">
            <v>PROFIT ON SALE OF INVEST.</v>
          </cell>
          <cell r="O51">
            <v>0</v>
          </cell>
          <cell r="P51">
            <v>0</v>
          </cell>
        </row>
        <row r="52">
          <cell r="A52">
            <v>5967</v>
          </cell>
          <cell r="B52" t="str">
            <v>PROFIT ON SALE OF AGRO BUS.</v>
          </cell>
          <cell r="O52">
            <v>0</v>
          </cell>
          <cell r="P52">
            <v>0</v>
          </cell>
        </row>
        <row r="53">
          <cell r="A53">
            <v>5971</v>
          </cell>
          <cell r="B53" t="str">
            <v>EXPORT SUBSIDY</v>
          </cell>
          <cell r="D53">
            <v>3875170</v>
          </cell>
          <cell r="O53">
            <v>0</v>
          </cell>
          <cell r="P53">
            <v>3875170</v>
          </cell>
        </row>
        <row r="54">
          <cell r="A54">
            <v>5972</v>
          </cell>
          <cell r="B54" t="str">
            <v>DUTY DRAWBACK</v>
          </cell>
          <cell r="D54">
            <v>76700</v>
          </cell>
          <cell r="O54">
            <v>0</v>
          </cell>
          <cell r="P54">
            <v>76700</v>
          </cell>
        </row>
        <row r="55">
          <cell r="A55">
            <v>5973</v>
          </cell>
          <cell r="B55" t="str">
            <v>EXCISE DUTY REFUND</v>
          </cell>
          <cell r="O55">
            <v>0</v>
          </cell>
          <cell r="P55">
            <v>0</v>
          </cell>
        </row>
        <row r="56">
          <cell r="A56">
            <v>5974</v>
          </cell>
          <cell r="B56" t="str">
            <v>SALES TAX REFUND</v>
          </cell>
          <cell r="D56">
            <v>339714</v>
          </cell>
          <cell r="N56">
            <v>0</v>
          </cell>
          <cell r="O56">
            <v>0</v>
          </cell>
          <cell r="P56">
            <v>339714</v>
          </cell>
        </row>
        <row r="57">
          <cell r="A57">
            <v>5984</v>
          </cell>
          <cell r="B57" t="str">
            <v>--SARALA PHARMA</v>
          </cell>
          <cell r="O57">
            <v>0</v>
          </cell>
          <cell r="P57">
            <v>0</v>
          </cell>
        </row>
        <row r="58">
          <cell r="A58">
            <v>5985</v>
          </cell>
          <cell r="B58" t="str">
            <v>--SIL PHARMA</v>
          </cell>
          <cell r="O58">
            <v>0</v>
          </cell>
          <cell r="P58">
            <v>0</v>
          </cell>
        </row>
        <row r="59">
          <cell r="A59">
            <v>5986</v>
          </cell>
          <cell r="B59" t="str">
            <v>--OTHER</v>
          </cell>
          <cell r="H59">
            <v>85576</v>
          </cell>
          <cell r="O59">
            <v>0</v>
          </cell>
          <cell r="P59">
            <v>85576</v>
          </cell>
        </row>
        <row r="60">
          <cell r="A60">
            <v>5991</v>
          </cell>
          <cell r="B60" t="str">
            <v>SCRAP SALES</v>
          </cell>
          <cell r="F60">
            <v>130604.6</v>
          </cell>
          <cell r="H60">
            <v>147509</v>
          </cell>
          <cell r="O60">
            <v>0</v>
          </cell>
          <cell r="P60">
            <v>278113.59999999998</v>
          </cell>
        </row>
        <row r="61">
          <cell r="A61">
            <v>5993</v>
          </cell>
          <cell r="B61" t="str">
            <v>PROFIT ON EXCHANGE</v>
          </cell>
          <cell r="D61">
            <v>1001647.3</v>
          </cell>
          <cell r="F61">
            <v>48974.16</v>
          </cell>
          <cell r="H61">
            <v>166279</v>
          </cell>
          <cell r="N61">
            <v>24209.5</v>
          </cell>
          <cell r="P61">
            <v>1241109.96</v>
          </cell>
        </row>
        <row r="62">
          <cell r="A62">
            <v>5994</v>
          </cell>
          <cell r="B62" t="str">
            <v>RENTAL INCOME</v>
          </cell>
          <cell r="N62">
            <v>10130</v>
          </cell>
          <cell r="O62">
            <v>0</v>
          </cell>
          <cell r="P62">
            <v>10130</v>
          </cell>
        </row>
        <row r="63">
          <cell r="A63">
            <v>5995</v>
          </cell>
          <cell r="B63" t="str">
            <v>INSURANCE CLAIMS</v>
          </cell>
          <cell r="D63">
            <v>158295</v>
          </cell>
          <cell r="F63">
            <v>545</v>
          </cell>
          <cell r="N63">
            <v>14052</v>
          </cell>
          <cell r="O63">
            <v>0</v>
          </cell>
          <cell r="P63">
            <v>172892</v>
          </cell>
        </row>
        <row r="64">
          <cell r="A64">
            <v>5996</v>
          </cell>
          <cell r="B64" t="str">
            <v>LEASE RENT</v>
          </cell>
          <cell r="O64">
            <v>0</v>
          </cell>
          <cell r="P64">
            <v>0</v>
          </cell>
        </row>
        <row r="65">
          <cell r="A65">
            <v>5997</v>
          </cell>
          <cell r="B65" t="str">
            <v>MISC.INCOME</v>
          </cell>
          <cell r="D65">
            <v>1777617.02</v>
          </cell>
          <cell r="H65">
            <v>814513.98</v>
          </cell>
          <cell r="N65">
            <v>225693</v>
          </cell>
          <cell r="O65">
            <v>0</v>
          </cell>
          <cell r="P65">
            <v>2817824</v>
          </cell>
        </row>
        <row r="66">
          <cell r="A66">
            <v>5998</v>
          </cell>
          <cell r="B66" t="str">
            <v>LIABILITY NO LONGER REQUIRED</v>
          </cell>
          <cell r="O66">
            <v>0</v>
          </cell>
          <cell r="P66">
            <v>0</v>
          </cell>
        </row>
        <row r="67">
          <cell r="A67">
            <v>6111</v>
          </cell>
          <cell r="B67" t="str">
            <v>CHEMICALS</v>
          </cell>
          <cell r="E67">
            <v>35027080.799999997</v>
          </cell>
          <cell r="M67">
            <v>20849393.27</v>
          </cell>
          <cell r="O67">
            <v>55876474.069999993</v>
          </cell>
          <cell r="P67">
            <v>0</v>
          </cell>
        </row>
        <row r="68">
          <cell r="A68">
            <v>6112</v>
          </cell>
          <cell r="B68" t="str">
            <v>PHARMA</v>
          </cell>
          <cell r="G68">
            <v>98179784.120000005</v>
          </cell>
          <cell r="O68">
            <v>98179784.120000005</v>
          </cell>
          <cell r="P68">
            <v>0</v>
          </cell>
        </row>
        <row r="69">
          <cell r="A69">
            <v>6113</v>
          </cell>
          <cell r="B69" t="str">
            <v>AGRO CHEMICAL</v>
          </cell>
          <cell r="O69">
            <v>0</v>
          </cell>
          <cell r="P69">
            <v>0</v>
          </cell>
        </row>
        <row r="70">
          <cell r="A70">
            <v>6161</v>
          </cell>
          <cell r="B70" t="str">
            <v>PACKING MATERIAL</v>
          </cell>
          <cell r="M70">
            <v>470893</v>
          </cell>
          <cell r="O70">
            <v>470893</v>
          </cell>
          <cell r="P70">
            <v>0</v>
          </cell>
        </row>
        <row r="71">
          <cell r="A71">
            <v>6162</v>
          </cell>
          <cell r="B71" t="str">
            <v>PACKING MATERIAL</v>
          </cell>
          <cell r="G71">
            <v>20053960.68</v>
          </cell>
          <cell r="O71">
            <v>20053960.68</v>
          </cell>
          <cell r="P71">
            <v>0</v>
          </cell>
        </row>
        <row r="72">
          <cell r="A72">
            <v>6163</v>
          </cell>
          <cell r="B72" t="str">
            <v>PACKING MATERIAL</v>
          </cell>
          <cell r="O72">
            <v>0</v>
          </cell>
          <cell r="P72">
            <v>0</v>
          </cell>
        </row>
        <row r="73">
          <cell r="A73">
            <v>6191</v>
          </cell>
          <cell r="B73" t="str">
            <v>MATERIAL REDRESSING</v>
          </cell>
          <cell r="O73">
            <v>0</v>
          </cell>
          <cell r="P73">
            <v>0</v>
          </cell>
        </row>
        <row r="74">
          <cell r="A74">
            <v>6193</v>
          </cell>
          <cell r="B74" t="str">
            <v>MATERIAL REDRESSING</v>
          </cell>
          <cell r="G74">
            <v>428934</v>
          </cell>
          <cell r="O74">
            <v>428934</v>
          </cell>
          <cell r="P74">
            <v>0</v>
          </cell>
        </row>
        <row r="75">
          <cell r="A75">
            <v>6221</v>
          </cell>
          <cell r="B75" t="str">
            <v>SARALA</v>
          </cell>
          <cell r="O75">
            <v>0</v>
          </cell>
          <cell r="P75">
            <v>0</v>
          </cell>
        </row>
        <row r="76">
          <cell r="A76">
            <v>6231</v>
          </cell>
          <cell r="B76" t="str">
            <v>SIL</v>
          </cell>
          <cell r="G76">
            <v>34676238</v>
          </cell>
          <cell r="O76">
            <v>34676238</v>
          </cell>
          <cell r="P76">
            <v>0</v>
          </cell>
        </row>
        <row r="77">
          <cell r="A77">
            <v>6232</v>
          </cell>
          <cell r="B77" t="str">
            <v>COST OF RACUMIN</v>
          </cell>
          <cell r="O77">
            <v>0</v>
          </cell>
          <cell r="P77">
            <v>0</v>
          </cell>
        </row>
        <row r="78">
          <cell r="A78">
            <v>6251</v>
          </cell>
          <cell r="B78" t="str">
            <v>COST OF TRADED GOODS</v>
          </cell>
          <cell r="O78">
            <v>0</v>
          </cell>
          <cell r="P78">
            <v>0</v>
          </cell>
        </row>
        <row r="79">
          <cell r="A79">
            <v>6252</v>
          </cell>
          <cell r="B79" t="str">
            <v>COST OF TRADED GOODS</v>
          </cell>
          <cell r="O79">
            <v>0</v>
          </cell>
          <cell r="P79">
            <v>0</v>
          </cell>
        </row>
        <row r="80">
          <cell r="A80">
            <v>6253</v>
          </cell>
          <cell r="B80" t="str">
            <v>OTHERS-AGRO 3RD PARTY</v>
          </cell>
          <cell r="O80">
            <v>0</v>
          </cell>
          <cell r="P80">
            <v>0</v>
          </cell>
        </row>
        <row r="81">
          <cell r="A81">
            <v>6259</v>
          </cell>
          <cell r="B81" t="str">
            <v>OTHERS-TRADED GOODS</v>
          </cell>
          <cell r="O81">
            <v>0</v>
          </cell>
          <cell r="P81">
            <v>0</v>
          </cell>
        </row>
        <row r="82">
          <cell r="A82">
            <v>6261</v>
          </cell>
          <cell r="B82" t="str">
            <v>OTHERS-TRADING</v>
          </cell>
          <cell r="O82">
            <v>0</v>
          </cell>
          <cell r="P82">
            <v>0</v>
          </cell>
        </row>
        <row r="83">
          <cell r="A83">
            <v>6291</v>
          </cell>
          <cell r="B83" t="str">
            <v>OTHERS-PSYLLIUM HUSK</v>
          </cell>
          <cell r="O83">
            <v>0</v>
          </cell>
          <cell r="P83">
            <v>0</v>
          </cell>
        </row>
        <row r="84">
          <cell r="A84">
            <v>6411</v>
          </cell>
          <cell r="B84" t="str">
            <v>SALARIES</v>
          </cell>
          <cell r="C84">
            <v>16312227.640000001</v>
          </cell>
          <cell r="E84">
            <v>8375822</v>
          </cell>
          <cell r="G84">
            <v>2750601.33</v>
          </cell>
          <cell r="M84">
            <v>3919037.58</v>
          </cell>
          <cell r="O84">
            <v>31357688.549999997</v>
          </cell>
          <cell r="P84">
            <v>0</v>
          </cell>
        </row>
        <row r="85">
          <cell r="A85">
            <v>6412</v>
          </cell>
          <cell r="B85" t="str">
            <v>DEARNESS ALLOW.</v>
          </cell>
          <cell r="G85">
            <v>644417.77</v>
          </cell>
          <cell r="M85">
            <v>206743.84</v>
          </cell>
          <cell r="O85">
            <v>851161.61</v>
          </cell>
          <cell r="P85">
            <v>0</v>
          </cell>
        </row>
        <row r="86">
          <cell r="A86">
            <v>6413</v>
          </cell>
          <cell r="B86" t="str">
            <v>BONUS</v>
          </cell>
          <cell r="C86">
            <v>321431</v>
          </cell>
          <cell r="E86">
            <v>109906</v>
          </cell>
          <cell r="G86">
            <v>280374</v>
          </cell>
          <cell r="M86">
            <v>56779</v>
          </cell>
          <cell r="O86">
            <v>768490</v>
          </cell>
          <cell r="P86">
            <v>0</v>
          </cell>
        </row>
        <row r="87">
          <cell r="A87">
            <v>6414</v>
          </cell>
          <cell r="B87" t="str">
            <v xml:space="preserve">INCENTIVES </v>
          </cell>
          <cell r="C87">
            <v>1656965.5</v>
          </cell>
          <cell r="E87">
            <v>5000</v>
          </cell>
          <cell r="G87">
            <v>7500</v>
          </cell>
          <cell r="M87">
            <v>7500</v>
          </cell>
          <cell r="O87">
            <v>1676965.5</v>
          </cell>
          <cell r="P87">
            <v>0</v>
          </cell>
        </row>
        <row r="88">
          <cell r="A88">
            <v>6415</v>
          </cell>
          <cell r="B88" t="str">
            <v>EX-GRATIA</v>
          </cell>
          <cell r="C88">
            <v>381065</v>
          </cell>
          <cell r="E88">
            <v>153886</v>
          </cell>
          <cell r="G88">
            <v>273.58</v>
          </cell>
          <cell r="M88">
            <v>77444.41</v>
          </cell>
          <cell r="O88">
            <v>612668.99</v>
          </cell>
          <cell r="P88">
            <v>0</v>
          </cell>
        </row>
        <row r="89">
          <cell r="A89">
            <v>6416</v>
          </cell>
          <cell r="B89" t="str">
            <v>LEAVE SALARY</v>
          </cell>
          <cell r="C89">
            <v>1224865.3</v>
          </cell>
          <cell r="E89">
            <v>845210</v>
          </cell>
          <cell r="G89">
            <v>87997.73</v>
          </cell>
          <cell r="M89">
            <v>14541.5</v>
          </cell>
          <cell r="O89">
            <v>2172614.5299999998</v>
          </cell>
          <cell r="P89">
            <v>0</v>
          </cell>
        </row>
        <row r="90">
          <cell r="A90">
            <v>6417</v>
          </cell>
          <cell r="B90" t="str">
            <v>COMMISSION</v>
          </cell>
          <cell r="M90">
            <v>1345197</v>
          </cell>
          <cell r="O90">
            <v>1345197</v>
          </cell>
          <cell r="P90">
            <v>0</v>
          </cell>
        </row>
        <row r="91">
          <cell r="A91">
            <v>6418</v>
          </cell>
          <cell r="B91" t="str">
            <v>SPL. ALLOW.-UNCOVERED</v>
          </cell>
          <cell r="C91">
            <v>6936434.71</v>
          </cell>
          <cell r="E91">
            <v>2731741.33</v>
          </cell>
          <cell r="G91">
            <v>674992.45</v>
          </cell>
          <cell r="M91">
            <v>1956788.52</v>
          </cell>
          <cell r="O91">
            <v>12299957.009999998</v>
          </cell>
          <cell r="P91">
            <v>0</v>
          </cell>
        </row>
        <row r="92">
          <cell r="A92">
            <v>6419</v>
          </cell>
          <cell r="B92" t="str">
            <v>SERVICE PAY</v>
          </cell>
          <cell r="E92">
            <v>30107.5</v>
          </cell>
          <cell r="M92">
            <v>10367161</v>
          </cell>
          <cell r="O92">
            <v>10397268.5</v>
          </cell>
          <cell r="P92">
            <v>0</v>
          </cell>
        </row>
        <row r="93">
          <cell r="A93">
            <v>6421</v>
          </cell>
          <cell r="B93" t="str">
            <v>AWARDS</v>
          </cell>
          <cell r="E93">
            <v>3000</v>
          </cell>
          <cell r="O93">
            <v>3000</v>
          </cell>
          <cell r="P93">
            <v>0</v>
          </cell>
        </row>
        <row r="94">
          <cell r="A94">
            <v>6422</v>
          </cell>
          <cell r="B94" t="str">
            <v>SPL. ALLOW.-COVERED</v>
          </cell>
          <cell r="E94">
            <v>359336.46</v>
          </cell>
          <cell r="G94">
            <v>634021.30000000005</v>
          </cell>
          <cell r="M94">
            <v>131207.23000000001</v>
          </cell>
          <cell r="O94">
            <v>1124564.99</v>
          </cell>
          <cell r="P94">
            <v>0</v>
          </cell>
        </row>
        <row r="95">
          <cell r="A95">
            <v>6441</v>
          </cell>
          <cell r="B95" t="str">
            <v>RENT ALLOWANCE</v>
          </cell>
          <cell r="C95">
            <v>5063037.62</v>
          </cell>
          <cell r="E95">
            <v>1931890.27</v>
          </cell>
          <cell r="G95">
            <v>1401741.79</v>
          </cell>
          <cell r="M95">
            <v>1290507.46</v>
          </cell>
          <cell r="O95">
            <v>9687177.1400000006</v>
          </cell>
          <cell r="P95">
            <v>0</v>
          </cell>
        </row>
        <row r="96">
          <cell r="A96">
            <v>6442</v>
          </cell>
          <cell r="B96" t="str">
            <v>ED. ALLOWANCE</v>
          </cell>
          <cell r="C96">
            <v>1362153.94</v>
          </cell>
          <cell r="E96">
            <v>804518.06</v>
          </cell>
          <cell r="G96">
            <v>419197.21</v>
          </cell>
          <cell r="M96">
            <v>358973.35</v>
          </cell>
          <cell r="O96">
            <v>2944842.56</v>
          </cell>
          <cell r="P96">
            <v>0</v>
          </cell>
        </row>
        <row r="97">
          <cell r="A97">
            <v>6443</v>
          </cell>
          <cell r="B97" t="str">
            <v>L.T.A.</v>
          </cell>
          <cell r="C97">
            <v>2108208</v>
          </cell>
          <cell r="E97">
            <v>989739</v>
          </cell>
          <cell r="G97">
            <v>66250</v>
          </cell>
          <cell r="M97">
            <v>415080</v>
          </cell>
          <cell r="O97">
            <v>3579277</v>
          </cell>
          <cell r="P97">
            <v>0</v>
          </cell>
        </row>
        <row r="98">
          <cell r="A98">
            <v>6444</v>
          </cell>
          <cell r="B98" t="str">
            <v>CONVEY.ALLOWANCE</v>
          </cell>
          <cell r="C98">
            <v>416178.85</v>
          </cell>
          <cell r="E98">
            <v>346715.25</v>
          </cell>
          <cell r="G98">
            <v>111703.16</v>
          </cell>
          <cell r="M98">
            <v>270824.11</v>
          </cell>
          <cell r="O98">
            <v>1145421.3700000001</v>
          </cell>
          <cell r="P98">
            <v>0</v>
          </cell>
        </row>
        <row r="99">
          <cell r="A99">
            <v>6445</v>
          </cell>
          <cell r="B99" t="str">
            <v>HARZARDOUS ALL.</v>
          </cell>
          <cell r="E99">
            <v>31449.48</v>
          </cell>
          <cell r="O99">
            <v>31449.48</v>
          </cell>
          <cell r="P99">
            <v>0</v>
          </cell>
        </row>
        <row r="100">
          <cell r="A100">
            <v>6446</v>
          </cell>
          <cell r="B100" t="str">
            <v>SHIFT ALLOWANCE</v>
          </cell>
          <cell r="E100">
            <v>144385.57999999999</v>
          </cell>
          <cell r="O100">
            <v>144385.57999999999</v>
          </cell>
          <cell r="P100">
            <v>0</v>
          </cell>
        </row>
        <row r="101">
          <cell r="A101">
            <v>6447</v>
          </cell>
          <cell r="B101" t="str">
            <v>LOCATION ALLOWANCE</v>
          </cell>
          <cell r="O101">
            <v>0</v>
          </cell>
          <cell r="P101">
            <v>0</v>
          </cell>
        </row>
        <row r="102">
          <cell r="A102">
            <v>6448</v>
          </cell>
          <cell r="B102" t="str">
            <v>ACTING ALLOWANCE</v>
          </cell>
          <cell r="O102">
            <v>0</v>
          </cell>
          <cell r="P102">
            <v>0</v>
          </cell>
        </row>
        <row r="103">
          <cell r="A103">
            <v>6449</v>
          </cell>
          <cell r="B103" t="str">
            <v>SUBSISTANCE ALLOWANCE</v>
          </cell>
          <cell r="E103">
            <v>107926.08</v>
          </cell>
          <cell r="O103">
            <v>107926.08</v>
          </cell>
          <cell r="P103">
            <v>0</v>
          </cell>
        </row>
        <row r="104">
          <cell r="A104">
            <v>6452</v>
          </cell>
          <cell r="B104" t="str">
            <v>FACTORY ALLOWANCE.</v>
          </cell>
          <cell r="G104">
            <v>600231.6</v>
          </cell>
          <cell r="M104">
            <v>219821.16</v>
          </cell>
          <cell r="O104">
            <v>820052.76</v>
          </cell>
          <cell r="P104">
            <v>0</v>
          </cell>
        </row>
        <row r="105">
          <cell r="A105">
            <v>6453</v>
          </cell>
          <cell r="B105" t="str">
            <v>BOOKS ALLOWANCE</v>
          </cell>
          <cell r="C105">
            <v>12000</v>
          </cell>
          <cell r="E105">
            <v>208050</v>
          </cell>
          <cell r="O105">
            <v>220050</v>
          </cell>
          <cell r="P105">
            <v>0</v>
          </cell>
        </row>
        <row r="106">
          <cell r="A106">
            <v>6454</v>
          </cell>
          <cell r="B106" t="str">
            <v>LUNCH ALLOWANCE</v>
          </cell>
          <cell r="C106">
            <v>6750</v>
          </cell>
          <cell r="O106">
            <v>6750</v>
          </cell>
          <cell r="P106">
            <v>0</v>
          </cell>
        </row>
        <row r="107">
          <cell r="A107">
            <v>6511</v>
          </cell>
          <cell r="B107" t="str">
            <v>GOVT. P.F.</v>
          </cell>
          <cell r="C107">
            <v>863237</v>
          </cell>
          <cell r="E107">
            <v>511005</v>
          </cell>
          <cell r="G107">
            <v>169415</v>
          </cell>
          <cell r="M107">
            <v>280268</v>
          </cell>
          <cell r="O107">
            <v>1823925</v>
          </cell>
          <cell r="P107">
            <v>0</v>
          </cell>
        </row>
        <row r="108">
          <cell r="A108">
            <v>6512</v>
          </cell>
          <cell r="B108" t="str">
            <v>SIL P.F.</v>
          </cell>
          <cell r="C108">
            <v>37887</v>
          </cell>
          <cell r="E108">
            <v>78405</v>
          </cell>
          <cell r="O108">
            <v>116292</v>
          </cell>
          <cell r="P108">
            <v>0</v>
          </cell>
        </row>
        <row r="109">
          <cell r="A109">
            <v>6518</v>
          </cell>
          <cell r="B109" t="str">
            <v xml:space="preserve">F.P.F          </v>
          </cell>
          <cell r="C109">
            <v>1031719</v>
          </cell>
          <cell r="E109">
            <v>27033</v>
          </cell>
          <cell r="G109">
            <v>3246</v>
          </cell>
          <cell r="M109">
            <v>95484</v>
          </cell>
          <cell r="O109">
            <v>1157482</v>
          </cell>
          <cell r="P109">
            <v>0</v>
          </cell>
        </row>
        <row r="110">
          <cell r="A110">
            <v>6519</v>
          </cell>
          <cell r="B110" t="str">
            <v>F.P.S.</v>
          </cell>
          <cell r="E110">
            <v>472805</v>
          </cell>
          <cell r="G110">
            <v>218165</v>
          </cell>
          <cell r="M110">
            <v>120821</v>
          </cell>
          <cell r="O110">
            <v>811791</v>
          </cell>
          <cell r="P110">
            <v>0</v>
          </cell>
        </row>
        <row r="111">
          <cell r="A111">
            <v>6521</v>
          </cell>
          <cell r="B111" t="str">
            <v>SUPER A.F.</v>
          </cell>
          <cell r="C111">
            <v>1716823</v>
          </cell>
          <cell r="E111">
            <v>617412</v>
          </cell>
          <cell r="G111">
            <v>255946</v>
          </cell>
          <cell r="M111">
            <v>492964</v>
          </cell>
          <cell r="O111">
            <v>3083145</v>
          </cell>
          <cell r="P111">
            <v>0</v>
          </cell>
        </row>
        <row r="112">
          <cell r="A112">
            <v>6531</v>
          </cell>
          <cell r="B112" t="str">
            <v>STAFF G.F.</v>
          </cell>
          <cell r="C112">
            <v>1236000</v>
          </cell>
          <cell r="O112">
            <v>1236000</v>
          </cell>
          <cell r="P112">
            <v>0</v>
          </cell>
        </row>
        <row r="113">
          <cell r="A113">
            <v>6534</v>
          </cell>
          <cell r="B113" t="str">
            <v>L.W. FUND</v>
          </cell>
          <cell r="C113">
            <v>756</v>
          </cell>
          <cell r="E113">
            <v>13848</v>
          </cell>
          <cell r="O113">
            <v>14604</v>
          </cell>
          <cell r="P113">
            <v>0</v>
          </cell>
        </row>
        <row r="114">
          <cell r="A114">
            <v>6611</v>
          </cell>
          <cell r="B114" t="str">
            <v>MEDICAL</v>
          </cell>
          <cell r="C114">
            <v>1108155.1299999999</v>
          </cell>
          <cell r="E114">
            <v>694131.6</v>
          </cell>
          <cell r="G114">
            <v>423120.27</v>
          </cell>
          <cell r="M114">
            <v>439197.33</v>
          </cell>
          <cell r="O114">
            <v>2664604.33</v>
          </cell>
          <cell r="P114">
            <v>0</v>
          </cell>
        </row>
        <row r="115">
          <cell r="A115">
            <v>6612</v>
          </cell>
          <cell r="B115" t="str">
            <v>CANTEEN</v>
          </cell>
          <cell r="C115">
            <v>664920.06000000006</v>
          </cell>
          <cell r="E115">
            <v>1842908.26</v>
          </cell>
          <cell r="G115">
            <v>770606.61</v>
          </cell>
          <cell r="M115">
            <v>603415.13</v>
          </cell>
          <cell r="O115">
            <v>3881850.06</v>
          </cell>
          <cell r="P115">
            <v>0</v>
          </cell>
        </row>
        <row r="116">
          <cell r="A116">
            <v>6613</v>
          </cell>
          <cell r="B116" t="str">
            <v>LAUNDRY</v>
          </cell>
          <cell r="C116">
            <v>6108</v>
          </cell>
          <cell r="E116">
            <v>85640.4</v>
          </cell>
          <cell r="G116">
            <v>125078.7</v>
          </cell>
          <cell r="M116">
            <v>18696</v>
          </cell>
          <cell r="O116">
            <v>235523.1</v>
          </cell>
          <cell r="P116">
            <v>0</v>
          </cell>
        </row>
        <row r="117">
          <cell r="A117">
            <v>6614</v>
          </cell>
          <cell r="B117" t="str">
            <v>UNIFORMS</v>
          </cell>
          <cell r="E117">
            <v>196968</v>
          </cell>
          <cell r="G117">
            <v>124640</v>
          </cell>
          <cell r="M117">
            <v>23073</v>
          </cell>
          <cell r="O117">
            <v>344681</v>
          </cell>
          <cell r="P117">
            <v>0</v>
          </cell>
        </row>
        <row r="118">
          <cell r="A118">
            <v>6615</v>
          </cell>
          <cell r="B118" t="str">
            <v>TRANSPORT CHARGES</v>
          </cell>
          <cell r="C118">
            <v>750</v>
          </cell>
          <cell r="E118">
            <v>1226261.75</v>
          </cell>
          <cell r="G118">
            <v>1002392.25</v>
          </cell>
          <cell r="M118">
            <v>470576</v>
          </cell>
          <cell r="O118">
            <v>2699980</v>
          </cell>
          <cell r="P118">
            <v>0</v>
          </cell>
        </row>
        <row r="119">
          <cell r="A119">
            <v>6616</v>
          </cell>
          <cell r="B119" t="str">
            <v xml:space="preserve"> TRAINING EXPENSES</v>
          </cell>
          <cell r="C119">
            <v>1062658.08</v>
          </cell>
          <cell r="E119">
            <v>45550</v>
          </cell>
          <cell r="G119">
            <v>3625</v>
          </cell>
          <cell r="M119">
            <v>15100</v>
          </cell>
          <cell r="O119">
            <v>1126933.08</v>
          </cell>
          <cell r="P119">
            <v>0</v>
          </cell>
        </row>
        <row r="120">
          <cell r="A120">
            <v>6618</v>
          </cell>
          <cell r="B120" t="str">
            <v>CONT. TO ESIS</v>
          </cell>
          <cell r="C120">
            <v>371394.05</v>
          </cell>
          <cell r="E120">
            <v>19882.5</v>
          </cell>
          <cell r="G120">
            <v>147013.25</v>
          </cell>
          <cell r="M120">
            <v>34973.85</v>
          </cell>
          <cell r="O120">
            <v>573263.65</v>
          </cell>
          <cell r="P120">
            <v>0</v>
          </cell>
        </row>
        <row r="121">
          <cell r="A121">
            <v>6619</v>
          </cell>
          <cell r="B121" t="str">
            <v>WELFARE OTHERS</v>
          </cell>
          <cell r="C121">
            <v>770303</v>
          </cell>
          <cell r="E121">
            <v>325447</v>
          </cell>
          <cell r="M121">
            <v>491251</v>
          </cell>
          <cell r="O121">
            <v>1587001</v>
          </cell>
          <cell r="P121">
            <v>0</v>
          </cell>
        </row>
        <row r="122">
          <cell r="A122">
            <v>6621</v>
          </cell>
          <cell r="B122" t="str">
            <v>LUNCH ALLOWANCE</v>
          </cell>
          <cell r="E122">
            <v>419880.26</v>
          </cell>
          <cell r="O122">
            <v>419880.26</v>
          </cell>
          <cell r="P122">
            <v>0</v>
          </cell>
        </row>
        <row r="123">
          <cell r="A123">
            <v>6711</v>
          </cell>
          <cell r="B123" t="str">
            <v xml:space="preserve">CENTRAL EXCISE </v>
          </cell>
          <cell r="E123">
            <v>7317214.25</v>
          </cell>
          <cell r="N123">
            <v>37341</v>
          </cell>
          <cell r="O123">
            <v>7317214.25</v>
          </cell>
          <cell r="P123">
            <v>37341</v>
          </cell>
        </row>
        <row r="124">
          <cell r="A124">
            <v>6712</v>
          </cell>
          <cell r="B124" t="str">
            <v xml:space="preserve">CENTRAL EXCISE </v>
          </cell>
          <cell r="G124">
            <v>50332888.880000003</v>
          </cell>
          <cell r="O124">
            <v>50332888.880000003</v>
          </cell>
          <cell r="P124">
            <v>0</v>
          </cell>
        </row>
        <row r="125">
          <cell r="A125">
            <v>6713</v>
          </cell>
          <cell r="B125" t="str">
            <v xml:space="preserve">CENTRAL EXCISE </v>
          </cell>
          <cell r="O125">
            <v>0</v>
          </cell>
          <cell r="P125">
            <v>0</v>
          </cell>
        </row>
        <row r="126">
          <cell r="A126">
            <v>6752</v>
          </cell>
          <cell r="B126" t="str">
            <v>STATE EXCISE</v>
          </cell>
          <cell r="G126">
            <v>3494172</v>
          </cell>
          <cell r="O126">
            <v>3494172</v>
          </cell>
          <cell r="P126">
            <v>0</v>
          </cell>
        </row>
        <row r="127">
          <cell r="A127">
            <v>6811</v>
          </cell>
          <cell r="B127" t="str">
            <v xml:space="preserve">STORES CONSUMED </v>
          </cell>
          <cell r="O127">
            <v>0</v>
          </cell>
          <cell r="P127">
            <v>0</v>
          </cell>
        </row>
        <row r="128">
          <cell r="A128">
            <v>6812</v>
          </cell>
          <cell r="B128" t="str">
            <v xml:space="preserve">STORES CONSUMED </v>
          </cell>
          <cell r="M128">
            <v>5162</v>
          </cell>
          <cell r="O128">
            <v>5162</v>
          </cell>
          <cell r="P128">
            <v>0</v>
          </cell>
        </row>
        <row r="129">
          <cell r="A129">
            <v>6813</v>
          </cell>
          <cell r="B129" t="str">
            <v>INDIRECT MATERIALS</v>
          </cell>
          <cell r="E129">
            <v>2518857.1800000002</v>
          </cell>
          <cell r="G129">
            <v>1780185.61</v>
          </cell>
          <cell r="M129">
            <v>2583355.27</v>
          </cell>
          <cell r="O129">
            <v>6882398.0600000005</v>
          </cell>
          <cell r="P129">
            <v>0</v>
          </cell>
        </row>
        <row r="130">
          <cell r="A130">
            <v>6814</v>
          </cell>
          <cell r="B130" t="str">
            <v>INDIRECT MATERIALS</v>
          </cell>
          <cell r="O130">
            <v>0</v>
          </cell>
          <cell r="P130">
            <v>0</v>
          </cell>
        </row>
        <row r="131">
          <cell r="A131">
            <v>6815</v>
          </cell>
          <cell r="B131" t="str">
            <v>LAB. CHEMICALS</v>
          </cell>
          <cell r="E131">
            <v>1552479.57</v>
          </cell>
          <cell r="G131">
            <v>447808</v>
          </cell>
          <cell r="M131">
            <v>1422400.97</v>
          </cell>
          <cell r="O131">
            <v>3422688.54</v>
          </cell>
          <cell r="P131">
            <v>0</v>
          </cell>
        </row>
        <row r="132">
          <cell r="A132">
            <v>6817</v>
          </cell>
          <cell r="B132" t="str">
            <v>GLASSWARE</v>
          </cell>
          <cell r="E132">
            <v>71423.490000000005</v>
          </cell>
          <cell r="G132">
            <v>97634</v>
          </cell>
          <cell r="M132">
            <v>130602.99</v>
          </cell>
          <cell r="O132">
            <v>299660.48</v>
          </cell>
          <cell r="P132">
            <v>0</v>
          </cell>
        </row>
        <row r="133">
          <cell r="A133">
            <v>6818</v>
          </cell>
          <cell r="B133" t="str">
            <v>CONS GLASSWARE</v>
          </cell>
          <cell r="O133">
            <v>0</v>
          </cell>
          <cell r="P133">
            <v>0</v>
          </cell>
        </row>
        <row r="134">
          <cell r="A134">
            <v>6831</v>
          </cell>
          <cell r="B134" t="str">
            <v>ELECTRICITY</v>
          </cell>
          <cell r="C134">
            <v>373285.04</v>
          </cell>
          <cell r="G134">
            <v>67471</v>
          </cell>
          <cell r="M134">
            <v>1993818</v>
          </cell>
          <cell r="O134">
            <v>2434574.04</v>
          </cell>
          <cell r="P134">
            <v>0</v>
          </cell>
        </row>
        <row r="135">
          <cell r="A135">
            <v>6832</v>
          </cell>
          <cell r="B135" t="str">
            <v xml:space="preserve">FUEL </v>
          </cell>
          <cell r="E135">
            <v>1708114</v>
          </cell>
          <cell r="G135">
            <v>259271.83</v>
          </cell>
          <cell r="M135">
            <v>224327</v>
          </cell>
          <cell r="O135">
            <v>2191712.83</v>
          </cell>
          <cell r="P135">
            <v>0</v>
          </cell>
        </row>
        <row r="136">
          <cell r="A136">
            <v>6833</v>
          </cell>
          <cell r="B136" t="str">
            <v xml:space="preserve">POWER </v>
          </cell>
          <cell r="E136">
            <v>3562380</v>
          </cell>
          <cell r="G136">
            <v>4288338.16</v>
          </cell>
          <cell r="M136">
            <v>6579386.4500000002</v>
          </cell>
          <cell r="O136">
            <v>14430104.609999999</v>
          </cell>
          <cell r="P136">
            <v>0</v>
          </cell>
        </row>
        <row r="137">
          <cell r="A137">
            <v>6834</v>
          </cell>
          <cell r="B137" t="str">
            <v>GAS</v>
          </cell>
          <cell r="G137">
            <v>1137834.3500000001</v>
          </cell>
          <cell r="M137">
            <v>1731921</v>
          </cell>
          <cell r="O137">
            <v>2869755.35</v>
          </cell>
          <cell r="P137">
            <v>0</v>
          </cell>
        </row>
        <row r="138">
          <cell r="A138">
            <v>6835</v>
          </cell>
          <cell r="B138" t="str">
            <v>WATER CHARGES</v>
          </cell>
          <cell r="C138">
            <v>60</v>
          </cell>
          <cell r="E138">
            <v>613864</v>
          </cell>
          <cell r="G138">
            <v>445579.38</v>
          </cell>
          <cell r="M138">
            <v>1252460</v>
          </cell>
          <cell r="O138">
            <v>2311963.38</v>
          </cell>
          <cell r="P138">
            <v>0</v>
          </cell>
        </row>
        <row r="139">
          <cell r="A139">
            <v>6852</v>
          </cell>
          <cell r="B139" t="str">
            <v>PROCESSING CHARGES</v>
          </cell>
          <cell r="M139">
            <v>2568253</v>
          </cell>
          <cell r="O139">
            <v>2568253</v>
          </cell>
          <cell r="P139">
            <v>0</v>
          </cell>
        </row>
        <row r="140">
          <cell r="A140">
            <v>6853</v>
          </cell>
          <cell r="B140" t="str">
            <v>PROCESSING CHARGES</v>
          </cell>
          <cell r="G140">
            <v>5106400</v>
          </cell>
          <cell r="O140">
            <v>5106400</v>
          </cell>
          <cell r="P140">
            <v>0</v>
          </cell>
        </row>
        <row r="141">
          <cell r="A141">
            <v>6854</v>
          </cell>
          <cell r="B141" t="str">
            <v>PROCESSING CHARGES</v>
          </cell>
          <cell r="O141">
            <v>0</v>
          </cell>
          <cell r="P141">
            <v>0</v>
          </cell>
        </row>
        <row r="142">
          <cell r="A142">
            <v>6911</v>
          </cell>
          <cell r="B142" t="str">
            <v>OFFICE RENT</v>
          </cell>
          <cell r="C142">
            <v>604640</v>
          </cell>
          <cell r="M142">
            <v>128952</v>
          </cell>
          <cell r="O142">
            <v>733592</v>
          </cell>
          <cell r="P142">
            <v>0</v>
          </cell>
        </row>
        <row r="143">
          <cell r="A143">
            <v>6912</v>
          </cell>
          <cell r="B143" t="str">
            <v>RES. RENT</v>
          </cell>
          <cell r="C143">
            <v>1404646</v>
          </cell>
          <cell r="E143">
            <v>382176</v>
          </cell>
          <cell r="G143">
            <v>92700</v>
          </cell>
          <cell r="M143">
            <v>1435251</v>
          </cell>
          <cell r="O143">
            <v>3314773</v>
          </cell>
          <cell r="P143">
            <v>0</v>
          </cell>
        </row>
        <row r="144">
          <cell r="A144">
            <v>6913</v>
          </cell>
          <cell r="B144" t="str">
            <v>RENT--OTHERS</v>
          </cell>
          <cell r="O144">
            <v>0</v>
          </cell>
          <cell r="P144">
            <v>0</v>
          </cell>
        </row>
        <row r="145">
          <cell r="A145">
            <v>6917</v>
          </cell>
          <cell r="B145" t="str">
            <v>RENT CYLINDERS</v>
          </cell>
          <cell r="O145">
            <v>0</v>
          </cell>
          <cell r="P145">
            <v>0</v>
          </cell>
        </row>
        <row r="146">
          <cell r="A146">
            <v>6918</v>
          </cell>
          <cell r="B146" t="str">
            <v>LEASE RENT</v>
          </cell>
          <cell r="C146">
            <v>1607512.39</v>
          </cell>
          <cell r="E146">
            <v>153181</v>
          </cell>
          <cell r="G146">
            <v>147325</v>
          </cell>
          <cell r="M146">
            <v>12040509</v>
          </cell>
          <cell r="O146">
            <v>13948527.390000001</v>
          </cell>
          <cell r="P146">
            <v>0</v>
          </cell>
        </row>
        <row r="147">
          <cell r="A147">
            <v>6919</v>
          </cell>
          <cell r="B147" t="str">
            <v>OTHERS</v>
          </cell>
          <cell r="H147">
            <v>2070</v>
          </cell>
          <cell r="M147">
            <v>7032</v>
          </cell>
          <cell r="O147">
            <v>7032</v>
          </cell>
          <cell r="P147">
            <v>2070</v>
          </cell>
        </row>
        <row r="148">
          <cell r="A148">
            <v>6921</v>
          </cell>
          <cell r="B148" t="str">
            <v>SALES TAX--CHEM.</v>
          </cell>
          <cell r="O148">
            <v>0</v>
          </cell>
          <cell r="P148">
            <v>0</v>
          </cell>
        </row>
        <row r="149">
          <cell r="A149">
            <v>6922</v>
          </cell>
          <cell r="B149" t="str">
            <v>SALES TAX--PHARMA</v>
          </cell>
          <cell r="O149">
            <v>0</v>
          </cell>
          <cell r="P149">
            <v>0</v>
          </cell>
        </row>
        <row r="150">
          <cell r="A150">
            <v>6923</v>
          </cell>
          <cell r="B150" t="str">
            <v>SALES TAX--AGRO</v>
          </cell>
          <cell r="O150">
            <v>0</v>
          </cell>
          <cell r="P150">
            <v>0</v>
          </cell>
        </row>
        <row r="151">
          <cell r="A151">
            <v>6924</v>
          </cell>
          <cell r="B151" t="str">
            <v>SALES TAX-CONS PROD</v>
          </cell>
          <cell r="O151">
            <v>0</v>
          </cell>
          <cell r="P151">
            <v>0</v>
          </cell>
        </row>
        <row r="152">
          <cell r="A152">
            <v>6933</v>
          </cell>
          <cell r="B152" t="str">
            <v>SALES TAX--AGRO</v>
          </cell>
          <cell r="O152">
            <v>0</v>
          </cell>
          <cell r="P152">
            <v>0</v>
          </cell>
        </row>
        <row r="153">
          <cell r="A153">
            <v>6944</v>
          </cell>
          <cell r="B153" t="str">
            <v>SALES TAX--CONS.PROD.</v>
          </cell>
          <cell r="O153">
            <v>0</v>
          </cell>
          <cell r="P153">
            <v>0</v>
          </cell>
        </row>
        <row r="154">
          <cell r="A154">
            <v>6971</v>
          </cell>
          <cell r="B154" t="str">
            <v>RATES &amp; TAXES</v>
          </cell>
          <cell r="C154">
            <v>1876560.59</v>
          </cell>
          <cell r="E154">
            <v>328886</v>
          </cell>
          <cell r="G154">
            <v>1115519</v>
          </cell>
          <cell r="M154">
            <v>28446</v>
          </cell>
          <cell r="O154">
            <v>3349411.59</v>
          </cell>
          <cell r="P154">
            <v>0</v>
          </cell>
        </row>
        <row r="155">
          <cell r="A155">
            <v>6972</v>
          </cell>
          <cell r="B155" t="str">
            <v>LICENCE FEES</v>
          </cell>
          <cell r="C155">
            <v>7000000</v>
          </cell>
          <cell r="E155">
            <v>28758.52</v>
          </cell>
          <cell r="G155">
            <v>6720</v>
          </cell>
          <cell r="M155">
            <v>20850</v>
          </cell>
          <cell r="O155">
            <v>7056328.5199999996</v>
          </cell>
          <cell r="P155">
            <v>0</v>
          </cell>
        </row>
        <row r="156">
          <cell r="A156">
            <v>6973</v>
          </cell>
          <cell r="B156" t="str">
            <v>OCTROI DUTY</v>
          </cell>
          <cell r="C156">
            <v>152215.32999999999</v>
          </cell>
          <cell r="E156">
            <v>9744</v>
          </cell>
          <cell r="G156">
            <v>611890</v>
          </cell>
          <cell r="M156">
            <v>1364671</v>
          </cell>
          <cell r="O156">
            <v>2138520.33</v>
          </cell>
          <cell r="P156">
            <v>0</v>
          </cell>
        </row>
        <row r="157">
          <cell r="A157">
            <v>6974</v>
          </cell>
          <cell r="B157" t="str">
            <v>SERVICE TAX ON COMM</v>
          </cell>
          <cell r="O157">
            <v>0</v>
          </cell>
          <cell r="P157">
            <v>0</v>
          </cell>
        </row>
        <row r="158">
          <cell r="A158">
            <v>6975</v>
          </cell>
          <cell r="B158" t="str">
            <v>SERVICE TAX ON FREIGHT</v>
          </cell>
          <cell r="O158">
            <v>0</v>
          </cell>
          <cell r="P158">
            <v>0</v>
          </cell>
        </row>
        <row r="159">
          <cell r="A159">
            <v>7011</v>
          </cell>
          <cell r="B159" t="str">
            <v>INSURANCE</v>
          </cell>
          <cell r="C159">
            <v>2608719.67</v>
          </cell>
          <cell r="E159">
            <v>387169</v>
          </cell>
          <cell r="G159">
            <v>873501</v>
          </cell>
          <cell r="M159">
            <v>772369</v>
          </cell>
          <cell r="O159">
            <v>4641758.67</v>
          </cell>
          <cell r="P159">
            <v>0</v>
          </cell>
        </row>
        <row r="160">
          <cell r="A160">
            <v>7012</v>
          </cell>
          <cell r="B160" t="str">
            <v>INSU.IMM. PROP.</v>
          </cell>
          <cell r="O160">
            <v>0</v>
          </cell>
          <cell r="P160">
            <v>0</v>
          </cell>
        </row>
        <row r="161">
          <cell r="A161">
            <v>7111</v>
          </cell>
          <cell r="B161" t="str">
            <v>ADVERTISEMENT</v>
          </cell>
          <cell r="C161">
            <v>82250</v>
          </cell>
          <cell r="G161">
            <v>2000</v>
          </cell>
          <cell r="O161">
            <v>84250</v>
          </cell>
          <cell r="P161">
            <v>0</v>
          </cell>
        </row>
        <row r="162">
          <cell r="A162">
            <v>7112</v>
          </cell>
          <cell r="B162" t="str">
            <v>NEWS PAPER ADVTS.</v>
          </cell>
          <cell r="C162">
            <v>36957</v>
          </cell>
          <cell r="O162">
            <v>36957</v>
          </cell>
          <cell r="P162">
            <v>0</v>
          </cell>
        </row>
        <row r="163">
          <cell r="A163">
            <v>7113</v>
          </cell>
          <cell r="B163" t="str">
            <v>BANNERS</v>
          </cell>
          <cell r="O163">
            <v>0</v>
          </cell>
          <cell r="P163">
            <v>0</v>
          </cell>
        </row>
        <row r="164">
          <cell r="A164">
            <v>7114</v>
          </cell>
          <cell r="B164" t="str">
            <v>WALL PAINTINGS</v>
          </cell>
          <cell r="O164">
            <v>0</v>
          </cell>
          <cell r="P164">
            <v>0</v>
          </cell>
        </row>
        <row r="165">
          <cell r="A165">
            <v>7115</v>
          </cell>
          <cell r="B165" t="str">
            <v>MARKET RESEARCH</v>
          </cell>
          <cell r="C165">
            <v>9540</v>
          </cell>
          <cell r="O165">
            <v>9540</v>
          </cell>
          <cell r="P165">
            <v>0</v>
          </cell>
        </row>
        <row r="166">
          <cell r="A166">
            <v>7116</v>
          </cell>
          <cell r="B166" t="str">
            <v>LAUNCH EXPENSES</v>
          </cell>
          <cell r="O166">
            <v>0</v>
          </cell>
          <cell r="P166">
            <v>0</v>
          </cell>
        </row>
        <row r="167">
          <cell r="A167">
            <v>7121</v>
          </cell>
          <cell r="B167" t="str">
            <v>GIVE AWAYS</v>
          </cell>
          <cell r="C167">
            <v>228906</v>
          </cell>
          <cell r="G167">
            <v>3527</v>
          </cell>
          <cell r="M167">
            <v>9119.25</v>
          </cell>
          <cell r="O167">
            <v>241552.25</v>
          </cell>
          <cell r="P167">
            <v>0</v>
          </cell>
        </row>
        <row r="168">
          <cell r="A168">
            <v>7122</v>
          </cell>
          <cell r="B168" t="str">
            <v>COMPLIMENTARIES</v>
          </cell>
          <cell r="C168">
            <v>4735409.63</v>
          </cell>
          <cell r="O168">
            <v>4735409.63</v>
          </cell>
          <cell r="P168">
            <v>0</v>
          </cell>
        </row>
        <row r="169">
          <cell r="A169">
            <v>7131</v>
          </cell>
          <cell r="B169" t="str">
            <v>LITERATURE</v>
          </cell>
          <cell r="C169">
            <v>2379650.27</v>
          </cell>
          <cell r="O169">
            <v>2379650.27</v>
          </cell>
          <cell r="P169">
            <v>0</v>
          </cell>
        </row>
        <row r="170">
          <cell r="A170">
            <v>7141</v>
          </cell>
          <cell r="B170" t="str">
            <v>CONF. &amp; MEETINGS</v>
          </cell>
          <cell r="C170">
            <v>1625525.2</v>
          </cell>
          <cell r="E170">
            <v>8200</v>
          </cell>
          <cell r="G170">
            <v>9598</v>
          </cell>
          <cell r="M170">
            <v>5850</v>
          </cell>
          <cell r="O170">
            <v>1649173.2</v>
          </cell>
          <cell r="P170">
            <v>0</v>
          </cell>
        </row>
        <row r="171">
          <cell r="A171">
            <v>7142</v>
          </cell>
          <cell r="B171" t="str">
            <v>HOTEL PMT. CONF.</v>
          </cell>
          <cell r="O171">
            <v>0</v>
          </cell>
          <cell r="P171">
            <v>0</v>
          </cell>
        </row>
        <row r="172">
          <cell r="A172">
            <v>7143</v>
          </cell>
          <cell r="B172" t="str">
            <v>DEALERS CONF.</v>
          </cell>
          <cell r="O172">
            <v>0</v>
          </cell>
          <cell r="P172">
            <v>0</v>
          </cell>
        </row>
        <row r="173">
          <cell r="A173">
            <v>7144</v>
          </cell>
          <cell r="B173" t="str">
            <v>DIRECT MARKETING EXPENSES</v>
          </cell>
          <cell r="C173">
            <v>202278</v>
          </cell>
          <cell r="O173">
            <v>202278</v>
          </cell>
          <cell r="P173">
            <v>0</v>
          </cell>
        </row>
        <row r="174">
          <cell r="A174">
            <v>7145</v>
          </cell>
          <cell r="B174" t="str">
            <v>OTHERS (REMINDRS)</v>
          </cell>
          <cell r="C174">
            <v>364171.4</v>
          </cell>
          <cell r="O174">
            <v>364171.4</v>
          </cell>
          <cell r="P174">
            <v>0</v>
          </cell>
        </row>
        <row r="175">
          <cell r="A175">
            <v>7146</v>
          </cell>
          <cell r="B175" t="str">
            <v>ARPIMUNE ME SPONSERSHIP</v>
          </cell>
          <cell r="C175">
            <v>375920</v>
          </cell>
          <cell r="O175">
            <v>375920</v>
          </cell>
          <cell r="P175">
            <v>0</v>
          </cell>
        </row>
        <row r="176">
          <cell r="A176">
            <v>7147</v>
          </cell>
          <cell r="B176" t="str">
            <v>CORE CUSTOMER PROGRAME</v>
          </cell>
          <cell r="C176">
            <v>96200</v>
          </cell>
          <cell r="O176">
            <v>96200</v>
          </cell>
          <cell r="P176">
            <v>0</v>
          </cell>
        </row>
        <row r="177">
          <cell r="A177">
            <v>7151</v>
          </cell>
          <cell r="B177" t="str">
            <v>COMMISSION</v>
          </cell>
          <cell r="C177">
            <v>11944191.800000001</v>
          </cell>
          <cell r="E177">
            <v>199630</v>
          </cell>
          <cell r="M177">
            <v>1541133</v>
          </cell>
          <cell r="O177">
            <v>13684954.800000001</v>
          </cell>
          <cell r="P177">
            <v>0</v>
          </cell>
        </row>
        <row r="178">
          <cell r="A178">
            <v>7161</v>
          </cell>
          <cell r="B178" t="str">
            <v>EXHIBITION</v>
          </cell>
          <cell r="O178">
            <v>0</v>
          </cell>
          <cell r="P178">
            <v>0</v>
          </cell>
        </row>
        <row r="179">
          <cell r="A179">
            <v>7162</v>
          </cell>
          <cell r="B179" t="str">
            <v xml:space="preserve">SALES PROMOTION </v>
          </cell>
          <cell r="C179">
            <v>1529707</v>
          </cell>
          <cell r="M179">
            <v>771553</v>
          </cell>
          <cell r="O179">
            <v>2301260</v>
          </cell>
          <cell r="P179">
            <v>0</v>
          </cell>
        </row>
        <row r="180">
          <cell r="A180">
            <v>7163</v>
          </cell>
          <cell r="B180" t="str">
            <v>SAMPLES - LAB CHARGES</v>
          </cell>
          <cell r="M180">
            <v>26875</v>
          </cell>
          <cell r="O180">
            <v>26875</v>
          </cell>
          <cell r="P180">
            <v>0</v>
          </cell>
        </row>
        <row r="181">
          <cell r="A181">
            <v>7171</v>
          </cell>
          <cell r="B181" t="str">
            <v>DISCOUNT ON SALES</v>
          </cell>
          <cell r="E181">
            <v>55197.2</v>
          </cell>
          <cell r="O181">
            <v>55197.2</v>
          </cell>
          <cell r="P181">
            <v>0</v>
          </cell>
        </row>
        <row r="182">
          <cell r="A182">
            <v>7181</v>
          </cell>
          <cell r="B182" t="str">
            <v xml:space="preserve">FREIGHT </v>
          </cell>
          <cell r="C182">
            <v>6167634.3300000001</v>
          </cell>
          <cell r="E182">
            <v>204050.1</v>
          </cell>
          <cell r="G182">
            <v>576567</v>
          </cell>
          <cell r="M182">
            <v>2341335.5</v>
          </cell>
          <cell r="O182">
            <v>9289586.9299999997</v>
          </cell>
          <cell r="P182">
            <v>0</v>
          </cell>
        </row>
        <row r="183">
          <cell r="A183">
            <v>7182</v>
          </cell>
          <cell r="B183" t="str">
            <v>FREIGHT ON SAMPLES</v>
          </cell>
          <cell r="C183">
            <v>82200</v>
          </cell>
          <cell r="O183">
            <v>82200</v>
          </cell>
          <cell r="P183">
            <v>0</v>
          </cell>
        </row>
        <row r="184">
          <cell r="A184">
            <v>7183</v>
          </cell>
          <cell r="B184" t="str">
            <v>WAREHOUSING CHARGES</v>
          </cell>
          <cell r="C184">
            <v>36000</v>
          </cell>
          <cell r="G184">
            <v>72120</v>
          </cell>
          <cell r="O184">
            <v>108120</v>
          </cell>
          <cell r="P184">
            <v>0</v>
          </cell>
        </row>
        <row r="185">
          <cell r="A185">
            <v>7184</v>
          </cell>
          <cell r="B185" t="str">
            <v xml:space="preserve">PACKING </v>
          </cell>
          <cell r="C185">
            <v>112400</v>
          </cell>
          <cell r="O185">
            <v>112400</v>
          </cell>
          <cell r="P185">
            <v>0</v>
          </cell>
        </row>
        <row r="186">
          <cell r="A186">
            <v>7185</v>
          </cell>
          <cell r="B186" t="str">
            <v>COOLIE &amp; CARTAGE</v>
          </cell>
          <cell r="C186">
            <v>63676.1</v>
          </cell>
          <cell r="M186">
            <v>4435</v>
          </cell>
          <cell r="O186">
            <v>68111.100000000006</v>
          </cell>
          <cell r="P186">
            <v>0</v>
          </cell>
        </row>
        <row r="187">
          <cell r="A187">
            <v>7191</v>
          </cell>
          <cell r="B187" t="str">
            <v>FIXED OPERATING EXPS.</v>
          </cell>
          <cell r="O187">
            <v>0</v>
          </cell>
          <cell r="P187">
            <v>0</v>
          </cell>
        </row>
        <row r="188">
          <cell r="A188">
            <v>7211</v>
          </cell>
          <cell r="B188" t="str">
            <v>REPAIRS MATERIALS</v>
          </cell>
          <cell r="C188">
            <v>3636360</v>
          </cell>
          <cell r="M188">
            <v>10650</v>
          </cell>
          <cell r="O188">
            <v>3647010</v>
          </cell>
          <cell r="P188">
            <v>0</v>
          </cell>
        </row>
        <row r="189">
          <cell r="A189">
            <v>7212</v>
          </cell>
          <cell r="B189" t="str">
            <v>REPAIRS FAC BLDG MAT</v>
          </cell>
          <cell r="E189">
            <v>22912.41</v>
          </cell>
          <cell r="G189">
            <v>192610</v>
          </cell>
          <cell r="M189">
            <v>11094.6</v>
          </cell>
          <cell r="O189">
            <v>226617.01</v>
          </cell>
          <cell r="P189">
            <v>0</v>
          </cell>
        </row>
        <row r="190">
          <cell r="A190">
            <v>7219</v>
          </cell>
          <cell r="B190" t="str">
            <v>OTHERS MATERIALS</v>
          </cell>
          <cell r="G190">
            <v>2500</v>
          </cell>
          <cell r="M190">
            <v>40624</v>
          </cell>
          <cell r="O190">
            <v>43124</v>
          </cell>
          <cell r="P190">
            <v>0</v>
          </cell>
        </row>
        <row r="191">
          <cell r="A191">
            <v>7221</v>
          </cell>
          <cell r="B191" t="str">
            <v>REPAIRS MATERIALS</v>
          </cell>
          <cell r="C191">
            <v>38248</v>
          </cell>
          <cell r="E191">
            <v>3000</v>
          </cell>
          <cell r="O191">
            <v>41248</v>
          </cell>
          <cell r="P191">
            <v>0</v>
          </cell>
        </row>
        <row r="192">
          <cell r="A192">
            <v>7222</v>
          </cell>
          <cell r="B192" t="str">
            <v>REPAIRS FAC BLDG LAB</v>
          </cell>
          <cell r="C192">
            <v>33487</v>
          </cell>
          <cell r="E192">
            <v>435442.59</v>
          </cell>
          <cell r="G192">
            <v>53354</v>
          </cell>
          <cell r="O192">
            <v>522283.59</v>
          </cell>
          <cell r="P192">
            <v>0</v>
          </cell>
        </row>
        <row r="193">
          <cell r="A193">
            <v>7223</v>
          </cell>
          <cell r="B193" t="str">
            <v>REPAIRS FAC BLDG LAB</v>
          </cell>
          <cell r="O193">
            <v>0</v>
          </cell>
          <cell r="P193">
            <v>0</v>
          </cell>
        </row>
        <row r="194">
          <cell r="A194">
            <v>7229</v>
          </cell>
          <cell r="B194" t="str">
            <v>REPAIRS FAC BLDG LAB</v>
          </cell>
          <cell r="E194">
            <v>32370.5</v>
          </cell>
          <cell r="M194">
            <v>527285</v>
          </cell>
          <cell r="O194">
            <v>559655.5</v>
          </cell>
          <cell r="P194">
            <v>0</v>
          </cell>
        </row>
        <row r="195">
          <cell r="A195">
            <v>7231</v>
          </cell>
          <cell r="B195" t="str">
            <v>P &amp; M --MATERIAL</v>
          </cell>
          <cell r="M195">
            <v>3063.56</v>
          </cell>
          <cell r="O195">
            <v>3063.56</v>
          </cell>
          <cell r="P195">
            <v>0</v>
          </cell>
        </row>
        <row r="196">
          <cell r="A196">
            <v>7232</v>
          </cell>
          <cell r="B196" t="str">
            <v>R&amp;M P&amp;M ELEC-MATERIAL</v>
          </cell>
          <cell r="C196">
            <v>6164</v>
          </cell>
          <cell r="E196">
            <v>388963</v>
          </cell>
          <cell r="G196">
            <v>441182</v>
          </cell>
          <cell r="M196">
            <v>335796.4</v>
          </cell>
          <cell r="O196">
            <v>1172105.3999999999</v>
          </cell>
          <cell r="P196">
            <v>0</v>
          </cell>
        </row>
        <row r="197">
          <cell r="A197">
            <v>7233</v>
          </cell>
          <cell r="B197" t="str">
            <v>R&amp;M P&amp;M CORR MATERIAL</v>
          </cell>
          <cell r="E197">
            <v>2269696.7799999998</v>
          </cell>
          <cell r="G197">
            <v>1443074.64</v>
          </cell>
          <cell r="M197">
            <v>1067905.3899999999</v>
          </cell>
          <cell r="O197">
            <v>4780676.8099999996</v>
          </cell>
          <cell r="P197">
            <v>0</v>
          </cell>
        </row>
        <row r="198">
          <cell r="A198">
            <v>7234</v>
          </cell>
          <cell r="B198" t="str">
            <v xml:space="preserve">REPAIRS &amp; MAINT. </v>
          </cell>
          <cell r="G198">
            <v>2258</v>
          </cell>
          <cell r="M198">
            <v>3444</v>
          </cell>
          <cell r="O198">
            <v>5702</v>
          </cell>
          <cell r="P198">
            <v>0</v>
          </cell>
        </row>
        <row r="199">
          <cell r="A199">
            <v>7239</v>
          </cell>
          <cell r="B199" t="str">
            <v>P&amp;M OTHERS-MATERIAL</v>
          </cell>
          <cell r="E199">
            <v>38583.9</v>
          </cell>
          <cell r="G199">
            <v>15783</v>
          </cell>
          <cell r="M199">
            <v>6662</v>
          </cell>
          <cell r="O199">
            <v>61028.9</v>
          </cell>
          <cell r="P199">
            <v>0</v>
          </cell>
        </row>
        <row r="200">
          <cell r="A200">
            <v>7241</v>
          </cell>
          <cell r="B200" t="str">
            <v>R&amp;M P&amp;M ELEC-LABOUR</v>
          </cell>
          <cell r="M200">
            <v>4500</v>
          </cell>
          <cell r="O200">
            <v>4500</v>
          </cell>
          <cell r="P200">
            <v>0</v>
          </cell>
        </row>
        <row r="201">
          <cell r="A201">
            <v>7242</v>
          </cell>
          <cell r="B201" t="str">
            <v>R&amp;M P&amp;M SPARES-LABOUR</v>
          </cell>
          <cell r="C201">
            <v>52875</v>
          </cell>
          <cell r="E201">
            <v>308588.53999999998</v>
          </cell>
          <cell r="G201">
            <v>155170</v>
          </cell>
          <cell r="M201">
            <v>712779</v>
          </cell>
          <cell r="O201">
            <v>1229412.54</v>
          </cell>
          <cell r="P201">
            <v>0</v>
          </cell>
        </row>
        <row r="202">
          <cell r="A202">
            <v>7243</v>
          </cell>
          <cell r="B202" t="str">
            <v>P &amp; M --LABOUR</v>
          </cell>
          <cell r="E202">
            <v>688055.64</v>
          </cell>
          <cell r="G202">
            <v>328710</v>
          </cell>
          <cell r="M202">
            <v>608878</v>
          </cell>
          <cell r="O202">
            <v>1625643.64</v>
          </cell>
          <cell r="P202">
            <v>0</v>
          </cell>
        </row>
        <row r="203">
          <cell r="A203">
            <v>7249</v>
          </cell>
          <cell r="B203" t="str">
            <v>P&amp;M OTHERS-LABOUR</v>
          </cell>
          <cell r="E203">
            <v>1050</v>
          </cell>
          <cell r="O203">
            <v>1050</v>
          </cell>
          <cell r="P203">
            <v>0</v>
          </cell>
        </row>
        <row r="204">
          <cell r="A204">
            <v>7251</v>
          </cell>
          <cell r="B204" t="str">
            <v>FURNITURE &amp; FIXTURES</v>
          </cell>
          <cell r="C204">
            <v>181311.68</v>
          </cell>
          <cell r="G204">
            <v>32005</v>
          </cell>
          <cell r="M204">
            <v>2046</v>
          </cell>
          <cell r="O204">
            <v>215362.68</v>
          </cell>
          <cell r="P204">
            <v>0</v>
          </cell>
        </row>
        <row r="205">
          <cell r="A205">
            <v>7252</v>
          </cell>
          <cell r="B205" t="str">
            <v>OFFICE EQUIPMENTS</v>
          </cell>
          <cell r="C205">
            <v>532405.9</v>
          </cell>
          <cell r="G205">
            <v>10000</v>
          </cell>
          <cell r="M205">
            <v>2650</v>
          </cell>
          <cell r="O205">
            <v>545055.9</v>
          </cell>
          <cell r="P205">
            <v>0</v>
          </cell>
        </row>
        <row r="206">
          <cell r="A206">
            <v>7253</v>
          </cell>
          <cell r="B206" t="str">
            <v>REPAIRS TO BUILDINGS</v>
          </cell>
          <cell r="O206">
            <v>0</v>
          </cell>
          <cell r="P206">
            <v>0</v>
          </cell>
        </row>
        <row r="207">
          <cell r="A207">
            <v>7256</v>
          </cell>
          <cell r="B207" t="str">
            <v>LAWN &amp; GARDEN</v>
          </cell>
          <cell r="E207">
            <v>203824.38</v>
          </cell>
          <cell r="G207">
            <v>148884</v>
          </cell>
          <cell r="M207">
            <v>15689</v>
          </cell>
          <cell r="O207">
            <v>368397.38</v>
          </cell>
          <cell r="P207">
            <v>0</v>
          </cell>
        </row>
        <row r="208">
          <cell r="A208">
            <v>7258</v>
          </cell>
          <cell r="B208" t="str">
            <v>FARM. MAIN.</v>
          </cell>
          <cell r="O208">
            <v>0</v>
          </cell>
          <cell r="P208">
            <v>0</v>
          </cell>
        </row>
        <row r="209">
          <cell r="A209">
            <v>7259</v>
          </cell>
          <cell r="B209" t="str">
            <v>OTHERS</v>
          </cell>
          <cell r="C209">
            <v>5741</v>
          </cell>
          <cell r="E209">
            <v>1950</v>
          </cell>
          <cell r="G209">
            <v>24938</v>
          </cell>
          <cell r="M209">
            <v>357620</v>
          </cell>
          <cell r="O209">
            <v>390249</v>
          </cell>
          <cell r="P209">
            <v>0</v>
          </cell>
        </row>
        <row r="210">
          <cell r="A210">
            <v>7261</v>
          </cell>
          <cell r="B210" t="str">
            <v>R &amp; M FURNITURE LAB</v>
          </cell>
          <cell r="C210">
            <v>132166.12</v>
          </cell>
          <cell r="O210">
            <v>132166.12</v>
          </cell>
          <cell r="P210">
            <v>0</v>
          </cell>
        </row>
        <row r="211">
          <cell r="A211">
            <v>7262</v>
          </cell>
          <cell r="B211" t="str">
            <v>OFFICE EQUIPMENTS</v>
          </cell>
          <cell r="C211">
            <v>87845</v>
          </cell>
          <cell r="G211">
            <v>2100</v>
          </cell>
          <cell r="O211">
            <v>89945</v>
          </cell>
          <cell r="P211">
            <v>0</v>
          </cell>
        </row>
        <row r="212">
          <cell r="A212">
            <v>7268</v>
          </cell>
          <cell r="B212" t="str">
            <v>R&amp;M FARM MNT. LAB</v>
          </cell>
          <cell r="O212">
            <v>0</v>
          </cell>
          <cell r="P212">
            <v>0</v>
          </cell>
        </row>
        <row r="213">
          <cell r="A213">
            <v>7269</v>
          </cell>
          <cell r="B213" t="str">
            <v>OTHERS LABOUR</v>
          </cell>
          <cell r="E213">
            <v>171043</v>
          </cell>
          <cell r="G213">
            <v>30386</v>
          </cell>
          <cell r="M213">
            <v>248</v>
          </cell>
          <cell r="O213">
            <v>201677</v>
          </cell>
          <cell r="P213">
            <v>0</v>
          </cell>
        </row>
        <row r="214">
          <cell r="A214">
            <v>7311</v>
          </cell>
          <cell r="B214" t="str">
            <v>TRAV. STAFF</v>
          </cell>
          <cell r="C214">
            <v>16689207.65</v>
          </cell>
          <cell r="E214">
            <v>280360.56</v>
          </cell>
          <cell r="G214">
            <v>253722.5</v>
          </cell>
          <cell r="M214">
            <v>648883.9</v>
          </cell>
          <cell r="O214">
            <v>17872174.609999999</v>
          </cell>
          <cell r="P214">
            <v>0</v>
          </cell>
        </row>
        <row r="215">
          <cell r="A215">
            <v>7312</v>
          </cell>
          <cell r="B215" t="str">
            <v>TRAVEL  DOMESTIC.</v>
          </cell>
          <cell r="O215">
            <v>0</v>
          </cell>
          <cell r="P215">
            <v>0</v>
          </cell>
        </row>
        <row r="216">
          <cell r="A216">
            <v>7313</v>
          </cell>
          <cell r="B216" t="str">
            <v>TRAVELLING</v>
          </cell>
          <cell r="O216">
            <v>0</v>
          </cell>
          <cell r="P216">
            <v>0</v>
          </cell>
        </row>
        <row r="217">
          <cell r="A217">
            <v>7321</v>
          </cell>
          <cell r="B217" t="str">
            <v>HOTEL EXP.-STAFF</v>
          </cell>
          <cell r="C217">
            <v>1502459.58</v>
          </cell>
          <cell r="E217">
            <v>74438</v>
          </cell>
          <cell r="G217">
            <v>155166</v>
          </cell>
          <cell r="M217">
            <v>334834.40000000002</v>
          </cell>
          <cell r="O217">
            <v>2066897.98</v>
          </cell>
          <cell r="P217">
            <v>0</v>
          </cell>
        </row>
        <row r="218">
          <cell r="A218">
            <v>7322</v>
          </cell>
          <cell r="B218" t="str">
            <v>HOTEL EXP.-OTHERS</v>
          </cell>
          <cell r="M218">
            <v>1965</v>
          </cell>
          <cell r="O218">
            <v>1965</v>
          </cell>
          <cell r="P218">
            <v>0</v>
          </cell>
        </row>
        <row r="219">
          <cell r="A219">
            <v>7323</v>
          </cell>
          <cell r="B219" t="str">
            <v>OTHERS      ***</v>
          </cell>
          <cell r="C219">
            <v>1431</v>
          </cell>
          <cell r="M219">
            <v>108725.79</v>
          </cell>
          <cell r="O219">
            <v>110156.79</v>
          </cell>
          <cell r="P219">
            <v>0</v>
          </cell>
        </row>
        <row r="220">
          <cell r="A220">
            <v>7324</v>
          </cell>
          <cell r="B220" t="str">
            <v>GUEST HOUSE EXP.</v>
          </cell>
          <cell r="O220">
            <v>0</v>
          </cell>
          <cell r="P220">
            <v>0</v>
          </cell>
        </row>
        <row r="221">
          <cell r="A221">
            <v>7331</v>
          </cell>
          <cell r="B221" t="str">
            <v>FOREIGN TRAVEL</v>
          </cell>
          <cell r="C221">
            <v>771818.5</v>
          </cell>
          <cell r="M221">
            <v>52013.75</v>
          </cell>
          <cell r="O221">
            <v>823832.25</v>
          </cell>
          <cell r="P221">
            <v>0</v>
          </cell>
        </row>
        <row r="222">
          <cell r="A222">
            <v>7332</v>
          </cell>
          <cell r="B222" t="str">
            <v xml:space="preserve">FOREIGN TRAVEL </v>
          </cell>
          <cell r="C222">
            <v>1127498</v>
          </cell>
          <cell r="O222">
            <v>1127498</v>
          </cell>
          <cell r="P222">
            <v>0</v>
          </cell>
        </row>
        <row r="223">
          <cell r="A223">
            <v>7333</v>
          </cell>
          <cell r="B223" t="str">
            <v xml:space="preserve">FOREIGN TRAVEL </v>
          </cell>
          <cell r="C223">
            <v>158750</v>
          </cell>
          <cell r="M223">
            <v>219699</v>
          </cell>
          <cell r="O223">
            <v>378449</v>
          </cell>
          <cell r="P223">
            <v>0</v>
          </cell>
        </row>
        <row r="224">
          <cell r="A224">
            <v>7341</v>
          </cell>
          <cell r="B224" t="str">
            <v>TRAV AFFILIATES  ***</v>
          </cell>
          <cell r="O224">
            <v>0</v>
          </cell>
          <cell r="P224">
            <v>0</v>
          </cell>
        </row>
        <row r="225">
          <cell r="A225">
            <v>7342</v>
          </cell>
          <cell r="B225" t="str">
            <v>TRAV AFFILIATES  ***</v>
          </cell>
          <cell r="M225">
            <v>9495</v>
          </cell>
          <cell r="O225">
            <v>9495</v>
          </cell>
          <cell r="P225">
            <v>0</v>
          </cell>
        </row>
        <row r="226">
          <cell r="A226">
            <v>7351</v>
          </cell>
          <cell r="B226" t="str">
            <v>VEHICLE MAINTAINANCE</v>
          </cell>
          <cell r="C226">
            <v>1568650.22</v>
          </cell>
          <cell r="E226">
            <v>305522.15999999997</v>
          </cell>
          <cell r="G226">
            <v>116933</v>
          </cell>
          <cell r="M226">
            <v>164963.85</v>
          </cell>
          <cell r="O226">
            <v>2156069.23</v>
          </cell>
          <cell r="P226">
            <v>0</v>
          </cell>
        </row>
        <row r="227">
          <cell r="A227">
            <v>7352</v>
          </cell>
          <cell r="B227" t="str">
            <v>VEHICLE MAINTAINANCE-DR.SAL</v>
          </cell>
          <cell r="C227">
            <v>524191.45</v>
          </cell>
          <cell r="M227">
            <v>14400</v>
          </cell>
          <cell r="O227">
            <v>538591.44999999995</v>
          </cell>
          <cell r="P227">
            <v>0</v>
          </cell>
        </row>
        <row r="228">
          <cell r="A228">
            <v>7353</v>
          </cell>
          <cell r="B228" t="str">
            <v>VEHICLE MAINTAINANCE - PETROL</v>
          </cell>
          <cell r="C228">
            <v>897713.22</v>
          </cell>
          <cell r="M228">
            <v>51084.61</v>
          </cell>
          <cell r="O228">
            <v>948797.83</v>
          </cell>
          <cell r="P228">
            <v>0</v>
          </cell>
        </row>
        <row r="229">
          <cell r="A229">
            <v>7361</v>
          </cell>
          <cell r="B229" t="str">
            <v>CONVEYANCE EXP.</v>
          </cell>
          <cell r="C229">
            <v>1136029.23</v>
          </cell>
          <cell r="E229">
            <v>419523.85</v>
          </cell>
          <cell r="G229">
            <v>132342</v>
          </cell>
          <cell r="M229">
            <v>168212</v>
          </cell>
          <cell r="O229">
            <v>1856107.08</v>
          </cell>
          <cell r="P229">
            <v>0</v>
          </cell>
        </row>
        <row r="230">
          <cell r="A230">
            <v>7362</v>
          </cell>
          <cell r="B230" t="str">
            <v>GUEST HOUSE CHARGES.</v>
          </cell>
          <cell r="C230">
            <v>338531.78</v>
          </cell>
          <cell r="E230">
            <v>56662</v>
          </cell>
          <cell r="G230">
            <v>71123</v>
          </cell>
          <cell r="M230">
            <v>152187</v>
          </cell>
          <cell r="O230">
            <v>618503.78</v>
          </cell>
          <cell r="P230">
            <v>0</v>
          </cell>
        </row>
        <row r="231">
          <cell r="A231">
            <v>7363</v>
          </cell>
          <cell r="B231" t="str">
            <v>AGRO SHED EX</v>
          </cell>
          <cell r="C231">
            <v>128831</v>
          </cell>
          <cell r="O231">
            <v>128831</v>
          </cell>
          <cell r="P231">
            <v>0</v>
          </cell>
        </row>
        <row r="232">
          <cell r="A232">
            <v>7371</v>
          </cell>
          <cell r="B232" t="str">
            <v>HIRED VEHICLES</v>
          </cell>
          <cell r="C232">
            <v>337174.5</v>
          </cell>
          <cell r="M232">
            <v>138609.07</v>
          </cell>
          <cell r="O232">
            <v>475783.57</v>
          </cell>
          <cell r="P232">
            <v>0</v>
          </cell>
        </row>
        <row r="233">
          <cell r="A233">
            <v>7372</v>
          </cell>
          <cell r="B233" t="str">
            <v>HIRED OFFICE EQUIPMENT</v>
          </cell>
          <cell r="C233">
            <v>204</v>
          </cell>
          <cell r="O233">
            <v>204</v>
          </cell>
          <cell r="P233">
            <v>0</v>
          </cell>
        </row>
        <row r="234">
          <cell r="A234">
            <v>7381</v>
          </cell>
          <cell r="B234" t="str">
            <v>FIELD ASSISTANCE</v>
          </cell>
          <cell r="O234">
            <v>0</v>
          </cell>
          <cell r="P234">
            <v>0</v>
          </cell>
        </row>
        <row r="235">
          <cell r="A235">
            <v>7411</v>
          </cell>
          <cell r="B235" t="str">
            <v xml:space="preserve">POSTAGE </v>
          </cell>
          <cell r="C235">
            <v>705008.23</v>
          </cell>
          <cell r="E235">
            <v>51120</v>
          </cell>
          <cell r="G235">
            <v>13061</v>
          </cell>
          <cell r="M235">
            <v>264</v>
          </cell>
          <cell r="O235">
            <v>769453.23</v>
          </cell>
          <cell r="P235">
            <v>0</v>
          </cell>
        </row>
        <row r="236">
          <cell r="A236">
            <v>7412</v>
          </cell>
          <cell r="B236" t="str">
            <v>POSTAGE FOREIGN</v>
          </cell>
          <cell r="O236">
            <v>0</v>
          </cell>
          <cell r="P236">
            <v>0</v>
          </cell>
        </row>
        <row r="237">
          <cell r="A237">
            <v>7413</v>
          </cell>
          <cell r="B237" t="str">
            <v>COURIER  - INLAND</v>
          </cell>
          <cell r="C237">
            <v>1008559.34</v>
          </cell>
          <cell r="E237">
            <v>34944.32</v>
          </cell>
          <cell r="G237">
            <v>63833</v>
          </cell>
          <cell r="M237">
            <v>76872.95</v>
          </cell>
          <cell r="O237">
            <v>1184209.6100000001</v>
          </cell>
          <cell r="P237">
            <v>0</v>
          </cell>
        </row>
        <row r="238">
          <cell r="A238">
            <v>7414</v>
          </cell>
          <cell r="B238" t="str">
            <v>COURIER  - FOREIGN</v>
          </cell>
          <cell r="C238">
            <v>93652</v>
          </cell>
          <cell r="E238">
            <v>14305.75</v>
          </cell>
          <cell r="O238">
            <v>107957.75</v>
          </cell>
          <cell r="P238">
            <v>0</v>
          </cell>
        </row>
        <row r="239">
          <cell r="A239">
            <v>7415</v>
          </cell>
          <cell r="B239" t="str">
            <v>TELEGRAMS INLAND</v>
          </cell>
          <cell r="E239">
            <v>6253</v>
          </cell>
          <cell r="M239">
            <v>1427.4</v>
          </cell>
          <cell r="O239">
            <v>7680.4</v>
          </cell>
          <cell r="P239">
            <v>0</v>
          </cell>
        </row>
        <row r="240">
          <cell r="A240">
            <v>7416</v>
          </cell>
          <cell r="B240" t="str">
            <v>TELEPHONE  FOREIGN</v>
          </cell>
          <cell r="O240">
            <v>0</v>
          </cell>
          <cell r="P240">
            <v>0</v>
          </cell>
        </row>
        <row r="241">
          <cell r="A241">
            <v>7421</v>
          </cell>
          <cell r="B241" t="str">
            <v>TELEPHONE INLAND</v>
          </cell>
          <cell r="C241">
            <v>2967276.87</v>
          </cell>
          <cell r="E241">
            <v>374025.79</v>
          </cell>
          <cell r="G241">
            <v>337410.79</v>
          </cell>
          <cell r="M241">
            <v>402369.77</v>
          </cell>
          <cell r="O241">
            <v>4081083.22</v>
          </cell>
          <cell r="P241">
            <v>0</v>
          </cell>
        </row>
        <row r="242">
          <cell r="A242">
            <v>7422</v>
          </cell>
          <cell r="B242" t="str">
            <v>TELEPHONE  FOREIGN</v>
          </cell>
          <cell r="C242">
            <v>90</v>
          </cell>
          <cell r="O242">
            <v>90</v>
          </cell>
          <cell r="P242">
            <v>0</v>
          </cell>
        </row>
        <row r="243">
          <cell r="A243">
            <v>7431</v>
          </cell>
          <cell r="B243" t="str">
            <v>TELEX INLAND</v>
          </cell>
          <cell r="O243">
            <v>0</v>
          </cell>
          <cell r="P243">
            <v>0</v>
          </cell>
        </row>
        <row r="244">
          <cell r="A244">
            <v>7432</v>
          </cell>
          <cell r="B244" t="str">
            <v>TELEXES FOREIGN</v>
          </cell>
          <cell r="O244">
            <v>0</v>
          </cell>
          <cell r="P244">
            <v>0</v>
          </cell>
        </row>
        <row r="245">
          <cell r="A245">
            <v>7611</v>
          </cell>
          <cell r="B245" t="str">
            <v>PTG. &amp; STATIONERY</v>
          </cell>
          <cell r="C245">
            <v>2297444.5699999998</v>
          </cell>
          <cell r="E245">
            <v>512285.01</v>
          </cell>
          <cell r="G245">
            <v>261893</v>
          </cell>
          <cell r="M245">
            <v>230113.45</v>
          </cell>
          <cell r="O245">
            <v>3301736.03</v>
          </cell>
          <cell r="P245">
            <v>0</v>
          </cell>
        </row>
        <row r="246">
          <cell r="A246">
            <v>7612</v>
          </cell>
          <cell r="B246" t="str">
            <v>PHOTOCOPY/ZEROX</v>
          </cell>
          <cell r="C246">
            <v>263941.95</v>
          </cell>
          <cell r="G246">
            <v>15464</v>
          </cell>
          <cell r="M246">
            <v>16463</v>
          </cell>
          <cell r="O246">
            <v>295868.95</v>
          </cell>
          <cell r="P246">
            <v>0</v>
          </cell>
        </row>
        <row r="247">
          <cell r="A247">
            <v>7621</v>
          </cell>
          <cell r="B247" t="str">
            <v>AUDIT FEES</v>
          </cell>
          <cell r="C247">
            <v>630000</v>
          </cell>
          <cell r="O247">
            <v>630000</v>
          </cell>
          <cell r="P247">
            <v>0</v>
          </cell>
        </row>
        <row r="248">
          <cell r="A248">
            <v>7622</v>
          </cell>
          <cell r="B248" t="str">
            <v>TAX-AUDIT FEES</v>
          </cell>
          <cell r="O248">
            <v>0</v>
          </cell>
          <cell r="P248">
            <v>0</v>
          </cell>
        </row>
        <row r="249">
          <cell r="A249">
            <v>7623</v>
          </cell>
          <cell r="B249" t="str">
            <v>TAXATION  MATTER.</v>
          </cell>
          <cell r="O249">
            <v>0</v>
          </cell>
          <cell r="P249">
            <v>0</v>
          </cell>
        </row>
        <row r="250">
          <cell r="A250">
            <v>7625</v>
          </cell>
          <cell r="B250" t="str">
            <v>AUDITORS OTHER EXPS. - CERTIF.</v>
          </cell>
          <cell r="C250">
            <v>52500</v>
          </cell>
          <cell r="G250">
            <v>2573</v>
          </cell>
          <cell r="M250">
            <v>15000</v>
          </cell>
          <cell r="O250">
            <v>70073</v>
          </cell>
          <cell r="P250">
            <v>0</v>
          </cell>
        </row>
        <row r="251">
          <cell r="A251">
            <v>7627</v>
          </cell>
          <cell r="B251" t="str">
            <v>AUDITORS OTHER EXPS. ***</v>
          </cell>
          <cell r="O251">
            <v>0</v>
          </cell>
          <cell r="P251">
            <v>0</v>
          </cell>
        </row>
        <row r="252">
          <cell r="A252">
            <v>7628</v>
          </cell>
          <cell r="B252" t="str">
            <v>REGISTRATION EXPENSES</v>
          </cell>
          <cell r="C252">
            <v>58392</v>
          </cell>
          <cell r="M252">
            <v>4590</v>
          </cell>
          <cell r="O252">
            <v>62982</v>
          </cell>
          <cell r="P252">
            <v>0</v>
          </cell>
        </row>
        <row r="253">
          <cell r="A253">
            <v>7629</v>
          </cell>
          <cell r="B253" t="str">
            <v>AUDITORS EXPS.</v>
          </cell>
          <cell r="C253">
            <v>7750</v>
          </cell>
          <cell r="G253">
            <v>20850</v>
          </cell>
          <cell r="O253">
            <v>28600</v>
          </cell>
          <cell r="P253">
            <v>0</v>
          </cell>
        </row>
        <row r="254">
          <cell r="A254">
            <v>7631</v>
          </cell>
          <cell r="B254" t="str">
            <v>BAD DEBTS--RECEIVABLES</v>
          </cell>
          <cell r="C254">
            <v>31604.74</v>
          </cell>
          <cell r="O254">
            <v>31604.74</v>
          </cell>
          <cell r="P254">
            <v>0</v>
          </cell>
        </row>
        <row r="255">
          <cell r="A255">
            <v>7632</v>
          </cell>
          <cell r="B255" t="str">
            <v>BAD DEBTS--ADVANCES</v>
          </cell>
          <cell r="O255">
            <v>0</v>
          </cell>
          <cell r="P255">
            <v>0</v>
          </cell>
        </row>
        <row r="256">
          <cell r="A256">
            <v>7633</v>
          </cell>
          <cell r="B256" t="str">
            <v>DOUBTFUL ADVANCES</v>
          </cell>
          <cell r="O256">
            <v>0</v>
          </cell>
          <cell r="P256">
            <v>0</v>
          </cell>
        </row>
        <row r="257">
          <cell r="A257">
            <v>7634</v>
          </cell>
          <cell r="B257" t="str">
            <v>DOUBTFUL DEBTS</v>
          </cell>
          <cell r="O257">
            <v>0</v>
          </cell>
          <cell r="P257">
            <v>0</v>
          </cell>
        </row>
        <row r="258">
          <cell r="A258">
            <v>7646</v>
          </cell>
          <cell r="B258" t="str">
            <v>LOSS ON DISCARDED ASSETS</v>
          </cell>
          <cell r="C258">
            <v>352137.85</v>
          </cell>
          <cell r="O258">
            <v>352137.85</v>
          </cell>
          <cell r="P258">
            <v>0</v>
          </cell>
        </row>
        <row r="259">
          <cell r="A259">
            <v>7651</v>
          </cell>
          <cell r="B259" t="str">
            <v>LOSS  ON SALE OF INVESTMENT</v>
          </cell>
          <cell r="O259">
            <v>0</v>
          </cell>
          <cell r="P259">
            <v>0</v>
          </cell>
        </row>
        <row r="260">
          <cell r="A260">
            <v>7652</v>
          </cell>
          <cell r="B260" t="str">
            <v>ON BUILDING</v>
          </cell>
          <cell r="O260">
            <v>0</v>
          </cell>
          <cell r="P260">
            <v>0</v>
          </cell>
        </row>
        <row r="261">
          <cell r="A261">
            <v>7653</v>
          </cell>
          <cell r="B261" t="str">
            <v>ON P &amp; M</v>
          </cell>
          <cell r="O261">
            <v>0</v>
          </cell>
          <cell r="P261">
            <v>0</v>
          </cell>
        </row>
        <row r="262">
          <cell r="A262">
            <v>7654</v>
          </cell>
          <cell r="B262" t="str">
            <v>ON FURNITURE &amp; FIXTURE</v>
          </cell>
          <cell r="O262">
            <v>0</v>
          </cell>
          <cell r="P262">
            <v>0</v>
          </cell>
        </row>
        <row r="263">
          <cell r="A263">
            <v>7655</v>
          </cell>
          <cell r="B263" t="str">
            <v>ON OFFICE EQUIP.</v>
          </cell>
          <cell r="O263">
            <v>0</v>
          </cell>
          <cell r="P263">
            <v>0</v>
          </cell>
        </row>
        <row r="264">
          <cell r="A264">
            <v>7661</v>
          </cell>
          <cell r="B264" t="str">
            <v>LOSS ON EXCHANGE</v>
          </cell>
          <cell r="C264">
            <v>3328921.06</v>
          </cell>
          <cell r="E264">
            <v>41730.699999999997</v>
          </cell>
          <cell r="G264">
            <v>71978</v>
          </cell>
          <cell r="M264">
            <v>61544.55</v>
          </cell>
          <cell r="O264">
            <v>3504174.31</v>
          </cell>
          <cell r="P264">
            <v>0</v>
          </cell>
        </row>
        <row r="265">
          <cell r="A265">
            <v>7671</v>
          </cell>
          <cell r="B265" t="str">
            <v>CLINICAL TRIALS</v>
          </cell>
          <cell r="C265">
            <v>3318348.5</v>
          </cell>
          <cell r="O265">
            <v>3318348.5</v>
          </cell>
          <cell r="P265">
            <v>0</v>
          </cell>
        </row>
        <row r="266">
          <cell r="A266">
            <v>7672</v>
          </cell>
          <cell r="B266" t="str">
            <v>BOOKS</v>
          </cell>
          <cell r="C266">
            <v>88420.7</v>
          </cell>
          <cell r="E266">
            <v>438969.17</v>
          </cell>
          <cell r="G266">
            <v>2192</v>
          </cell>
          <cell r="M266">
            <v>4897</v>
          </cell>
          <cell r="O266">
            <v>534478.87</v>
          </cell>
          <cell r="P266">
            <v>0</v>
          </cell>
        </row>
        <row r="267">
          <cell r="A267">
            <v>7673</v>
          </cell>
          <cell r="B267" t="str">
            <v xml:space="preserve">SUBSCRIPTION </v>
          </cell>
          <cell r="C267">
            <v>1635176.11</v>
          </cell>
          <cell r="E267">
            <v>32128.11</v>
          </cell>
          <cell r="G267">
            <v>14820</v>
          </cell>
          <cell r="M267">
            <v>34385.4</v>
          </cell>
          <cell r="O267">
            <v>1716509.62</v>
          </cell>
          <cell r="P267">
            <v>0</v>
          </cell>
        </row>
        <row r="268">
          <cell r="A268">
            <v>7674</v>
          </cell>
          <cell r="B268" t="str">
            <v>DONATION</v>
          </cell>
          <cell r="C268">
            <v>584500</v>
          </cell>
          <cell r="O268">
            <v>584500</v>
          </cell>
          <cell r="P268">
            <v>0</v>
          </cell>
        </row>
        <row r="269">
          <cell r="A269">
            <v>7675</v>
          </cell>
          <cell r="B269" t="str">
            <v>ENTERTAINMENT</v>
          </cell>
          <cell r="O269">
            <v>0</v>
          </cell>
          <cell r="P269">
            <v>0</v>
          </cell>
        </row>
        <row r="270">
          <cell r="A270">
            <v>7676</v>
          </cell>
          <cell r="B270" t="str">
            <v>LEGAL CHGS.</v>
          </cell>
          <cell r="C270">
            <v>1001499</v>
          </cell>
          <cell r="E270">
            <v>7250</v>
          </cell>
          <cell r="G270">
            <v>36621</v>
          </cell>
          <cell r="M270">
            <v>103995</v>
          </cell>
          <cell r="O270">
            <v>1149365</v>
          </cell>
          <cell r="P270">
            <v>0</v>
          </cell>
        </row>
        <row r="271">
          <cell r="A271">
            <v>7677</v>
          </cell>
          <cell r="B271" t="str">
            <v>PROFESSIONAL CHARGES</v>
          </cell>
          <cell r="C271">
            <v>4356372</v>
          </cell>
          <cell r="E271">
            <v>1599343</v>
          </cell>
          <cell r="G271">
            <v>78960</v>
          </cell>
          <cell r="M271">
            <v>1758933</v>
          </cell>
          <cell r="O271">
            <v>7793608</v>
          </cell>
          <cell r="P271">
            <v>0</v>
          </cell>
        </row>
        <row r="272">
          <cell r="A272">
            <v>7678</v>
          </cell>
          <cell r="B272" t="str">
            <v>RIGHTS ISSUE EXP.</v>
          </cell>
          <cell r="O272">
            <v>0</v>
          </cell>
          <cell r="P272">
            <v>0</v>
          </cell>
        </row>
        <row r="273">
          <cell r="A273">
            <v>7679</v>
          </cell>
          <cell r="B273" t="str">
            <v>ROYALTY</v>
          </cell>
          <cell r="C273">
            <v>1137000</v>
          </cell>
          <cell r="M273">
            <v>2501725</v>
          </cell>
          <cell r="O273">
            <v>3638725</v>
          </cell>
          <cell r="P273">
            <v>0</v>
          </cell>
        </row>
        <row r="274">
          <cell r="A274">
            <v>7681</v>
          </cell>
          <cell r="B274" t="str">
            <v>SECURITY CHGS.</v>
          </cell>
          <cell r="C274">
            <v>82900</v>
          </cell>
          <cell r="E274">
            <v>418410.92</v>
          </cell>
          <cell r="G274">
            <v>368967.3</v>
          </cell>
          <cell r="M274">
            <v>212300</v>
          </cell>
          <cell r="O274">
            <v>1082578.22</v>
          </cell>
          <cell r="P274">
            <v>0</v>
          </cell>
        </row>
        <row r="275">
          <cell r="A275">
            <v>7682</v>
          </cell>
          <cell r="B275" t="str">
            <v>RECRUITMENT</v>
          </cell>
          <cell r="C275">
            <v>653746.82999999996</v>
          </cell>
          <cell r="E275">
            <v>2625</v>
          </cell>
          <cell r="G275">
            <v>64576</v>
          </cell>
          <cell r="M275">
            <v>70942</v>
          </cell>
          <cell r="O275">
            <v>791889.83</v>
          </cell>
          <cell r="P275">
            <v>0</v>
          </cell>
        </row>
        <row r="276">
          <cell r="A276">
            <v>7683</v>
          </cell>
          <cell r="B276" t="str">
            <v>TRANSFER EXPS.</v>
          </cell>
          <cell r="C276">
            <v>120064</v>
          </cell>
          <cell r="M276">
            <v>16000</v>
          </cell>
          <cell r="O276">
            <v>136064</v>
          </cell>
          <cell r="P276">
            <v>0</v>
          </cell>
        </row>
        <row r="277">
          <cell r="A277">
            <v>7684</v>
          </cell>
          <cell r="B277" t="str">
            <v>DIRECTORS FEES</v>
          </cell>
          <cell r="C277">
            <v>55000</v>
          </cell>
          <cell r="O277">
            <v>55000</v>
          </cell>
          <cell r="P277">
            <v>0</v>
          </cell>
        </row>
        <row r="278">
          <cell r="A278">
            <v>7685</v>
          </cell>
          <cell r="B278" t="str">
            <v>INSPECTION FEES</v>
          </cell>
          <cell r="C278">
            <v>245203</v>
          </cell>
          <cell r="E278">
            <v>255</v>
          </cell>
          <cell r="G278">
            <v>3950</v>
          </cell>
          <cell r="M278">
            <v>1560</v>
          </cell>
          <cell r="O278">
            <v>250968</v>
          </cell>
          <cell r="P278">
            <v>0</v>
          </cell>
        </row>
        <row r="279">
          <cell r="A279">
            <v>7686</v>
          </cell>
          <cell r="B279" t="str">
            <v>PF ADMN. CHGS.</v>
          </cell>
          <cell r="C279">
            <v>212931</v>
          </cell>
          <cell r="E279">
            <v>85442</v>
          </cell>
          <cell r="G279">
            <v>33366</v>
          </cell>
          <cell r="M279">
            <v>20471</v>
          </cell>
          <cell r="O279">
            <v>352210</v>
          </cell>
          <cell r="P279">
            <v>0</v>
          </cell>
        </row>
        <row r="280">
          <cell r="A280">
            <v>7687</v>
          </cell>
          <cell r="B280" t="str">
            <v>PF LINKED ADMN. CHGS.</v>
          </cell>
          <cell r="G280">
            <v>149</v>
          </cell>
          <cell r="M280">
            <v>93</v>
          </cell>
          <cell r="O280">
            <v>242</v>
          </cell>
          <cell r="P280">
            <v>0</v>
          </cell>
        </row>
        <row r="281">
          <cell r="A281">
            <v>7688</v>
          </cell>
          <cell r="B281" t="str">
            <v>PF LINKED INS. CHGS.</v>
          </cell>
          <cell r="O281">
            <v>0</v>
          </cell>
          <cell r="P281">
            <v>0</v>
          </cell>
        </row>
        <row r="282">
          <cell r="A282">
            <v>7691</v>
          </cell>
          <cell r="B282" t="str">
            <v>PLANTATION CHGS.</v>
          </cell>
          <cell r="M282">
            <v>3221617</v>
          </cell>
          <cell r="O282">
            <v>3221617</v>
          </cell>
          <cell r="P282">
            <v>0</v>
          </cell>
        </row>
        <row r="283">
          <cell r="A283">
            <v>7692</v>
          </cell>
          <cell r="B283" t="str">
            <v>SPOILAGE</v>
          </cell>
          <cell r="C283">
            <v>9848816.5500000007</v>
          </cell>
          <cell r="O283">
            <v>9848816.5500000007</v>
          </cell>
          <cell r="P283">
            <v>0</v>
          </cell>
        </row>
        <row r="284">
          <cell r="A284">
            <v>7693</v>
          </cell>
          <cell r="B284" t="str">
            <v xml:space="preserve">FURNITURE HIRE </v>
          </cell>
          <cell r="G284">
            <v>37800</v>
          </cell>
          <cell r="O284">
            <v>37800</v>
          </cell>
          <cell r="P284">
            <v>0</v>
          </cell>
        </row>
        <row r="285">
          <cell r="A285">
            <v>7694</v>
          </cell>
          <cell r="B285" t="str">
            <v>BROKERAGE</v>
          </cell>
          <cell r="C285">
            <v>25604</v>
          </cell>
          <cell r="M285">
            <v>571286</v>
          </cell>
          <cell r="O285">
            <v>596890</v>
          </cell>
          <cell r="P285">
            <v>0</v>
          </cell>
        </row>
        <row r="286">
          <cell r="A286">
            <v>7695</v>
          </cell>
          <cell r="B286" t="str">
            <v>MISC. SERVICES PURCHASED</v>
          </cell>
          <cell r="C286">
            <v>3033735.1</v>
          </cell>
          <cell r="E286">
            <v>1010722</v>
          </cell>
          <cell r="G286">
            <v>2550264.38</v>
          </cell>
          <cell r="M286">
            <v>1703295.93</v>
          </cell>
          <cell r="O286">
            <v>8298017.4100000001</v>
          </cell>
          <cell r="P286">
            <v>0</v>
          </cell>
        </row>
        <row r="287">
          <cell r="A287">
            <v>7696</v>
          </cell>
          <cell r="B287" t="str">
            <v>MISCELLANEOUS EXPS.</v>
          </cell>
          <cell r="C287">
            <v>325238.88</v>
          </cell>
          <cell r="G287">
            <v>10582</v>
          </cell>
          <cell r="M287">
            <v>49980</v>
          </cell>
          <cell r="O287">
            <v>385800.88</v>
          </cell>
          <cell r="P287">
            <v>0</v>
          </cell>
        </row>
        <row r="288">
          <cell r="A288">
            <v>7697</v>
          </cell>
          <cell r="B288" t="str">
            <v xml:space="preserve">DEFERRED EXP ON GDS AGREE </v>
          </cell>
          <cell r="C288">
            <v>2520948</v>
          </cell>
          <cell r="O288">
            <v>2520948</v>
          </cell>
          <cell r="P288">
            <v>0</v>
          </cell>
        </row>
        <row r="289">
          <cell r="A289">
            <v>7698</v>
          </cell>
          <cell r="B289" t="str">
            <v>DEFERRED EXP ON TECH K H</v>
          </cell>
          <cell r="G289">
            <v>363531</v>
          </cell>
          <cell r="M289">
            <v>6922504</v>
          </cell>
          <cell r="O289">
            <v>7286035</v>
          </cell>
          <cell r="P289">
            <v>0</v>
          </cell>
        </row>
        <row r="290">
          <cell r="A290">
            <v>7699</v>
          </cell>
          <cell r="B290" t="str">
            <v>DEFERRED EXP PERFORMANCE IMPR</v>
          </cell>
          <cell r="C290">
            <v>1214847</v>
          </cell>
          <cell r="O290">
            <v>1214847</v>
          </cell>
          <cell r="P290">
            <v>0</v>
          </cell>
        </row>
        <row r="291">
          <cell r="A291">
            <v>7701</v>
          </cell>
          <cell r="B291" t="str">
            <v>DEFERRED EXPS SOFTWARE DEVE</v>
          </cell>
          <cell r="O291">
            <v>0</v>
          </cell>
          <cell r="P291">
            <v>0</v>
          </cell>
        </row>
        <row r="292">
          <cell r="A292">
            <v>7711</v>
          </cell>
          <cell r="B292" t="str">
            <v>INTEREST-ON SEC LOANS</v>
          </cell>
          <cell r="C292">
            <v>54137710.520000003</v>
          </cell>
          <cell r="O292">
            <v>54137710.520000003</v>
          </cell>
          <cell r="P292">
            <v>0</v>
          </cell>
        </row>
        <row r="293">
          <cell r="A293">
            <v>7712</v>
          </cell>
          <cell r="B293" t="str">
            <v>INT ON DEBENTURE.</v>
          </cell>
          <cell r="C293">
            <v>11990479.43</v>
          </cell>
          <cell r="O293">
            <v>11990479.43</v>
          </cell>
          <cell r="P293">
            <v>0</v>
          </cell>
        </row>
        <row r="294">
          <cell r="A294">
            <v>7713</v>
          </cell>
          <cell r="B294" t="str">
            <v>INT.ON  TERM LN BK</v>
          </cell>
          <cell r="O294">
            <v>0</v>
          </cell>
          <cell r="P294">
            <v>0</v>
          </cell>
        </row>
        <row r="295">
          <cell r="A295">
            <v>7714</v>
          </cell>
          <cell r="B295" t="str">
            <v>INTEREST-ON SEC LOANS</v>
          </cell>
          <cell r="C295">
            <v>243512</v>
          </cell>
          <cell r="O295">
            <v>243512</v>
          </cell>
          <cell r="P295">
            <v>0</v>
          </cell>
        </row>
        <row r="296">
          <cell r="A296">
            <v>7715</v>
          </cell>
          <cell r="B296" t="str">
            <v>INTEREST-ON SEC LOANS</v>
          </cell>
          <cell r="C296">
            <v>1872611.83</v>
          </cell>
          <cell r="E296">
            <v>2047</v>
          </cell>
          <cell r="M296">
            <v>206</v>
          </cell>
          <cell r="O296">
            <v>1874864.83</v>
          </cell>
          <cell r="P296">
            <v>0</v>
          </cell>
        </row>
        <row r="297">
          <cell r="A297">
            <v>7716</v>
          </cell>
          <cell r="B297" t="str">
            <v>INTEREST-ON SEC LOANS</v>
          </cell>
          <cell r="C297">
            <v>2708633</v>
          </cell>
          <cell r="M297">
            <v>3375</v>
          </cell>
          <cell r="O297">
            <v>2712008</v>
          </cell>
          <cell r="P297">
            <v>0</v>
          </cell>
        </row>
        <row r="298">
          <cell r="A298">
            <v>7717</v>
          </cell>
          <cell r="B298" t="str">
            <v>INT.ON  WCDL</v>
          </cell>
          <cell r="C298">
            <v>9995843.75</v>
          </cell>
          <cell r="O298">
            <v>9995843.75</v>
          </cell>
          <cell r="P298">
            <v>0</v>
          </cell>
        </row>
        <row r="299">
          <cell r="A299">
            <v>7718</v>
          </cell>
          <cell r="B299" t="str">
            <v>INT. ON DEALER DEPOSIT</v>
          </cell>
          <cell r="C299">
            <v>988063</v>
          </cell>
          <cell r="O299">
            <v>988063</v>
          </cell>
          <cell r="P299">
            <v>0</v>
          </cell>
        </row>
        <row r="300">
          <cell r="A300">
            <v>7719</v>
          </cell>
          <cell r="B300" t="str">
            <v>INT ON ECB LOAN</v>
          </cell>
          <cell r="O300">
            <v>0</v>
          </cell>
          <cell r="P300">
            <v>0</v>
          </cell>
        </row>
        <row r="301">
          <cell r="A301">
            <v>7721</v>
          </cell>
          <cell r="B301" t="str">
            <v>INTEREST-ON UNSEC LOANS</v>
          </cell>
          <cell r="C301">
            <v>13769139.23</v>
          </cell>
          <cell r="O301">
            <v>13769139.23</v>
          </cell>
          <cell r="P301">
            <v>0</v>
          </cell>
        </row>
        <row r="302">
          <cell r="A302">
            <v>7722</v>
          </cell>
          <cell r="B302" t="str">
            <v>INTER ON INTER CO DEP</v>
          </cell>
          <cell r="C302">
            <v>4991579</v>
          </cell>
          <cell r="O302">
            <v>4991579</v>
          </cell>
          <cell r="P302">
            <v>0</v>
          </cell>
        </row>
        <row r="303">
          <cell r="A303">
            <v>7723</v>
          </cell>
          <cell r="B303" t="str">
            <v>INTEREST-ON UNSEC LOANS</v>
          </cell>
          <cell r="C303">
            <v>4917.45</v>
          </cell>
          <cell r="O303">
            <v>4917.45</v>
          </cell>
          <cell r="P303">
            <v>0</v>
          </cell>
        </row>
        <row r="304">
          <cell r="A304">
            <v>7724</v>
          </cell>
          <cell r="B304" t="str">
            <v>INT.ON DEFF.LIABILITY</v>
          </cell>
          <cell r="O304">
            <v>0</v>
          </cell>
          <cell r="P304">
            <v>0</v>
          </cell>
        </row>
        <row r="305">
          <cell r="A305">
            <v>7725</v>
          </cell>
          <cell r="B305" t="str">
            <v>FINANCE &amp; BORROWING COST</v>
          </cell>
          <cell r="C305">
            <v>2474750</v>
          </cell>
          <cell r="O305">
            <v>2474750</v>
          </cell>
          <cell r="P305">
            <v>0</v>
          </cell>
        </row>
        <row r="306">
          <cell r="A306">
            <v>7731</v>
          </cell>
          <cell r="B306" t="str">
            <v>DISCOUNTING CHARGES</v>
          </cell>
          <cell r="C306">
            <v>1429028.27</v>
          </cell>
          <cell r="O306">
            <v>1429028.27</v>
          </cell>
          <cell r="P306">
            <v>0</v>
          </cell>
        </row>
        <row r="307">
          <cell r="A307">
            <v>7732</v>
          </cell>
          <cell r="B307" t="str">
            <v>DISCOUNTING CHARGE CP</v>
          </cell>
          <cell r="O307">
            <v>0</v>
          </cell>
          <cell r="P307">
            <v>0</v>
          </cell>
        </row>
        <row r="308">
          <cell r="A308">
            <v>7741</v>
          </cell>
          <cell r="B308" t="str">
            <v>BANK CHARGES</v>
          </cell>
          <cell r="C308">
            <v>1118920</v>
          </cell>
          <cell r="E308">
            <v>41302.82</v>
          </cell>
          <cell r="G308">
            <v>122185.27</v>
          </cell>
          <cell r="M308">
            <v>282523</v>
          </cell>
          <cell r="O308">
            <v>1564931.09</v>
          </cell>
          <cell r="P308">
            <v>0</v>
          </cell>
        </row>
        <row r="309">
          <cell r="A309">
            <v>7742</v>
          </cell>
          <cell r="B309" t="str">
            <v xml:space="preserve">BROKERAGE ON FD--TO SH.HLDRS </v>
          </cell>
          <cell r="C309">
            <v>995281.79</v>
          </cell>
          <cell r="O309">
            <v>995281.79</v>
          </cell>
          <cell r="P309">
            <v>0</v>
          </cell>
        </row>
        <row r="310">
          <cell r="A310">
            <v>7743</v>
          </cell>
          <cell r="B310" t="str">
            <v>BROKERAGE INTER CO</v>
          </cell>
          <cell r="C310">
            <v>148070.99</v>
          </cell>
          <cell r="O310">
            <v>148070.99</v>
          </cell>
          <cell r="P310">
            <v>0</v>
          </cell>
        </row>
        <row r="311">
          <cell r="A311">
            <v>7744</v>
          </cell>
          <cell r="B311" t="str">
            <v>BROKERAGE ON FD-TO OTHERS</v>
          </cell>
          <cell r="C311">
            <v>70000</v>
          </cell>
          <cell r="O311">
            <v>70000</v>
          </cell>
          <cell r="P311">
            <v>0</v>
          </cell>
        </row>
        <row r="312">
          <cell r="A312">
            <v>7811</v>
          </cell>
          <cell r="B312" t="str">
            <v>DEPRECIATION -LAND</v>
          </cell>
          <cell r="C312">
            <v>3074.59</v>
          </cell>
          <cell r="M312">
            <v>9338.16</v>
          </cell>
          <cell r="O312">
            <v>12412.75</v>
          </cell>
          <cell r="P312">
            <v>0</v>
          </cell>
        </row>
        <row r="313">
          <cell r="A313">
            <v>7821</v>
          </cell>
          <cell r="B313" t="str">
            <v>DEPRECIATION -LAND</v>
          </cell>
          <cell r="E313">
            <v>3433.94</v>
          </cell>
          <cell r="G313">
            <v>7694.3</v>
          </cell>
          <cell r="M313">
            <v>282865.33</v>
          </cell>
          <cell r="O313">
            <v>293993.57</v>
          </cell>
          <cell r="P313">
            <v>0</v>
          </cell>
        </row>
        <row r="314">
          <cell r="A314">
            <v>7831</v>
          </cell>
          <cell r="B314" t="str">
            <v>DEP OFFICE BLDG</v>
          </cell>
          <cell r="C314">
            <v>124404.19</v>
          </cell>
          <cell r="O314">
            <v>124404.19</v>
          </cell>
          <cell r="P314">
            <v>0</v>
          </cell>
        </row>
        <row r="315">
          <cell r="A315">
            <v>7832</v>
          </cell>
          <cell r="B315" t="str">
            <v>DEP-CONOOR DEVICE.</v>
          </cell>
          <cell r="O315">
            <v>0</v>
          </cell>
          <cell r="P315">
            <v>0</v>
          </cell>
        </row>
        <row r="316">
          <cell r="A316">
            <v>7851</v>
          </cell>
          <cell r="B316" t="str">
            <v>DEPRECIATION -FAC BLDG</v>
          </cell>
          <cell r="E316">
            <v>211081.59</v>
          </cell>
          <cell r="G316">
            <v>671525.48</v>
          </cell>
          <cell r="O316">
            <v>882607.07</v>
          </cell>
          <cell r="P316">
            <v>0</v>
          </cell>
        </row>
        <row r="317">
          <cell r="A317">
            <v>7871</v>
          </cell>
          <cell r="B317" t="str">
            <v>DEPRECIATION -RESI BLDG</v>
          </cell>
          <cell r="G317">
            <v>2168.2600000000002</v>
          </cell>
          <cell r="O317">
            <v>2168.2600000000002</v>
          </cell>
          <cell r="P317">
            <v>0</v>
          </cell>
        </row>
        <row r="318">
          <cell r="A318">
            <v>7911</v>
          </cell>
          <cell r="B318" t="str">
            <v xml:space="preserve">DEPRECIATION </v>
          </cell>
          <cell r="O318">
            <v>0</v>
          </cell>
          <cell r="P318">
            <v>0</v>
          </cell>
        </row>
        <row r="319">
          <cell r="A319">
            <v>7912</v>
          </cell>
          <cell r="B319" t="str">
            <v>DEPRECIATION-P&amp;M CORROS.</v>
          </cell>
          <cell r="E319">
            <v>2684036.59</v>
          </cell>
          <cell r="M319">
            <v>16038761.029999999</v>
          </cell>
          <cell r="O319">
            <v>18722797.619999997</v>
          </cell>
          <cell r="P319">
            <v>0</v>
          </cell>
        </row>
        <row r="320">
          <cell r="A320">
            <v>7913</v>
          </cell>
          <cell r="B320" t="str">
            <v>DEPRECIATION-P&amp;M Nn CORRS</v>
          </cell>
          <cell r="C320">
            <v>539851.47</v>
          </cell>
          <cell r="E320">
            <v>4958.5</v>
          </cell>
          <cell r="M320">
            <v>920.29</v>
          </cell>
          <cell r="O320">
            <v>545730.26</v>
          </cell>
          <cell r="P320">
            <v>0</v>
          </cell>
        </row>
        <row r="321">
          <cell r="A321">
            <v>7914</v>
          </cell>
          <cell r="B321" t="str">
            <v>DEPRECIATION -P&amp;M</v>
          </cell>
          <cell r="E321">
            <v>419695.6</v>
          </cell>
          <cell r="G321">
            <v>1946464.59</v>
          </cell>
          <cell r="M321">
            <v>503833.71</v>
          </cell>
          <cell r="O321">
            <v>2869993.9</v>
          </cell>
          <cell r="P321">
            <v>0</v>
          </cell>
        </row>
        <row r="322">
          <cell r="A322">
            <v>7921</v>
          </cell>
          <cell r="B322" t="str">
            <v>DEPRECIATION-P&amp;M ELEC.INST</v>
          </cell>
          <cell r="O322">
            <v>0</v>
          </cell>
          <cell r="P322">
            <v>0</v>
          </cell>
        </row>
        <row r="323">
          <cell r="A323">
            <v>7922</v>
          </cell>
          <cell r="B323" t="str">
            <v xml:space="preserve">DEPRECIATION </v>
          </cell>
          <cell r="E323">
            <v>187187.33</v>
          </cell>
          <cell r="G323">
            <v>149129.94</v>
          </cell>
          <cell r="M323">
            <v>261353.56</v>
          </cell>
          <cell r="O323">
            <v>597670.82999999996</v>
          </cell>
          <cell r="P323">
            <v>0</v>
          </cell>
        </row>
        <row r="324">
          <cell r="A324">
            <v>7931</v>
          </cell>
          <cell r="B324" t="str">
            <v>DEP. P &amp; M RESEARCH</v>
          </cell>
          <cell r="O324">
            <v>0</v>
          </cell>
          <cell r="P324">
            <v>0</v>
          </cell>
        </row>
        <row r="325">
          <cell r="A325">
            <v>7932</v>
          </cell>
          <cell r="B325" t="str">
            <v>DEP P &amp; M R&amp;D &gt;5000</v>
          </cell>
          <cell r="O325">
            <v>0</v>
          </cell>
          <cell r="P325">
            <v>0</v>
          </cell>
        </row>
        <row r="326">
          <cell r="A326">
            <v>7942</v>
          </cell>
          <cell r="B326" t="str">
            <v>DEPRECIATION-EFFUEL.TREAT</v>
          </cell>
          <cell r="E326">
            <v>56734.76</v>
          </cell>
          <cell r="O326">
            <v>56734.76</v>
          </cell>
          <cell r="P326">
            <v>0</v>
          </cell>
        </row>
        <row r="327">
          <cell r="A327">
            <v>7952</v>
          </cell>
          <cell r="B327" t="str">
            <v>DEPRECIATION-P&amp;M ENV.CONT.</v>
          </cell>
          <cell r="G327">
            <v>3887.85</v>
          </cell>
          <cell r="O327">
            <v>3887.85</v>
          </cell>
          <cell r="P327">
            <v>0</v>
          </cell>
        </row>
        <row r="328">
          <cell r="A328">
            <v>7961</v>
          </cell>
          <cell r="B328" t="str">
            <v>DEP-ENERGY SAVING DEVICE.</v>
          </cell>
          <cell r="O328">
            <v>0</v>
          </cell>
          <cell r="P328">
            <v>0</v>
          </cell>
        </row>
        <row r="329">
          <cell r="A329">
            <v>7962</v>
          </cell>
          <cell r="B329" t="str">
            <v>DEP P&amp;M ENER SAV AB 5LAC.</v>
          </cell>
          <cell r="G329">
            <v>9636.81</v>
          </cell>
          <cell r="O329">
            <v>9636.81</v>
          </cell>
          <cell r="P329">
            <v>0</v>
          </cell>
        </row>
        <row r="330">
          <cell r="A330">
            <v>7981</v>
          </cell>
          <cell r="B330" t="str">
            <v>DEPRECIATION-LAB.EQUI.R</v>
          </cell>
          <cell r="O330">
            <v>0</v>
          </cell>
          <cell r="P330">
            <v>0</v>
          </cell>
        </row>
        <row r="331">
          <cell r="A331">
            <v>7982</v>
          </cell>
          <cell r="B331" t="str">
            <v>DEPRECIATION-LAB. EQUI</v>
          </cell>
          <cell r="G331">
            <v>608827.49</v>
          </cell>
          <cell r="M331">
            <v>242798.15</v>
          </cell>
          <cell r="O331">
            <v>851625.64</v>
          </cell>
          <cell r="P331">
            <v>0</v>
          </cell>
        </row>
        <row r="332">
          <cell r="A332">
            <v>7984</v>
          </cell>
          <cell r="B332" t="str">
            <v>DEPRECIATION -LAB EQUIP R/D</v>
          </cell>
          <cell r="E332">
            <v>1506196.91</v>
          </cell>
          <cell r="O332">
            <v>1506196.91</v>
          </cell>
          <cell r="P332">
            <v>0</v>
          </cell>
        </row>
        <row r="333">
          <cell r="A333">
            <v>8011</v>
          </cell>
          <cell r="B333" t="str">
            <v>DEPRECIATION -FURNITURWE</v>
          </cell>
          <cell r="C333">
            <v>340921.57</v>
          </cell>
          <cell r="E333">
            <v>75585.22</v>
          </cell>
          <cell r="G333">
            <v>79931.25</v>
          </cell>
          <cell r="M333">
            <v>61017.06</v>
          </cell>
          <cell r="O333">
            <v>557455.1</v>
          </cell>
          <cell r="P333">
            <v>0</v>
          </cell>
        </row>
        <row r="334">
          <cell r="A334">
            <v>8012</v>
          </cell>
          <cell r="B334" t="str">
            <v>DEP FUR &amp; FIX R&amp;D</v>
          </cell>
          <cell r="O334">
            <v>0</v>
          </cell>
          <cell r="P334">
            <v>0</v>
          </cell>
        </row>
        <row r="335">
          <cell r="A335">
            <v>8111</v>
          </cell>
          <cell r="B335" t="str">
            <v>DEP OFFICE BLDG &lt;5000</v>
          </cell>
          <cell r="O335">
            <v>0</v>
          </cell>
          <cell r="P335">
            <v>0</v>
          </cell>
        </row>
        <row r="336">
          <cell r="A336">
            <v>8112</v>
          </cell>
          <cell r="B336" t="str">
            <v>DEPRECIATION -OFF.EQUIP.</v>
          </cell>
          <cell r="C336">
            <v>891552.91</v>
          </cell>
          <cell r="E336">
            <v>194406.09</v>
          </cell>
          <cell r="G336">
            <v>215633.63</v>
          </cell>
          <cell r="M336">
            <v>125128.8</v>
          </cell>
          <cell r="O336">
            <v>1426721.43</v>
          </cell>
          <cell r="P336">
            <v>0</v>
          </cell>
        </row>
        <row r="337">
          <cell r="A337">
            <v>8114</v>
          </cell>
          <cell r="B337" t="str">
            <v>DEP OFF.BLDG R&amp;D&lt;5000</v>
          </cell>
          <cell r="O337">
            <v>0</v>
          </cell>
          <cell r="P337">
            <v>0</v>
          </cell>
        </row>
        <row r="338">
          <cell r="A338">
            <v>8115</v>
          </cell>
          <cell r="B338" t="str">
            <v xml:space="preserve">DEP LAND-LEASEHOLD </v>
          </cell>
          <cell r="O338">
            <v>0</v>
          </cell>
          <cell r="P338">
            <v>0</v>
          </cell>
        </row>
        <row r="339">
          <cell r="A339">
            <v>8119</v>
          </cell>
          <cell r="B339" t="str">
            <v>DEPRECIATION-OFF. EQUI.</v>
          </cell>
          <cell r="E339">
            <v>1700.13</v>
          </cell>
          <cell r="G339">
            <v>4675.55</v>
          </cell>
          <cell r="O339">
            <v>6375.68</v>
          </cell>
          <cell r="P339">
            <v>0</v>
          </cell>
        </row>
        <row r="340">
          <cell r="A340">
            <v>8212</v>
          </cell>
          <cell r="B340" t="str">
            <v>DEPRECIATION-MOTOR BUSESTWO WHEEL</v>
          </cell>
          <cell r="O340">
            <v>0</v>
          </cell>
          <cell r="P340">
            <v>0</v>
          </cell>
        </row>
        <row r="341">
          <cell r="A341">
            <v>8213</v>
          </cell>
          <cell r="B341" t="str">
            <v>DEP JEEP &amp; TRAILERS</v>
          </cell>
          <cell r="O341">
            <v>0</v>
          </cell>
          <cell r="P341">
            <v>0</v>
          </cell>
        </row>
        <row r="342">
          <cell r="A342">
            <v>8221</v>
          </cell>
          <cell r="B342" t="str">
            <v>DEPRECIATION -MOTOR CARS</v>
          </cell>
          <cell r="C342">
            <v>180502.93</v>
          </cell>
          <cell r="E342">
            <v>8828.44</v>
          </cell>
          <cell r="G342">
            <v>1595.61</v>
          </cell>
          <cell r="M342">
            <v>1119.31</v>
          </cell>
          <cell r="O342">
            <v>192046.29</v>
          </cell>
          <cell r="P342">
            <v>0</v>
          </cell>
        </row>
        <row r="343">
          <cell r="A343">
            <v>8222</v>
          </cell>
          <cell r="B343" t="str">
            <v>DEPRECIATION-TWO WHEEL</v>
          </cell>
          <cell r="O343">
            <v>0</v>
          </cell>
          <cell r="P343">
            <v>0</v>
          </cell>
        </row>
        <row r="344">
          <cell r="A344">
            <v>9111</v>
          </cell>
          <cell r="B344" t="str">
            <v>INCOME TAX</v>
          </cell>
          <cell r="O344">
            <v>0</v>
          </cell>
          <cell r="P344">
            <v>0</v>
          </cell>
        </row>
        <row r="345">
          <cell r="A345">
            <v>9112</v>
          </cell>
          <cell r="B345" t="str">
            <v>DIVIDEND TAX</v>
          </cell>
          <cell r="O345">
            <v>0</v>
          </cell>
          <cell r="P345">
            <v>0</v>
          </cell>
        </row>
      </sheetData>
      <sheetData sheetId="2" refreshError="1">
        <row r="8">
          <cell r="A8">
            <v>1</v>
          </cell>
          <cell r="B8" t="str">
            <v xml:space="preserve">- W.I.P. </v>
          </cell>
          <cell r="E8">
            <v>39038279.079999998</v>
          </cell>
          <cell r="G8">
            <v>5248747</v>
          </cell>
          <cell r="I8">
            <v>61612687</v>
          </cell>
          <cell r="M8">
            <v>27464767.890000001</v>
          </cell>
          <cell r="O8">
            <v>133364480.97</v>
          </cell>
          <cell r="P8">
            <v>0</v>
          </cell>
        </row>
        <row r="9">
          <cell r="A9">
            <v>2</v>
          </cell>
          <cell r="B9" t="str">
            <v>- FINISHED GOODS</v>
          </cell>
          <cell r="E9">
            <v>29327906.059999999</v>
          </cell>
          <cell r="G9">
            <v>69916404.219999999</v>
          </cell>
          <cell r="I9">
            <v>77037364</v>
          </cell>
          <cell r="M9">
            <v>819739.87</v>
          </cell>
          <cell r="O9">
            <v>177101414.15000001</v>
          </cell>
          <cell r="P9">
            <v>0</v>
          </cell>
        </row>
        <row r="10">
          <cell r="A10">
            <v>3</v>
          </cell>
          <cell r="B10" t="str">
            <v>- W.I.P.</v>
          </cell>
          <cell r="F10">
            <v>48455865.25</v>
          </cell>
          <cell r="H10">
            <v>12164690</v>
          </cell>
          <cell r="J10">
            <v>36731416</v>
          </cell>
          <cell r="L10">
            <v>0</v>
          </cell>
          <cell r="N10">
            <v>69029624.890000001</v>
          </cell>
          <cell r="O10">
            <v>0</v>
          </cell>
          <cell r="P10">
            <v>166381596.13999999</v>
          </cell>
        </row>
        <row r="11">
          <cell r="A11">
            <v>4</v>
          </cell>
          <cell r="B11" t="str">
            <v>- FINISHED GOODS</v>
          </cell>
          <cell r="F11">
            <v>21437747.329999998</v>
          </cell>
          <cell r="H11">
            <v>66753141.32</v>
          </cell>
          <cell r="J11">
            <v>80197515</v>
          </cell>
          <cell r="L11">
            <v>0</v>
          </cell>
          <cell r="N11">
            <v>5026324.87</v>
          </cell>
          <cell r="O11">
            <v>0</v>
          </cell>
          <cell r="P11">
            <v>173414728.52000001</v>
          </cell>
        </row>
        <row r="12">
          <cell r="A12">
            <v>5</v>
          </cell>
          <cell r="B12" t="str">
            <v>PROFIT ON SALE OF ASSETS</v>
          </cell>
          <cell r="D12">
            <v>89980195.450000003</v>
          </cell>
          <cell r="F12">
            <v>196738.15</v>
          </cell>
          <cell r="P12">
            <v>90176933.600000009</v>
          </cell>
        </row>
        <row r="13">
          <cell r="A13">
            <v>6</v>
          </cell>
          <cell r="B13" t="str">
            <v>LOSS ON SALE OF ASSETS</v>
          </cell>
          <cell r="O13">
            <v>0</v>
          </cell>
        </row>
        <row r="14">
          <cell r="A14">
            <v>7</v>
          </cell>
          <cell r="B14" t="str">
            <v>PROFIT ON SALE OF FA</v>
          </cell>
          <cell r="O14">
            <v>0</v>
          </cell>
          <cell r="P14">
            <v>0</v>
          </cell>
        </row>
        <row r="15">
          <cell r="A15">
            <v>8</v>
          </cell>
          <cell r="B15" t="str">
            <v>LOSS ON SALE OF FA</v>
          </cell>
          <cell r="C15">
            <v>86995.28</v>
          </cell>
          <cell r="G15">
            <v>26553</v>
          </cell>
          <cell r="O15">
            <v>113548.28</v>
          </cell>
        </row>
        <row r="16">
          <cell r="A16">
            <v>5711</v>
          </cell>
          <cell r="B16" t="str">
            <v>LOCAL</v>
          </cell>
          <cell r="F16">
            <v>36337430.700000003</v>
          </cell>
          <cell r="H16">
            <v>6066763</v>
          </cell>
          <cell r="N16">
            <v>18676894.18</v>
          </cell>
          <cell r="O16">
            <v>0</v>
          </cell>
          <cell r="P16">
            <v>18676894.18</v>
          </cell>
        </row>
        <row r="17">
          <cell r="A17">
            <v>5712</v>
          </cell>
          <cell r="B17" t="str">
            <v>INCOME CHECMICAL SALES</v>
          </cell>
          <cell r="O17">
            <v>0</v>
          </cell>
          <cell r="P17">
            <v>0</v>
          </cell>
        </row>
        <row r="18">
          <cell r="A18">
            <v>5713</v>
          </cell>
          <cell r="B18" t="str">
            <v>EXPORTS</v>
          </cell>
          <cell r="D18">
            <v>73924393.340000004</v>
          </cell>
          <cell r="N18">
            <v>14819391.5</v>
          </cell>
          <cell r="O18">
            <v>0</v>
          </cell>
          <cell r="P18">
            <v>88743784.840000004</v>
          </cell>
        </row>
        <row r="19">
          <cell r="A19">
            <v>5715</v>
          </cell>
          <cell r="B19" t="str">
            <v>BULK DRUGS</v>
          </cell>
          <cell r="F19">
            <v>668778.35</v>
          </cell>
          <cell r="H19">
            <v>3706769</v>
          </cell>
          <cell r="O19">
            <v>0</v>
          </cell>
          <cell r="P19">
            <v>4375547.3499999996</v>
          </cell>
        </row>
        <row r="20">
          <cell r="A20">
            <v>5717</v>
          </cell>
          <cell r="B20" t="str">
            <v>EXCISE RECOVERED</v>
          </cell>
          <cell r="D20">
            <v>46284145.899999999</v>
          </cell>
          <cell r="H20">
            <v>1362298.58</v>
          </cell>
          <cell r="N20">
            <v>2867424</v>
          </cell>
          <cell r="O20">
            <v>0</v>
          </cell>
          <cell r="P20">
            <v>50513868.479999997</v>
          </cell>
        </row>
        <row r="21">
          <cell r="A21">
            <v>5721</v>
          </cell>
          <cell r="B21" t="str">
            <v>ACCUMED</v>
          </cell>
          <cell r="D21">
            <v>210418480.87</v>
          </cell>
          <cell r="G21">
            <v>869377.35</v>
          </cell>
          <cell r="O21">
            <v>869377.35</v>
          </cell>
          <cell r="P21">
            <v>210418480.87</v>
          </cell>
        </row>
        <row r="22">
          <cell r="A22">
            <v>5722</v>
          </cell>
          <cell r="B22" t="str">
            <v>SERTEC</v>
          </cell>
          <cell r="D22">
            <v>99662944.310000002</v>
          </cell>
          <cell r="O22">
            <v>0</v>
          </cell>
          <cell r="P22">
            <v>99662944.310000002</v>
          </cell>
        </row>
        <row r="23">
          <cell r="A23">
            <v>5723</v>
          </cell>
          <cell r="B23" t="str">
            <v>GENERIC</v>
          </cell>
          <cell r="D23">
            <v>4895617.5</v>
          </cell>
          <cell r="O23">
            <v>0</v>
          </cell>
          <cell r="P23">
            <v>4895617.5</v>
          </cell>
        </row>
        <row r="24">
          <cell r="A24">
            <v>5724</v>
          </cell>
          <cell r="B24" t="str">
            <v>EXPORTS</v>
          </cell>
          <cell r="D24">
            <v>9934942.4399999995</v>
          </cell>
          <cell r="O24">
            <v>0</v>
          </cell>
          <cell r="P24">
            <v>9934942.4399999995</v>
          </cell>
        </row>
        <row r="25">
          <cell r="A25">
            <v>5725</v>
          </cell>
          <cell r="B25" t="str">
            <v>PHARMA-DEEMED EXPORTS</v>
          </cell>
          <cell r="D25">
            <v>175000</v>
          </cell>
          <cell r="O25">
            <v>0</v>
          </cell>
          <cell r="P25">
            <v>175000</v>
          </cell>
        </row>
        <row r="26">
          <cell r="A26">
            <v>5727</v>
          </cell>
          <cell r="B26" t="str">
            <v>EXCISE DUTY--CHEM</v>
          </cell>
          <cell r="F26">
            <v>5163067.34</v>
          </cell>
          <cell r="H26">
            <v>594379</v>
          </cell>
          <cell r="O26">
            <v>0</v>
          </cell>
          <cell r="P26">
            <v>5757446.3399999999</v>
          </cell>
        </row>
        <row r="27">
          <cell r="A27">
            <v>5729</v>
          </cell>
          <cell r="B27" t="str">
            <v>TRADE DISCOUNT</v>
          </cell>
          <cell r="C27">
            <v>3359692.88</v>
          </cell>
          <cell r="O27">
            <v>3359692.88</v>
          </cell>
          <cell r="P27">
            <v>0</v>
          </cell>
        </row>
        <row r="28">
          <cell r="A28">
            <v>5731</v>
          </cell>
          <cell r="B28" t="str">
            <v>SALES-NET</v>
          </cell>
          <cell r="D28">
            <v>58395952.899999999</v>
          </cell>
          <cell r="O28">
            <v>0</v>
          </cell>
          <cell r="P28">
            <v>58395952.899999999</v>
          </cell>
        </row>
        <row r="29">
          <cell r="A29">
            <v>5732</v>
          </cell>
          <cell r="B29" t="str">
            <v>EXPORT - AFFILIATES ***</v>
          </cell>
          <cell r="D29">
            <v>18377093.780000001</v>
          </cell>
          <cell r="O29">
            <v>0</v>
          </cell>
          <cell r="P29">
            <v>18377093.780000001</v>
          </cell>
        </row>
        <row r="30">
          <cell r="A30">
            <v>5733</v>
          </cell>
          <cell r="B30" t="str">
            <v>CHEM.TECHNICAL</v>
          </cell>
          <cell r="D30">
            <v>110842.44</v>
          </cell>
          <cell r="O30">
            <v>0</v>
          </cell>
          <cell r="P30">
            <v>110842.44</v>
          </cell>
        </row>
        <row r="31">
          <cell r="A31">
            <v>5735</v>
          </cell>
          <cell r="B31" t="str">
            <v>SALES AGRO EXPORTS</v>
          </cell>
          <cell r="O31">
            <v>0</v>
          </cell>
          <cell r="P31">
            <v>0</v>
          </cell>
        </row>
        <row r="32">
          <cell r="A32">
            <v>5736</v>
          </cell>
          <cell r="B32" t="str">
            <v>INCOME AGRO SALES TAX</v>
          </cell>
          <cell r="D32">
            <v>10059900</v>
          </cell>
          <cell r="O32">
            <v>0</v>
          </cell>
          <cell r="P32">
            <v>10059900</v>
          </cell>
        </row>
        <row r="33">
          <cell r="A33">
            <v>5737</v>
          </cell>
          <cell r="B33" t="str">
            <v>EXCISE DUTY AGRO    ***</v>
          </cell>
          <cell r="D33">
            <v>36404</v>
          </cell>
          <cell r="O33">
            <v>0</v>
          </cell>
          <cell r="P33">
            <v>36404</v>
          </cell>
        </row>
        <row r="34">
          <cell r="A34">
            <v>5738</v>
          </cell>
          <cell r="B34" t="str">
            <v>RETURNS</v>
          </cell>
          <cell r="C34">
            <v>476352</v>
          </cell>
          <cell r="O34">
            <v>476352</v>
          </cell>
          <cell r="P34">
            <v>0</v>
          </cell>
        </row>
        <row r="35">
          <cell r="A35">
            <v>5739</v>
          </cell>
          <cell r="B35" t="str">
            <v>DISCOUNT</v>
          </cell>
          <cell r="O35">
            <v>0</v>
          </cell>
          <cell r="P35">
            <v>0</v>
          </cell>
        </row>
        <row r="36">
          <cell r="A36">
            <v>5741</v>
          </cell>
          <cell r="B36" t="str">
            <v>CONSUMER PRODUCTS</v>
          </cell>
          <cell r="H36">
            <v>15364540.560000001</v>
          </cell>
          <cell r="O36">
            <v>0</v>
          </cell>
          <cell r="P36">
            <v>15364540.560000001</v>
          </cell>
        </row>
        <row r="37">
          <cell r="A37">
            <v>5742</v>
          </cell>
          <cell r="B37" t="str">
            <v>SALES - RACUMIN</v>
          </cell>
          <cell r="O37">
            <v>0</v>
          </cell>
          <cell r="P37">
            <v>0</v>
          </cell>
        </row>
        <row r="38">
          <cell r="A38">
            <v>5747</v>
          </cell>
          <cell r="B38" t="str">
            <v>CONSUMER PROD EXCISE</v>
          </cell>
          <cell r="H38">
            <v>5938352</v>
          </cell>
          <cell r="O38">
            <v>0</v>
          </cell>
          <cell r="P38">
            <v>5938352</v>
          </cell>
        </row>
        <row r="39">
          <cell r="A39">
            <v>5748</v>
          </cell>
          <cell r="B39" t="str">
            <v>EXPORTS</v>
          </cell>
          <cell r="O39">
            <v>0</v>
          </cell>
          <cell r="P39">
            <v>0</v>
          </cell>
        </row>
        <row r="40">
          <cell r="A40">
            <v>5911</v>
          </cell>
          <cell r="B40" t="str">
            <v>INT.ON INVESTMENTS  ***</v>
          </cell>
          <cell r="O40">
            <v>0</v>
          </cell>
          <cell r="P40">
            <v>0</v>
          </cell>
        </row>
        <row r="41">
          <cell r="A41">
            <v>5912</v>
          </cell>
          <cell r="B41" t="str">
            <v xml:space="preserve">BILL DISCOUNTING </v>
          </cell>
          <cell r="O41">
            <v>0</v>
          </cell>
          <cell r="P41">
            <v>0</v>
          </cell>
        </row>
        <row r="42">
          <cell r="A42">
            <v>5921</v>
          </cell>
          <cell r="B42" t="str">
            <v>INT. ON INT CO DEP.</v>
          </cell>
          <cell r="D42">
            <v>6699298</v>
          </cell>
          <cell r="O42">
            <v>0</v>
          </cell>
          <cell r="P42">
            <v>6699298</v>
          </cell>
        </row>
        <row r="43">
          <cell r="A43">
            <v>5923</v>
          </cell>
          <cell r="B43" t="str">
            <v>INT.ON DEPOSIT</v>
          </cell>
          <cell r="O43">
            <v>0</v>
          </cell>
          <cell r="P43">
            <v>0</v>
          </cell>
        </row>
        <row r="44">
          <cell r="A44">
            <v>5924</v>
          </cell>
          <cell r="B44" t="str">
            <v>INT.ON HSG.LOAN</v>
          </cell>
          <cell r="D44">
            <v>91340.58</v>
          </cell>
          <cell r="F44">
            <v>58063.43</v>
          </cell>
          <cell r="H44">
            <v>79456.039999999994</v>
          </cell>
          <cell r="N44">
            <v>10612.29</v>
          </cell>
          <cell r="O44">
            <v>0</v>
          </cell>
          <cell r="P44">
            <v>239472.34</v>
          </cell>
        </row>
        <row r="45">
          <cell r="A45">
            <v>5925</v>
          </cell>
          <cell r="B45" t="str">
            <v>INT.ON OTH.LOAN</v>
          </cell>
          <cell r="D45">
            <v>884.78</v>
          </cell>
          <cell r="F45">
            <v>79.239999999999995</v>
          </cell>
          <cell r="O45">
            <v>0</v>
          </cell>
          <cell r="P45">
            <v>964.02</v>
          </cell>
        </row>
        <row r="46">
          <cell r="A46">
            <v>5926</v>
          </cell>
          <cell r="B46" t="str">
            <v>INT.ON OTH LOAN</v>
          </cell>
          <cell r="O46">
            <v>0</v>
          </cell>
          <cell r="P46">
            <v>0</v>
          </cell>
        </row>
        <row r="47">
          <cell r="A47">
            <v>5927</v>
          </cell>
          <cell r="B47" t="str">
            <v>OTHER INTEREST</v>
          </cell>
          <cell r="D47">
            <v>657710.15</v>
          </cell>
          <cell r="J47">
            <v>11092.64</v>
          </cell>
          <cell r="O47">
            <v>0</v>
          </cell>
          <cell r="P47">
            <v>668802.79</v>
          </cell>
        </row>
        <row r="48">
          <cell r="A48">
            <v>5931</v>
          </cell>
          <cell r="B48" t="str">
            <v xml:space="preserve">        :FROM U.T.I.</v>
          </cell>
          <cell r="O48">
            <v>0</v>
          </cell>
          <cell r="P48">
            <v>0</v>
          </cell>
        </row>
        <row r="49">
          <cell r="A49">
            <v>5932</v>
          </cell>
          <cell r="B49" t="str">
            <v xml:space="preserve">        :FROM TRADE INV.**</v>
          </cell>
          <cell r="D49">
            <v>914366</v>
          </cell>
          <cell r="O49">
            <v>0</v>
          </cell>
          <cell r="P49">
            <v>914366</v>
          </cell>
        </row>
        <row r="50">
          <cell r="A50">
            <v>5937</v>
          </cell>
          <cell r="B50" t="str">
            <v>DIVIDEND:FROM SARALA</v>
          </cell>
          <cell r="O50">
            <v>0</v>
          </cell>
          <cell r="P50">
            <v>0</v>
          </cell>
        </row>
        <row r="51">
          <cell r="A51">
            <v>5951</v>
          </cell>
          <cell r="B51" t="str">
            <v>PROFIT ON SALE OF INVEST.</v>
          </cell>
          <cell r="O51">
            <v>0</v>
          </cell>
          <cell r="P51">
            <v>0</v>
          </cell>
        </row>
        <row r="52">
          <cell r="A52">
            <v>5967</v>
          </cell>
          <cell r="B52" t="str">
            <v>PROFIT ON SALE OF AGRO BUS.</v>
          </cell>
          <cell r="O52">
            <v>0</v>
          </cell>
          <cell r="P52">
            <v>0</v>
          </cell>
        </row>
        <row r="53">
          <cell r="A53">
            <v>5971</v>
          </cell>
          <cell r="B53" t="str">
            <v>EXPORT SUBSIDY</v>
          </cell>
          <cell r="D53">
            <v>2597225</v>
          </cell>
          <cell r="O53">
            <v>0</v>
          </cell>
          <cell r="P53">
            <v>2597225</v>
          </cell>
        </row>
        <row r="54">
          <cell r="A54">
            <v>5972</v>
          </cell>
          <cell r="B54" t="str">
            <v>DUTY DRAWBACK</v>
          </cell>
          <cell r="D54">
            <v>41196</v>
          </cell>
          <cell r="O54">
            <v>0</v>
          </cell>
          <cell r="P54">
            <v>41196</v>
          </cell>
        </row>
        <row r="55">
          <cell r="A55">
            <v>5973</v>
          </cell>
          <cell r="B55" t="str">
            <v>EXCISE DUTY REFUND</v>
          </cell>
          <cell r="C55">
            <v>14451</v>
          </cell>
          <cell r="O55">
            <v>14451</v>
          </cell>
          <cell r="P55">
            <v>0</v>
          </cell>
        </row>
        <row r="56">
          <cell r="A56">
            <v>5974</v>
          </cell>
          <cell r="B56" t="str">
            <v>SALES TAX REFUND</v>
          </cell>
          <cell r="D56">
            <v>100000</v>
          </cell>
          <cell r="O56">
            <v>0</v>
          </cell>
          <cell r="P56">
            <v>100000</v>
          </cell>
        </row>
        <row r="57">
          <cell r="A57">
            <v>5984</v>
          </cell>
          <cell r="B57" t="str">
            <v>--SARALA PHARMA</v>
          </cell>
          <cell r="O57">
            <v>0</v>
          </cell>
          <cell r="P57">
            <v>0</v>
          </cell>
        </row>
        <row r="58">
          <cell r="A58">
            <v>5985</v>
          </cell>
          <cell r="B58" t="str">
            <v>--SIL PHARMA</v>
          </cell>
          <cell r="O58">
            <v>0</v>
          </cell>
          <cell r="P58">
            <v>0</v>
          </cell>
        </row>
        <row r="59">
          <cell r="A59">
            <v>5986</v>
          </cell>
          <cell r="B59" t="str">
            <v>--OTHER</v>
          </cell>
          <cell r="H59">
            <v>504956</v>
          </cell>
          <cell r="O59">
            <v>0</v>
          </cell>
          <cell r="P59">
            <v>504956</v>
          </cell>
        </row>
        <row r="60">
          <cell r="A60">
            <v>5991</v>
          </cell>
          <cell r="B60" t="str">
            <v>SCRAP SALES</v>
          </cell>
          <cell r="F60">
            <v>398604.67</v>
          </cell>
          <cell r="H60">
            <v>179237.6</v>
          </cell>
          <cell r="J60">
            <v>122351</v>
          </cell>
          <cell r="N60">
            <v>95120</v>
          </cell>
          <cell r="O60">
            <v>0</v>
          </cell>
          <cell r="P60">
            <v>795313.27</v>
          </cell>
        </row>
        <row r="61">
          <cell r="A61">
            <v>5993</v>
          </cell>
          <cell r="B61" t="str">
            <v>PROFIT ON EXCHANGE</v>
          </cell>
          <cell r="D61">
            <v>616115.53</v>
          </cell>
          <cell r="F61">
            <v>9313</v>
          </cell>
          <cell r="H61">
            <v>22302</v>
          </cell>
          <cell r="J61">
            <v>36749</v>
          </cell>
          <cell r="N61">
            <v>119216.1</v>
          </cell>
          <cell r="P61">
            <v>803695.63</v>
          </cell>
        </row>
        <row r="62">
          <cell r="A62">
            <v>5994</v>
          </cell>
          <cell r="B62" t="str">
            <v>RENTAL INCOME</v>
          </cell>
          <cell r="H62">
            <v>2070</v>
          </cell>
          <cell r="O62">
            <v>0</v>
          </cell>
          <cell r="P62">
            <v>2070</v>
          </cell>
        </row>
        <row r="63">
          <cell r="A63">
            <v>5995</v>
          </cell>
          <cell r="B63" t="str">
            <v>INSURANCE CLAIMS</v>
          </cell>
          <cell r="D63">
            <v>3163522</v>
          </cell>
          <cell r="E63">
            <v>12630</v>
          </cell>
          <cell r="O63">
            <v>12630</v>
          </cell>
          <cell r="P63">
            <v>3163522</v>
          </cell>
        </row>
        <row r="64">
          <cell r="A64">
            <v>5996</v>
          </cell>
          <cell r="B64" t="str">
            <v>LEASE RENT</v>
          </cell>
          <cell r="O64">
            <v>0</v>
          </cell>
          <cell r="P64">
            <v>0</v>
          </cell>
        </row>
        <row r="65">
          <cell r="A65">
            <v>5997</v>
          </cell>
          <cell r="B65" t="str">
            <v>MISC.INCOME</v>
          </cell>
          <cell r="D65">
            <v>8052551.6399999997</v>
          </cell>
          <cell r="H65">
            <v>295680</v>
          </cell>
          <cell r="J65">
            <v>334826</v>
          </cell>
          <cell r="N65">
            <v>5417688</v>
          </cell>
          <cell r="O65">
            <v>0</v>
          </cell>
          <cell r="P65">
            <v>14100745.640000001</v>
          </cell>
        </row>
        <row r="66">
          <cell r="A66">
            <v>5998</v>
          </cell>
          <cell r="B66" t="str">
            <v>LIABILITY NO LONGER REQUIRED</v>
          </cell>
          <cell r="O66">
            <v>0</v>
          </cell>
          <cell r="P66">
            <v>0</v>
          </cell>
        </row>
        <row r="67">
          <cell r="A67">
            <v>6111</v>
          </cell>
          <cell r="B67" t="str">
            <v>CHEMICALS</v>
          </cell>
          <cell r="E67">
            <v>41885629.359999999</v>
          </cell>
          <cell r="M67">
            <v>15350941.119999999</v>
          </cell>
          <cell r="O67">
            <v>57236570.479999997</v>
          </cell>
          <cell r="P67">
            <v>0</v>
          </cell>
        </row>
        <row r="68">
          <cell r="A68">
            <v>6112</v>
          </cell>
          <cell r="B68" t="str">
            <v>PHARMA</v>
          </cell>
          <cell r="G68">
            <v>87696902.430000007</v>
          </cell>
          <cell r="O68">
            <v>87696902.430000007</v>
          </cell>
          <cell r="P68">
            <v>0</v>
          </cell>
        </row>
        <row r="69">
          <cell r="A69">
            <v>6113</v>
          </cell>
          <cell r="B69" t="str">
            <v>AGRO CHEMICAL</v>
          </cell>
          <cell r="I69">
            <v>24864862.18</v>
          </cell>
          <cell r="O69">
            <v>24864862.18</v>
          </cell>
          <cell r="P69">
            <v>0</v>
          </cell>
        </row>
        <row r="70">
          <cell r="A70">
            <v>6161</v>
          </cell>
        </row>
        <row r="71">
          <cell r="A71">
            <v>6162</v>
          </cell>
          <cell r="B71" t="str">
            <v>PACKING MATERIAL</v>
          </cell>
          <cell r="G71">
            <v>16121106.470000001</v>
          </cell>
          <cell r="O71">
            <v>16121106.470000001</v>
          </cell>
          <cell r="P71">
            <v>0</v>
          </cell>
        </row>
        <row r="72">
          <cell r="A72">
            <v>6163</v>
          </cell>
          <cell r="B72" t="str">
            <v>PACKING MATERIAL</v>
          </cell>
          <cell r="I72">
            <v>4998980.74</v>
          </cell>
          <cell r="O72">
            <v>4998980.74</v>
          </cell>
          <cell r="P72">
            <v>0</v>
          </cell>
        </row>
        <row r="73">
          <cell r="A73">
            <v>6191</v>
          </cell>
          <cell r="B73" t="str">
            <v>MATERIAL REDRESSING</v>
          </cell>
          <cell r="O73">
            <v>0</v>
          </cell>
          <cell r="P73">
            <v>0</v>
          </cell>
        </row>
        <row r="74">
          <cell r="A74">
            <v>6193</v>
          </cell>
          <cell r="B74" t="str">
            <v>MATERIAL REDRESSING</v>
          </cell>
          <cell r="G74">
            <v>497981</v>
          </cell>
          <cell r="I74">
            <v>34781</v>
          </cell>
          <cell r="O74">
            <v>532762</v>
          </cell>
          <cell r="P74">
            <v>0</v>
          </cell>
        </row>
        <row r="75">
          <cell r="A75">
            <v>6221</v>
          </cell>
          <cell r="B75" t="str">
            <v>SARALA</v>
          </cell>
          <cell r="O75">
            <v>0</v>
          </cell>
          <cell r="P75">
            <v>0</v>
          </cell>
        </row>
        <row r="76">
          <cell r="A76">
            <v>6231</v>
          </cell>
          <cell r="B76" t="str">
            <v>SIL</v>
          </cell>
          <cell r="G76">
            <v>39580185.299999997</v>
          </cell>
          <cell r="O76">
            <v>39580185.299999997</v>
          </cell>
          <cell r="P76">
            <v>0</v>
          </cell>
        </row>
        <row r="77">
          <cell r="A77">
            <v>6232</v>
          </cell>
          <cell r="B77" t="str">
            <v>COST OF RACUMIN</v>
          </cell>
          <cell r="O77">
            <v>0</v>
          </cell>
          <cell r="P77">
            <v>0</v>
          </cell>
        </row>
        <row r="78">
          <cell r="A78">
            <v>6251</v>
          </cell>
          <cell r="B78" t="str">
            <v>COST OF TRADED GOODS</v>
          </cell>
          <cell r="O78">
            <v>0</v>
          </cell>
          <cell r="P78">
            <v>0</v>
          </cell>
        </row>
        <row r="79">
          <cell r="A79">
            <v>6252</v>
          </cell>
          <cell r="B79" t="str">
            <v>COST OF TRADED GOODS</v>
          </cell>
          <cell r="O79">
            <v>0</v>
          </cell>
          <cell r="P79">
            <v>0</v>
          </cell>
        </row>
        <row r="80">
          <cell r="A80">
            <v>6253</v>
          </cell>
          <cell r="B80" t="str">
            <v>OTHERS-AGRO 3RD PARTY</v>
          </cell>
          <cell r="O80">
            <v>0</v>
          </cell>
          <cell r="P80">
            <v>0</v>
          </cell>
        </row>
        <row r="81">
          <cell r="A81">
            <v>6259</v>
          </cell>
          <cell r="B81" t="str">
            <v>OTHERS-TRADED GOODS</v>
          </cell>
          <cell r="O81">
            <v>0</v>
          </cell>
          <cell r="P81">
            <v>0</v>
          </cell>
        </row>
        <row r="82">
          <cell r="A82">
            <v>6261</v>
          </cell>
          <cell r="B82" t="str">
            <v>OTHERS-TRADING</v>
          </cell>
          <cell r="O82">
            <v>0</v>
          </cell>
          <cell r="P82">
            <v>0</v>
          </cell>
        </row>
        <row r="83">
          <cell r="A83">
            <v>6291</v>
          </cell>
          <cell r="B83" t="str">
            <v>OTHERS-PSYLLIUM HUSK</v>
          </cell>
          <cell r="O83">
            <v>0</v>
          </cell>
          <cell r="P83">
            <v>0</v>
          </cell>
        </row>
        <row r="84">
          <cell r="A84">
            <v>6411</v>
          </cell>
          <cell r="B84" t="str">
            <v>SALARIES</v>
          </cell>
          <cell r="C84">
            <v>15875837.489999998</v>
          </cell>
          <cell r="E84">
            <v>8475103</v>
          </cell>
          <cell r="G84">
            <v>2716628.79</v>
          </cell>
          <cell r="I84">
            <v>599582.09</v>
          </cell>
          <cell r="M84">
            <v>2226589.41</v>
          </cell>
          <cell r="O84">
            <v>29893740.779999997</v>
          </cell>
          <cell r="P84">
            <v>0</v>
          </cell>
        </row>
        <row r="85">
          <cell r="A85">
            <v>6412</v>
          </cell>
          <cell r="B85" t="str">
            <v>DEARNESS ALLOW.</v>
          </cell>
          <cell r="G85">
            <v>650271.67000000004</v>
          </cell>
          <cell r="I85">
            <v>94121.81</v>
          </cell>
          <cell r="M85">
            <v>209518.64</v>
          </cell>
          <cell r="O85">
            <v>953912.12</v>
          </cell>
          <cell r="P85">
            <v>0</v>
          </cell>
        </row>
        <row r="86">
          <cell r="A86">
            <v>6413</v>
          </cell>
          <cell r="B86" t="str">
            <v>BONUS</v>
          </cell>
          <cell r="C86">
            <v>324998</v>
          </cell>
          <cell r="E86">
            <v>108979</v>
          </cell>
          <cell r="G86">
            <v>119326</v>
          </cell>
          <cell r="I86">
            <v>17368</v>
          </cell>
          <cell r="M86">
            <v>52497</v>
          </cell>
          <cell r="O86">
            <v>623168</v>
          </cell>
          <cell r="P86">
            <v>0</v>
          </cell>
        </row>
        <row r="87">
          <cell r="A87">
            <v>6414</v>
          </cell>
          <cell r="B87" t="str">
            <v xml:space="preserve">INCENTIVES </v>
          </cell>
          <cell r="C87">
            <v>805665</v>
          </cell>
          <cell r="E87">
            <v>20000</v>
          </cell>
          <cell r="G87">
            <v>30000</v>
          </cell>
          <cell r="M87">
            <v>15000</v>
          </cell>
          <cell r="O87">
            <v>870665</v>
          </cell>
          <cell r="P87">
            <v>0</v>
          </cell>
        </row>
        <row r="88">
          <cell r="A88">
            <v>6415</v>
          </cell>
          <cell r="B88" t="str">
            <v>EX-GRATIA</v>
          </cell>
          <cell r="C88">
            <v>321348</v>
          </cell>
          <cell r="E88">
            <v>150223</v>
          </cell>
          <cell r="G88">
            <v>147709.18</v>
          </cell>
          <cell r="I88">
            <v>24258.55</v>
          </cell>
          <cell r="M88">
            <v>74751.3</v>
          </cell>
          <cell r="O88">
            <v>718290.03</v>
          </cell>
          <cell r="P88">
            <v>0</v>
          </cell>
        </row>
        <row r="89">
          <cell r="A89">
            <v>6416</v>
          </cell>
          <cell r="B89" t="str">
            <v>LEAVE SALARY</v>
          </cell>
          <cell r="C89">
            <v>3116528.92</v>
          </cell>
          <cell r="E89">
            <v>440767.7</v>
          </cell>
          <cell r="G89">
            <v>238830.84</v>
          </cell>
          <cell r="I89">
            <v>8760</v>
          </cell>
          <cell r="M89">
            <v>44590.65</v>
          </cell>
          <cell r="O89">
            <v>3849478.11</v>
          </cell>
          <cell r="P89">
            <v>0</v>
          </cell>
        </row>
        <row r="90">
          <cell r="A90">
            <v>6417</v>
          </cell>
        </row>
        <row r="91">
          <cell r="A91">
            <v>6418</v>
          </cell>
          <cell r="B91" t="str">
            <v>SPL. ALLOW.-UNCOVERED</v>
          </cell>
          <cell r="C91">
            <v>7330730.4800000004</v>
          </cell>
          <cell r="E91">
            <v>2244734.14</v>
          </cell>
          <cell r="G91">
            <v>661605.12</v>
          </cell>
          <cell r="I91">
            <v>154489.66</v>
          </cell>
          <cell r="M91">
            <v>887095.69</v>
          </cell>
          <cell r="O91">
            <v>11278655.09</v>
          </cell>
          <cell r="P91">
            <v>0</v>
          </cell>
        </row>
        <row r="92">
          <cell r="A92">
            <v>6419</v>
          </cell>
          <cell r="B92" t="str">
            <v>SERVICE PAY</v>
          </cell>
          <cell r="C92">
            <v>22500</v>
          </cell>
          <cell r="E92">
            <v>14996.18</v>
          </cell>
          <cell r="M92">
            <v>361000</v>
          </cell>
          <cell r="O92">
            <v>398496.18</v>
          </cell>
          <cell r="P92">
            <v>0</v>
          </cell>
        </row>
        <row r="93">
          <cell r="A93">
            <v>6421</v>
          </cell>
          <cell r="B93" t="str">
            <v>AWARDS</v>
          </cell>
          <cell r="O93">
            <v>0</v>
          </cell>
          <cell r="P93">
            <v>0</v>
          </cell>
        </row>
        <row r="94">
          <cell r="A94">
            <v>6422</v>
          </cell>
          <cell r="B94" t="str">
            <v>SPL. ALLOW.-COVERED</v>
          </cell>
          <cell r="E94">
            <v>468536.49</v>
          </cell>
          <cell r="G94">
            <v>761087.97</v>
          </cell>
          <cell r="I94">
            <v>73096.19</v>
          </cell>
          <cell r="M94">
            <v>101322.2</v>
          </cell>
          <cell r="O94">
            <v>1404042.85</v>
          </cell>
          <cell r="P94">
            <v>0</v>
          </cell>
        </row>
        <row r="95">
          <cell r="A95">
            <v>6441</v>
          </cell>
          <cell r="B95" t="str">
            <v>RENT ALLOWANCE</v>
          </cell>
          <cell r="C95">
            <v>5650374.5199999996</v>
          </cell>
          <cell r="E95">
            <v>1643540.23</v>
          </cell>
          <cell r="G95">
            <v>1350045.4</v>
          </cell>
          <cell r="I95">
            <v>262749.03000000003</v>
          </cell>
          <cell r="M95">
            <v>834914.48</v>
          </cell>
          <cell r="O95">
            <v>9741623.6600000001</v>
          </cell>
          <cell r="P95">
            <v>0</v>
          </cell>
        </row>
        <row r="96">
          <cell r="A96">
            <v>6442</v>
          </cell>
          <cell r="B96" t="str">
            <v>ED. ALLOWANCE</v>
          </cell>
          <cell r="C96">
            <v>1497511.36</v>
          </cell>
          <cell r="E96">
            <v>536899.63</v>
          </cell>
          <cell r="G96">
            <v>408642.78</v>
          </cell>
          <cell r="I96">
            <v>75214.39</v>
          </cell>
          <cell r="M96">
            <v>239162.07</v>
          </cell>
          <cell r="O96">
            <v>2757430.23</v>
          </cell>
          <cell r="P96">
            <v>0</v>
          </cell>
        </row>
        <row r="97">
          <cell r="A97">
            <v>6443</v>
          </cell>
          <cell r="B97" t="str">
            <v>L.T.A.</v>
          </cell>
          <cell r="C97">
            <v>1580062.7</v>
          </cell>
          <cell r="E97">
            <v>444085</v>
          </cell>
          <cell r="G97">
            <v>339750</v>
          </cell>
          <cell r="I97">
            <v>18500</v>
          </cell>
          <cell r="M97">
            <v>143536</v>
          </cell>
          <cell r="O97">
            <v>2525933.7000000002</v>
          </cell>
          <cell r="P97">
            <v>0</v>
          </cell>
        </row>
        <row r="98">
          <cell r="A98">
            <v>6444</v>
          </cell>
          <cell r="B98" t="str">
            <v>CONVEY.ALLOWANCE</v>
          </cell>
          <cell r="C98">
            <v>501762.4</v>
          </cell>
          <cell r="E98">
            <v>342704.28</v>
          </cell>
          <cell r="G98">
            <v>111432.3</v>
          </cell>
          <cell r="I98">
            <v>38254</v>
          </cell>
          <cell r="M98">
            <v>143350.12</v>
          </cell>
          <cell r="O98">
            <v>1137503.1000000001</v>
          </cell>
          <cell r="P98">
            <v>0</v>
          </cell>
        </row>
        <row r="99">
          <cell r="A99">
            <v>6445</v>
          </cell>
          <cell r="B99" t="str">
            <v>HARZARDOUS ALL.</v>
          </cell>
          <cell r="E99">
            <v>31934.58</v>
          </cell>
          <cell r="O99">
            <v>31934.58</v>
          </cell>
          <cell r="P99">
            <v>0</v>
          </cell>
        </row>
        <row r="100">
          <cell r="A100">
            <v>6446</v>
          </cell>
          <cell r="B100" t="str">
            <v>SHIFT ALLOWANCE</v>
          </cell>
          <cell r="E100">
            <v>115454.45</v>
          </cell>
          <cell r="O100">
            <v>115454.45</v>
          </cell>
          <cell r="P100">
            <v>0</v>
          </cell>
        </row>
        <row r="101">
          <cell r="A101">
            <v>6447</v>
          </cell>
          <cell r="B101" t="str">
            <v>LOCATION ALLOWANCE</v>
          </cell>
          <cell r="O101">
            <v>0</v>
          </cell>
          <cell r="P101">
            <v>0</v>
          </cell>
        </row>
        <row r="102">
          <cell r="A102">
            <v>6448</v>
          </cell>
          <cell r="B102" t="str">
            <v>ACTING ALLOWANCE</v>
          </cell>
          <cell r="E102">
            <v>8.06</v>
          </cell>
          <cell r="O102">
            <v>8.06</v>
          </cell>
          <cell r="P102">
            <v>0</v>
          </cell>
        </row>
        <row r="103">
          <cell r="A103">
            <v>6449</v>
          </cell>
          <cell r="B103" t="str">
            <v>SUBSISTANCE ALLOWANCE</v>
          </cell>
          <cell r="E103">
            <v>108843.34</v>
          </cell>
          <cell r="O103">
            <v>108843.34</v>
          </cell>
          <cell r="P103">
            <v>0</v>
          </cell>
        </row>
        <row r="104">
          <cell r="A104">
            <v>6452</v>
          </cell>
          <cell r="B104" t="str">
            <v>FACTORY ALLOWANCE.</v>
          </cell>
          <cell r="G104">
            <v>594372.16</v>
          </cell>
          <cell r="I104">
            <v>84941.85</v>
          </cell>
          <cell r="M104">
            <v>218035.63</v>
          </cell>
          <cell r="O104">
            <v>897349.64</v>
          </cell>
          <cell r="P104">
            <v>0</v>
          </cell>
        </row>
        <row r="105">
          <cell r="A105">
            <v>6453</v>
          </cell>
          <cell r="B105" t="str">
            <v>BOOKS ALLOWANCE</v>
          </cell>
          <cell r="O105">
            <v>0</v>
          </cell>
          <cell r="P105">
            <v>0</v>
          </cell>
        </row>
        <row r="106">
          <cell r="A106">
            <v>6454</v>
          </cell>
          <cell r="B106" t="str">
            <v>LUNCH ALLOWANCE</v>
          </cell>
          <cell r="C106">
            <v>5400</v>
          </cell>
          <cell r="O106">
            <v>5400</v>
          </cell>
          <cell r="P106">
            <v>0</v>
          </cell>
        </row>
        <row r="107">
          <cell r="A107">
            <v>6511</v>
          </cell>
          <cell r="B107" t="str">
            <v>GOVT. P.F.</v>
          </cell>
          <cell r="C107">
            <v>857083</v>
          </cell>
          <cell r="E107">
            <v>397332</v>
          </cell>
          <cell r="G107">
            <v>165731</v>
          </cell>
          <cell r="I107">
            <v>33443</v>
          </cell>
          <cell r="M107">
            <v>190342.68</v>
          </cell>
          <cell r="O107">
            <v>1643931.68</v>
          </cell>
          <cell r="P107">
            <v>0</v>
          </cell>
        </row>
        <row r="108">
          <cell r="A108">
            <v>6512</v>
          </cell>
          <cell r="B108" t="str">
            <v>SIL P.F.</v>
          </cell>
          <cell r="C108">
            <v>43601</v>
          </cell>
          <cell r="E108">
            <v>139508</v>
          </cell>
          <cell r="I108">
            <v>1455</v>
          </cell>
          <cell r="O108">
            <v>184564</v>
          </cell>
          <cell r="P108">
            <v>0</v>
          </cell>
        </row>
        <row r="109">
          <cell r="A109">
            <v>6518</v>
          </cell>
          <cell r="B109" t="str">
            <v xml:space="preserve">F.P.F          </v>
          </cell>
          <cell r="C109">
            <v>1108155</v>
          </cell>
          <cell r="E109">
            <v>62217</v>
          </cell>
          <cell r="M109">
            <v>81375</v>
          </cell>
          <cell r="O109">
            <v>1251747</v>
          </cell>
          <cell r="P109">
            <v>0</v>
          </cell>
        </row>
        <row r="110">
          <cell r="A110">
            <v>6519</v>
          </cell>
          <cell r="B110" t="str">
            <v>F.P.S.</v>
          </cell>
          <cell r="E110">
            <v>394024</v>
          </cell>
          <cell r="G110">
            <v>247980</v>
          </cell>
          <cell r="I110">
            <v>41034</v>
          </cell>
          <cell r="M110">
            <v>97426.44</v>
          </cell>
          <cell r="O110">
            <v>780464.44</v>
          </cell>
          <cell r="P110">
            <v>0</v>
          </cell>
        </row>
        <row r="111">
          <cell r="A111">
            <v>6521</v>
          </cell>
          <cell r="B111" t="str">
            <v>SUPER A.F.</v>
          </cell>
          <cell r="C111">
            <v>1957334</v>
          </cell>
          <cell r="E111">
            <v>636272</v>
          </cell>
          <cell r="G111">
            <v>228282</v>
          </cell>
          <cell r="I111">
            <v>59734</v>
          </cell>
          <cell r="M111">
            <v>251277.05</v>
          </cell>
          <cell r="O111">
            <v>3132899.05</v>
          </cell>
          <cell r="P111">
            <v>0</v>
          </cell>
        </row>
        <row r="112">
          <cell r="A112">
            <v>6531</v>
          </cell>
          <cell r="B112" t="str">
            <v>STAFF G.F.</v>
          </cell>
          <cell r="O112">
            <v>0</v>
          </cell>
          <cell r="P112">
            <v>0</v>
          </cell>
        </row>
        <row r="113">
          <cell r="A113">
            <v>6534</v>
          </cell>
          <cell r="B113" t="str">
            <v>L.W. FUND</v>
          </cell>
          <cell r="C113">
            <v>243</v>
          </cell>
          <cell r="E113">
            <v>1335</v>
          </cell>
          <cell r="O113">
            <v>1578</v>
          </cell>
          <cell r="P113">
            <v>0</v>
          </cell>
        </row>
        <row r="114">
          <cell r="A114">
            <v>6611</v>
          </cell>
          <cell r="B114" t="str">
            <v>MEDICAL</v>
          </cell>
          <cell r="C114">
            <v>1066450.8600000001</v>
          </cell>
          <cell r="E114">
            <v>467137.46</v>
          </cell>
          <cell r="G114">
            <v>383988.78</v>
          </cell>
          <cell r="I114">
            <v>69917.47</v>
          </cell>
          <cell r="M114">
            <v>175041.37</v>
          </cell>
          <cell r="O114">
            <v>2162535.94</v>
          </cell>
          <cell r="P114">
            <v>0</v>
          </cell>
        </row>
        <row r="115">
          <cell r="A115">
            <v>6612</v>
          </cell>
          <cell r="B115" t="str">
            <v>CANTEEN</v>
          </cell>
          <cell r="C115">
            <v>1206760.97</v>
          </cell>
          <cell r="E115">
            <v>1833376.6</v>
          </cell>
          <cell r="G115">
            <v>904147.78</v>
          </cell>
          <cell r="I115">
            <v>270903.45</v>
          </cell>
          <cell r="M115">
            <v>448986.35</v>
          </cell>
          <cell r="O115">
            <v>4664175.1500000004</v>
          </cell>
          <cell r="P115">
            <v>0</v>
          </cell>
        </row>
        <row r="116">
          <cell r="A116">
            <v>6613</v>
          </cell>
          <cell r="B116" t="str">
            <v>LAUNDRY</v>
          </cell>
          <cell r="C116">
            <v>6890</v>
          </cell>
          <cell r="E116">
            <v>88689.35</v>
          </cell>
          <cell r="G116">
            <v>191108</v>
          </cell>
          <cell r="I116">
            <v>2305</v>
          </cell>
          <cell r="M116">
            <v>13316</v>
          </cell>
          <cell r="O116">
            <v>302308.34999999998</v>
          </cell>
          <cell r="P116">
            <v>0</v>
          </cell>
        </row>
        <row r="117">
          <cell r="A117">
            <v>6614</v>
          </cell>
          <cell r="B117" t="str">
            <v>UNIFORMS</v>
          </cell>
          <cell r="F117">
            <v>6056.23</v>
          </cell>
          <cell r="G117">
            <v>121163</v>
          </cell>
          <cell r="I117">
            <v>70500</v>
          </cell>
          <cell r="M117">
            <v>9890</v>
          </cell>
          <cell r="O117">
            <v>201553</v>
          </cell>
          <cell r="P117">
            <v>6056.23</v>
          </cell>
        </row>
        <row r="118">
          <cell r="A118">
            <v>6615</v>
          </cell>
          <cell r="B118" t="str">
            <v>TRANSPORT CHARGES</v>
          </cell>
          <cell r="E118">
            <v>1286944.26</v>
          </cell>
          <cell r="G118">
            <v>996222</v>
          </cell>
          <cell r="I118">
            <v>202108</v>
          </cell>
          <cell r="M118">
            <v>381112.22</v>
          </cell>
          <cell r="O118">
            <v>2866386.48</v>
          </cell>
          <cell r="P118">
            <v>0</v>
          </cell>
        </row>
        <row r="119">
          <cell r="A119">
            <v>6616</v>
          </cell>
          <cell r="B119" t="str">
            <v xml:space="preserve"> TRAINING EXPENSES</v>
          </cell>
          <cell r="C119">
            <v>1464641</v>
          </cell>
          <cell r="E119">
            <v>42490</v>
          </cell>
          <cell r="G119">
            <v>27380</v>
          </cell>
          <cell r="I119">
            <v>36234</v>
          </cell>
          <cell r="M119">
            <v>18600</v>
          </cell>
          <cell r="O119">
            <v>1589345</v>
          </cell>
          <cell r="P119">
            <v>0</v>
          </cell>
        </row>
        <row r="120">
          <cell r="A120">
            <v>6618</v>
          </cell>
          <cell r="B120" t="str">
            <v>CONT. TO ESIS</v>
          </cell>
          <cell r="C120">
            <v>392721.4</v>
          </cell>
          <cell r="E120">
            <v>16649.75</v>
          </cell>
          <cell r="G120">
            <v>250288.8</v>
          </cell>
          <cell r="M120">
            <v>35496.35</v>
          </cell>
          <cell r="O120">
            <v>695156.3</v>
          </cell>
          <cell r="P120">
            <v>0</v>
          </cell>
        </row>
        <row r="121">
          <cell r="A121">
            <v>6619</v>
          </cell>
          <cell r="B121" t="str">
            <v>WELFARE OTHERS</v>
          </cell>
          <cell r="C121">
            <v>410622</v>
          </cell>
          <cell r="E121">
            <v>329104.75</v>
          </cell>
          <cell r="G121">
            <v>1000</v>
          </cell>
          <cell r="I121">
            <v>71585</v>
          </cell>
          <cell r="M121">
            <v>41586</v>
          </cell>
          <cell r="O121">
            <v>853897.75</v>
          </cell>
          <cell r="P121">
            <v>0</v>
          </cell>
        </row>
        <row r="122">
          <cell r="A122">
            <v>6621</v>
          </cell>
          <cell r="B122" t="str">
            <v>LUNCH ALLOWANCE</v>
          </cell>
          <cell r="E122">
            <v>472732.95</v>
          </cell>
          <cell r="O122">
            <v>472732.95</v>
          </cell>
          <cell r="P122">
            <v>0</v>
          </cell>
        </row>
        <row r="123">
          <cell r="A123">
            <v>6711</v>
          </cell>
          <cell r="B123" t="str">
            <v xml:space="preserve">CENTRAL EXCISE </v>
          </cell>
          <cell r="E123">
            <v>14572385.6</v>
          </cell>
          <cell r="M123">
            <v>3606294</v>
          </cell>
          <cell r="O123">
            <v>18178679.600000001</v>
          </cell>
          <cell r="P123">
            <v>0</v>
          </cell>
        </row>
        <row r="124">
          <cell r="A124">
            <v>6712</v>
          </cell>
          <cell r="B124" t="str">
            <v xml:space="preserve">CENTRAL EXCISE </v>
          </cell>
          <cell r="G124">
            <v>47539765</v>
          </cell>
          <cell r="O124">
            <v>47539765</v>
          </cell>
          <cell r="P124">
            <v>0</v>
          </cell>
        </row>
        <row r="125">
          <cell r="A125">
            <v>6713</v>
          </cell>
          <cell r="B125" t="str">
            <v xml:space="preserve">CENTRAL EXCISE </v>
          </cell>
          <cell r="I125">
            <v>7456087</v>
          </cell>
          <cell r="O125">
            <v>7456087</v>
          </cell>
          <cell r="P125">
            <v>0</v>
          </cell>
        </row>
        <row r="126">
          <cell r="A126">
            <v>6752</v>
          </cell>
          <cell r="B126" t="str">
            <v>STATE EXCISE</v>
          </cell>
          <cell r="G126">
            <v>5238826</v>
          </cell>
          <cell r="O126">
            <v>5238826</v>
          </cell>
          <cell r="P126">
            <v>0</v>
          </cell>
        </row>
        <row r="127">
          <cell r="A127">
            <v>6811</v>
          </cell>
          <cell r="B127" t="str">
            <v xml:space="preserve">STORES CONSUMED </v>
          </cell>
          <cell r="E127">
            <v>2898943.38</v>
          </cell>
          <cell r="O127">
            <v>2898943.38</v>
          </cell>
          <cell r="P127">
            <v>0</v>
          </cell>
        </row>
        <row r="128">
          <cell r="A128">
            <v>6812</v>
          </cell>
          <cell r="B128" t="str">
            <v xml:space="preserve">STORES CONSUMED </v>
          </cell>
          <cell r="O128">
            <v>0</v>
          </cell>
          <cell r="P128">
            <v>0</v>
          </cell>
        </row>
        <row r="129">
          <cell r="A129">
            <v>6813</v>
          </cell>
          <cell r="B129" t="str">
            <v>INDIRECT MATERIALS</v>
          </cell>
          <cell r="G129">
            <v>2646831.59</v>
          </cell>
          <cell r="I129">
            <v>265173</v>
          </cell>
          <cell r="M129">
            <v>1325135.77</v>
          </cell>
          <cell r="O129">
            <v>4237140.3600000003</v>
          </cell>
          <cell r="P129">
            <v>0</v>
          </cell>
        </row>
        <row r="130">
          <cell r="A130">
            <v>6814</v>
          </cell>
        </row>
        <row r="131">
          <cell r="A131">
            <v>6815</v>
          </cell>
          <cell r="B131" t="str">
            <v>LAB. CHEMICALS</v>
          </cell>
          <cell r="E131">
            <v>1647574.9</v>
          </cell>
          <cell r="G131">
            <v>716096</v>
          </cell>
          <cell r="I131">
            <v>106897</v>
          </cell>
          <cell r="M131">
            <v>546318</v>
          </cell>
          <cell r="O131">
            <v>3016885.9</v>
          </cell>
          <cell r="P131">
            <v>0</v>
          </cell>
        </row>
        <row r="132">
          <cell r="A132">
            <v>6817</v>
          </cell>
          <cell r="B132" t="str">
            <v>GLASSWARE</v>
          </cell>
          <cell r="E132">
            <v>43913.05</v>
          </cell>
          <cell r="G132">
            <v>136809</v>
          </cell>
          <cell r="M132">
            <v>49862</v>
          </cell>
          <cell r="O132">
            <v>230584.05</v>
          </cell>
          <cell r="P132">
            <v>0</v>
          </cell>
        </row>
        <row r="133">
          <cell r="A133">
            <v>6818</v>
          </cell>
          <cell r="B133" t="str">
            <v>CONS GLASSWARE</v>
          </cell>
          <cell r="I133">
            <v>5920</v>
          </cell>
          <cell r="O133">
            <v>5920</v>
          </cell>
          <cell r="P133">
            <v>0</v>
          </cell>
        </row>
        <row r="134">
          <cell r="A134">
            <v>6831</v>
          </cell>
          <cell r="B134" t="str">
            <v>ELECTRICITY</v>
          </cell>
          <cell r="C134">
            <v>843908.03</v>
          </cell>
          <cell r="G134">
            <v>77844.160000000003</v>
          </cell>
          <cell r="M134">
            <v>617000</v>
          </cell>
          <cell r="O134">
            <v>1538752.19</v>
          </cell>
          <cell r="P134">
            <v>0</v>
          </cell>
        </row>
        <row r="135">
          <cell r="A135">
            <v>6832</v>
          </cell>
          <cell r="B135" t="str">
            <v xml:space="preserve">FUEL </v>
          </cell>
          <cell r="E135">
            <v>1701601</v>
          </cell>
          <cell r="G135">
            <v>457336</v>
          </cell>
          <cell r="I135">
            <v>382562</v>
          </cell>
          <cell r="M135">
            <v>380740</v>
          </cell>
          <cell r="O135">
            <v>2922239</v>
          </cell>
          <cell r="P135">
            <v>0</v>
          </cell>
        </row>
        <row r="136">
          <cell r="A136">
            <v>6833</v>
          </cell>
          <cell r="B136" t="str">
            <v xml:space="preserve">POWER </v>
          </cell>
          <cell r="E136">
            <v>3989090</v>
          </cell>
          <cell r="G136">
            <v>3937049.17</v>
          </cell>
          <cell r="I136">
            <v>1567501.68</v>
          </cell>
          <cell r="M136">
            <v>3585639.14</v>
          </cell>
          <cell r="O136">
            <v>13079279.99</v>
          </cell>
          <cell r="P136">
            <v>0</v>
          </cell>
        </row>
        <row r="137">
          <cell r="A137">
            <v>6834</v>
          </cell>
          <cell r="B137" t="str">
            <v>GAS</v>
          </cell>
          <cell r="G137">
            <v>882763</v>
          </cell>
          <cell r="I137">
            <v>1061154</v>
          </cell>
          <cell r="M137">
            <v>692923</v>
          </cell>
          <cell r="O137">
            <v>2636840</v>
          </cell>
          <cell r="P137">
            <v>0</v>
          </cell>
        </row>
        <row r="138">
          <cell r="A138">
            <v>6835</v>
          </cell>
          <cell r="B138" t="str">
            <v>WATER CHARGES</v>
          </cell>
          <cell r="E138">
            <v>687271</v>
          </cell>
          <cell r="G138">
            <v>373251</v>
          </cell>
          <cell r="I138">
            <v>301116</v>
          </cell>
          <cell r="M138">
            <v>275620</v>
          </cell>
          <cell r="O138">
            <v>1637258</v>
          </cell>
          <cell r="P138">
            <v>0</v>
          </cell>
        </row>
        <row r="139">
          <cell r="A139">
            <v>6852</v>
          </cell>
          <cell r="B139" t="str">
            <v>PROCESSING CHARGES</v>
          </cell>
          <cell r="M139">
            <v>2599680</v>
          </cell>
          <cell r="O139">
            <v>2599680</v>
          </cell>
          <cell r="P139">
            <v>0</v>
          </cell>
        </row>
        <row r="140">
          <cell r="A140">
            <v>6853</v>
          </cell>
          <cell r="B140" t="str">
            <v>PROCESSING CHARGES</v>
          </cell>
          <cell r="G140">
            <v>1640732</v>
          </cell>
          <cell r="I140">
            <v>2801586</v>
          </cell>
          <cell r="O140">
            <v>4442318</v>
          </cell>
          <cell r="P140">
            <v>0</v>
          </cell>
        </row>
        <row r="141">
          <cell r="A141">
            <v>6854</v>
          </cell>
          <cell r="B141" t="str">
            <v>PROCESSING CHARGES</v>
          </cell>
          <cell r="O141">
            <v>0</v>
          </cell>
          <cell r="P141">
            <v>0</v>
          </cell>
        </row>
        <row r="142">
          <cell r="A142">
            <v>6911</v>
          </cell>
          <cell r="B142" t="str">
            <v>OFFICE RENT</v>
          </cell>
          <cell r="C142">
            <v>596902</v>
          </cell>
          <cell r="I142">
            <v>11000</v>
          </cell>
          <cell r="M142">
            <v>4853</v>
          </cell>
          <cell r="O142">
            <v>612755</v>
          </cell>
          <cell r="P142">
            <v>0</v>
          </cell>
        </row>
        <row r="143">
          <cell r="A143">
            <v>6912</v>
          </cell>
          <cell r="B143" t="str">
            <v>RES. RENT</v>
          </cell>
          <cell r="C143">
            <v>1997516</v>
          </cell>
          <cell r="E143">
            <v>251517</v>
          </cell>
          <cell r="G143">
            <v>116400</v>
          </cell>
          <cell r="M143">
            <v>104167</v>
          </cell>
          <cell r="O143">
            <v>2469600</v>
          </cell>
          <cell r="P143">
            <v>0</v>
          </cell>
        </row>
        <row r="144">
          <cell r="A144">
            <v>6913</v>
          </cell>
          <cell r="B144" t="str">
            <v>RENT--OTHERS</v>
          </cell>
          <cell r="O144">
            <v>0</v>
          </cell>
          <cell r="P144">
            <v>0</v>
          </cell>
        </row>
        <row r="145">
          <cell r="A145">
            <v>6917</v>
          </cell>
          <cell r="B145" t="str">
            <v>RENT CYLINDERS</v>
          </cell>
          <cell r="O145">
            <v>0</v>
          </cell>
          <cell r="P145">
            <v>0</v>
          </cell>
        </row>
        <row r="146">
          <cell r="A146">
            <v>6918</v>
          </cell>
          <cell r="B146" t="str">
            <v>LEASE RENT</v>
          </cell>
          <cell r="C146">
            <v>2503112.3199999998</v>
          </cell>
          <cell r="E146">
            <v>215407</v>
          </cell>
          <cell r="G146">
            <v>199244</v>
          </cell>
          <cell r="I146">
            <v>43384.78</v>
          </cell>
          <cell r="M146">
            <v>595745</v>
          </cell>
          <cell r="O146">
            <v>3556893.1</v>
          </cell>
          <cell r="P146">
            <v>0</v>
          </cell>
        </row>
        <row r="147">
          <cell r="A147">
            <v>6919</v>
          </cell>
          <cell r="B147" t="str">
            <v>OTHERS</v>
          </cell>
          <cell r="I147">
            <v>2800</v>
          </cell>
          <cell r="M147">
            <v>3780</v>
          </cell>
          <cell r="O147">
            <v>6580</v>
          </cell>
          <cell r="P147">
            <v>0</v>
          </cell>
        </row>
        <row r="148">
          <cell r="A148">
            <v>6921</v>
          </cell>
          <cell r="B148" t="str">
            <v>SALES TAX--CHEM.</v>
          </cell>
          <cell r="O148">
            <v>0</v>
          </cell>
          <cell r="P148">
            <v>0</v>
          </cell>
        </row>
        <row r="149">
          <cell r="A149">
            <v>6922</v>
          </cell>
          <cell r="B149" t="str">
            <v>SALES TAX--PHARMA</v>
          </cell>
          <cell r="O149">
            <v>0</v>
          </cell>
          <cell r="P149">
            <v>0</v>
          </cell>
        </row>
        <row r="150">
          <cell r="A150">
            <v>6923</v>
          </cell>
          <cell r="B150" t="str">
            <v>SALES TAX--AGRO</v>
          </cell>
          <cell r="O150">
            <v>0</v>
          </cell>
          <cell r="P150">
            <v>0</v>
          </cell>
        </row>
        <row r="151">
          <cell r="A151">
            <v>6924</v>
          </cell>
          <cell r="B151" t="str">
            <v>SALES TAX-CONS PROD</v>
          </cell>
          <cell r="O151">
            <v>0</v>
          </cell>
          <cell r="P151">
            <v>0</v>
          </cell>
        </row>
        <row r="152">
          <cell r="A152">
            <v>6933</v>
          </cell>
          <cell r="B152" t="str">
            <v>SALES TAX--AGRO</v>
          </cell>
          <cell r="O152">
            <v>0</v>
          </cell>
          <cell r="P152">
            <v>0</v>
          </cell>
        </row>
        <row r="153">
          <cell r="A153">
            <v>6944</v>
          </cell>
          <cell r="B153" t="str">
            <v>SALES TAX--CONS.PROD.</v>
          </cell>
          <cell r="O153">
            <v>0</v>
          </cell>
          <cell r="P153">
            <v>0</v>
          </cell>
        </row>
        <row r="154">
          <cell r="A154">
            <v>6971</v>
          </cell>
          <cell r="B154" t="str">
            <v>RATES &amp; TAXES</v>
          </cell>
          <cell r="C154">
            <v>1013268.25</v>
          </cell>
          <cell r="E154">
            <v>242439</v>
          </cell>
          <cell r="G154">
            <v>537401.5</v>
          </cell>
          <cell r="I154">
            <v>118675</v>
          </cell>
          <cell r="M154">
            <v>137900</v>
          </cell>
          <cell r="O154">
            <v>2049683.75</v>
          </cell>
          <cell r="P154">
            <v>0</v>
          </cell>
        </row>
        <row r="155">
          <cell r="A155">
            <v>6972</v>
          </cell>
          <cell r="B155" t="str">
            <v>LICENCE FEES</v>
          </cell>
          <cell r="C155">
            <v>13000000</v>
          </cell>
          <cell r="E155">
            <v>50400</v>
          </cell>
          <cell r="G155">
            <v>10000</v>
          </cell>
          <cell r="M155">
            <v>6485</v>
          </cell>
          <cell r="O155">
            <v>13066885</v>
          </cell>
          <cell r="P155">
            <v>0</v>
          </cell>
        </row>
        <row r="156">
          <cell r="A156">
            <v>6973</v>
          </cell>
          <cell r="B156" t="str">
            <v>OCTROI DUTY</v>
          </cell>
          <cell r="C156">
            <v>104803.57</v>
          </cell>
          <cell r="E156">
            <v>1327.8</v>
          </cell>
          <cell r="G156">
            <v>93424</v>
          </cell>
          <cell r="I156">
            <v>24113</v>
          </cell>
          <cell r="M156">
            <v>67276</v>
          </cell>
          <cell r="O156">
            <v>290944.37</v>
          </cell>
          <cell r="P156">
            <v>0</v>
          </cell>
        </row>
        <row r="157">
          <cell r="A157">
            <v>6974</v>
          </cell>
          <cell r="B157" t="str">
            <v>SERVICE TAX ON COMM</v>
          </cell>
          <cell r="O157">
            <v>0</v>
          </cell>
          <cell r="P157">
            <v>0</v>
          </cell>
        </row>
        <row r="158">
          <cell r="A158">
            <v>6975</v>
          </cell>
          <cell r="B158" t="str">
            <v>SERVICE TAX ON FREIGHT</v>
          </cell>
          <cell r="O158">
            <v>0</v>
          </cell>
          <cell r="P158">
            <v>0</v>
          </cell>
        </row>
        <row r="159">
          <cell r="A159">
            <v>7011</v>
          </cell>
          <cell r="B159" t="str">
            <v>INSURANCE</v>
          </cell>
          <cell r="C159">
            <v>5151940.26</v>
          </cell>
          <cell r="E159">
            <v>352858</v>
          </cell>
          <cell r="G159">
            <v>424845</v>
          </cell>
          <cell r="M159">
            <v>325515</v>
          </cell>
          <cell r="O159">
            <v>6255158.2599999998</v>
          </cell>
          <cell r="P159">
            <v>0</v>
          </cell>
        </row>
        <row r="160">
          <cell r="A160">
            <v>7012</v>
          </cell>
          <cell r="B160" t="str">
            <v>INSU.IMM. PROP.</v>
          </cell>
          <cell r="O160">
            <v>0</v>
          </cell>
          <cell r="P160">
            <v>0</v>
          </cell>
        </row>
        <row r="161">
          <cell r="A161">
            <v>7111</v>
          </cell>
          <cell r="B161" t="str">
            <v>ADVERTISEMENT</v>
          </cell>
          <cell r="C161">
            <v>377584.25</v>
          </cell>
          <cell r="E161">
            <v>11500</v>
          </cell>
          <cell r="I161">
            <v>500</v>
          </cell>
          <cell r="O161">
            <v>389584.25</v>
          </cell>
          <cell r="P161">
            <v>0</v>
          </cell>
        </row>
        <row r="162">
          <cell r="A162">
            <v>7112</v>
          </cell>
          <cell r="B162" t="str">
            <v>NEWS PAPER ADVTS.</v>
          </cell>
          <cell r="C162">
            <v>125486</v>
          </cell>
          <cell r="M162">
            <v>10416</v>
          </cell>
          <cell r="O162">
            <v>135902</v>
          </cell>
          <cell r="P162">
            <v>0</v>
          </cell>
        </row>
        <row r="163">
          <cell r="A163">
            <v>7113</v>
          </cell>
          <cell r="B163" t="str">
            <v>BANNERS</v>
          </cell>
          <cell r="G163">
            <v>3000</v>
          </cell>
          <cell r="O163">
            <v>3000</v>
          </cell>
          <cell r="P163">
            <v>0</v>
          </cell>
        </row>
        <row r="164">
          <cell r="A164">
            <v>7114</v>
          </cell>
          <cell r="B164" t="str">
            <v>WALL PAINTINGS</v>
          </cell>
          <cell r="G164">
            <v>13217</v>
          </cell>
          <cell r="O164">
            <v>13217</v>
          </cell>
          <cell r="P164">
            <v>0</v>
          </cell>
        </row>
        <row r="165">
          <cell r="A165">
            <v>7115</v>
          </cell>
          <cell r="B165" t="str">
            <v>MARKET RESEARCH</v>
          </cell>
          <cell r="O165">
            <v>0</v>
          </cell>
          <cell r="P165">
            <v>0</v>
          </cell>
        </row>
        <row r="166">
          <cell r="A166">
            <v>7116</v>
          </cell>
          <cell r="B166" t="str">
            <v>LAUNCH EXPENSES</v>
          </cell>
          <cell r="O166">
            <v>0</v>
          </cell>
          <cell r="P166">
            <v>0</v>
          </cell>
        </row>
        <row r="167">
          <cell r="A167">
            <v>7121</v>
          </cell>
          <cell r="B167" t="str">
            <v>GIVE AWAYS</v>
          </cell>
          <cell r="C167">
            <v>3797269.13</v>
          </cell>
          <cell r="E167">
            <v>44437</v>
          </cell>
          <cell r="G167">
            <v>128373</v>
          </cell>
          <cell r="M167">
            <v>42880</v>
          </cell>
          <cell r="O167">
            <v>4012959.13</v>
          </cell>
          <cell r="P167">
            <v>0</v>
          </cell>
        </row>
        <row r="168">
          <cell r="A168">
            <v>7122</v>
          </cell>
          <cell r="B168" t="str">
            <v>COMPLIMENTARIES</v>
          </cell>
          <cell r="C168">
            <v>7179831.7000000002</v>
          </cell>
          <cell r="O168">
            <v>7179831.7000000002</v>
          </cell>
          <cell r="P168">
            <v>0</v>
          </cell>
        </row>
        <row r="169">
          <cell r="A169">
            <v>7131</v>
          </cell>
          <cell r="B169" t="str">
            <v>LITERATURE</v>
          </cell>
          <cell r="C169">
            <v>5335921.9000000004</v>
          </cell>
          <cell r="O169">
            <v>5335921.9000000004</v>
          </cell>
          <cell r="P169">
            <v>0</v>
          </cell>
        </row>
        <row r="170">
          <cell r="A170">
            <v>7141</v>
          </cell>
          <cell r="B170" t="str">
            <v>CONF. &amp; MEETINGS</v>
          </cell>
          <cell r="C170">
            <v>2690677.97</v>
          </cell>
          <cell r="E170">
            <v>10000</v>
          </cell>
          <cell r="G170">
            <v>236623</v>
          </cell>
          <cell r="M170">
            <v>10000</v>
          </cell>
          <cell r="O170">
            <v>2947300.97</v>
          </cell>
          <cell r="P170">
            <v>0</v>
          </cell>
        </row>
        <row r="171">
          <cell r="A171">
            <v>7142</v>
          </cell>
          <cell r="B171" t="str">
            <v>HOTEL PMT. CONF.</v>
          </cell>
          <cell r="C171">
            <v>108050.65</v>
          </cell>
          <cell r="O171">
            <v>108050.65</v>
          </cell>
          <cell r="P171">
            <v>0</v>
          </cell>
        </row>
        <row r="172">
          <cell r="A172">
            <v>7143</v>
          </cell>
          <cell r="B172" t="str">
            <v>DEALERS CONF.</v>
          </cell>
          <cell r="O172">
            <v>0</v>
          </cell>
          <cell r="P172">
            <v>0</v>
          </cell>
        </row>
        <row r="173">
          <cell r="A173">
            <v>7144</v>
          </cell>
        </row>
        <row r="174">
          <cell r="A174">
            <v>7145</v>
          </cell>
        </row>
        <row r="175">
          <cell r="A175">
            <v>7146</v>
          </cell>
        </row>
        <row r="176">
          <cell r="A176">
            <v>7147</v>
          </cell>
        </row>
        <row r="177">
          <cell r="A177">
            <v>7151</v>
          </cell>
          <cell r="B177" t="str">
            <v>COMMISSION</v>
          </cell>
          <cell r="C177">
            <v>12360292.91</v>
          </cell>
          <cell r="E177">
            <v>86158</v>
          </cell>
          <cell r="M177">
            <v>1083677</v>
          </cell>
          <cell r="O177">
            <v>13530127.91</v>
          </cell>
          <cell r="P177">
            <v>0</v>
          </cell>
        </row>
        <row r="178">
          <cell r="A178">
            <v>7161</v>
          </cell>
          <cell r="B178" t="str">
            <v>EXHIBITION</v>
          </cell>
          <cell r="O178">
            <v>0</v>
          </cell>
          <cell r="P178">
            <v>0</v>
          </cell>
        </row>
        <row r="179">
          <cell r="A179">
            <v>7162</v>
          </cell>
          <cell r="B179" t="str">
            <v xml:space="preserve">SALES PROMOTION </v>
          </cell>
          <cell r="C179">
            <v>1989856.48</v>
          </cell>
          <cell r="M179">
            <v>26200</v>
          </cell>
          <cell r="O179">
            <v>2016056.48</v>
          </cell>
          <cell r="P179">
            <v>0</v>
          </cell>
        </row>
        <row r="180">
          <cell r="A180">
            <v>7163</v>
          </cell>
          <cell r="B180" t="str">
            <v>SAMPLES - LAB CHARGES</v>
          </cell>
          <cell r="M180">
            <v>14830</v>
          </cell>
          <cell r="O180">
            <v>14830</v>
          </cell>
          <cell r="P180">
            <v>0</v>
          </cell>
        </row>
        <row r="181">
          <cell r="A181">
            <v>7171</v>
          </cell>
          <cell r="B181" t="str">
            <v>DISCOUNT ON SALES</v>
          </cell>
          <cell r="C181">
            <v>3926723</v>
          </cell>
          <cell r="O181">
            <v>3926723</v>
          </cell>
          <cell r="P181">
            <v>0</v>
          </cell>
        </row>
        <row r="182">
          <cell r="A182">
            <v>7181</v>
          </cell>
          <cell r="B182" t="str">
            <v xml:space="preserve">FREIGHT </v>
          </cell>
          <cell r="C182">
            <v>5089140.2</v>
          </cell>
          <cell r="E182">
            <v>255010.5</v>
          </cell>
          <cell r="G182">
            <v>610024</v>
          </cell>
          <cell r="I182">
            <v>3613945</v>
          </cell>
          <cell r="M182">
            <v>420796.9</v>
          </cell>
          <cell r="O182">
            <v>9988916.5999999996</v>
          </cell>
          <cell r="P182">
            <v>0</v>
          </cell>
        </row>
        <row r="183">
          <cell r="A183">
            <v>7182</v>
          </cell>
          <cell r="B183" t="str">
            <v>FREIGHT ON SAMPLES</v>
          </cell>
          <cell r="C183">
            <v>191445.48</v>
          </cell>
          <cell r="O183">
            <v>191445.48</v>
          </cell>
          <cell r="P183">
            <v>0</v>
          </cell>
        </row>
        <row r="184">
          <cell r="A184">
            <v>7183</v>
          </cell>
          <cell r="B184" t="str">
            <v>WAREHOUSING CHARGES</v>
          </cell>
          <cell r="C184">
            <v>49060</v>
          </cell>
          <cell r="G184">
            <v>72120</v>
          </cell>
          <cell r="O184">
            <v>121180</v>
          </cell>
          <cell r="P184">
            <v>0</v>
          </cell>
        </row>
        <row r="185">
          <cell r="A185">
            <v>7184</v>
          </cell>
          <cell r="B185" t="str">
            <v xml:space="preserve">PACKING </v>
          </cell>
          <cell r="C185">
            <v>133135</v>
          </cell>
          <cell r="O185">
            <v>133135</v>
          </cell>
          <cell r="P185">
            <v>0</v>
          </cell>
        </row>
        <row r="186">
          <cell r="A186">
            <v>7185</v>
          </cell>
          <cell r="B186" t="str">
            <v>COOLIE &amp; CARTAGE</v>
          </cell>
          <cell r="D186">
            <v>275296.95</v>
          </cell>
          <cell r="I186">
            <v>32670</v>
          </cell>
          <cell r="M186">
            <v>8560</v>
          </cell>
          <cell r="O186">
            <v>41230</v>
          </cell>
          <cell r="P186">
            <v>275296.95</v>
          </cell>
        </row>
        <row r="187">
          <cell r="A187">
            <v>7191</v>
          </cell>
          <cell r="B187" t="str">
            <v>FIXED OPERATING EXPS.</v>
          </cell>
          <cell r="D187">
            <v>844412</v>
          </cell>
          <cell r="O187">
            <v>0</v>
          </cell>
          <cell r="P187">
            <v>844412</v>
          </cell>
        </row>
        <row r="188">
          <cell r="A188">
            <v>7211</v>
          </cell>
          <cell r="B188" t="str">
            <v>REPAIRS MATERIALS</v>
          </cell>
          <cell r="C188">
            <v>3661535</v>
          </cell>
          <cell r="M188">
            <v>20616</v>
          </cell>
          <cell r="O188">
            <v>3682151</v>
          </cell>
          <cell r="P188">
            <v>0</v>
          </cell>
        </row>
        <row r="189">
          <cell r="A189">
            <v>7212</v>
          </cell>
          <cell r="B189" t="str">
            <v>REPAIRS FAC BLDG MAT</v>
          </cell>
          <cell r="E189">
            <v>499362.4</v>
          </cell>
          <cell r="G189">
            <v>245069</v>
          </cell>
          <cell r="I189">
            <v>35297</v>
          </cell>
          <cell r="N189">
            <v>0</v>
          </cell>
          <cell r="O189">
            <v>779728.4</v>
          </cell>
          <cell r="P189">
            <v>0</v>
          </cell>
        </row>
        <row r="190">
          <cell r="A190">
            <v>7219</v>
          </cell>
          <cell r="B190" t="str">
            <v>OTHERS MATERIALS</v>
          </cell>
          <cell r="C190">
            <v>19140</v>
          </cell>
          <cell r="O190">
            <v>19140</v>
          </cell>
          <cell r="P190">
            <v>0</v>
          </cell>
        </row>
        <row r="191">
          <cell r="A191">
            <v>7221</v>
          </cell>
          <cell r="B191" t="str">
            <v>REPAIRS MATERIALS</v>
          </cell>
          <cell r="C191">
            <v>41386</v>
          </cell>
          <cell r="G191">
            <v>18514</v>
          </cell>
          <cell r="O191">
            <v>59900</v>
          </cell>
          <cell r="P191">
            <v>0</v>
          </cell>
        </row>
        <row r="192">
          <cell r="A192">
            <v>7222</v>
          </cell>
          <cell r="B192" t="str">
            <v>REPAIRS FAC BLDG LAB</v>
          </cell>
          <cell r="E192">
            <v>904355.1</v>
          </cell>
          <cell r="G192">
            <v>279174</v>
          </cell>
          <cell r="O192">
            <v>1183529.1000000001</v>
          </cell>
          <cell r="P192">
            <v>0</v>
          </cell>
        </row>
        <row r="193">
          <cell r="A193">
            <v>7223</v>
          </cell>
          <cell r="B193" t="str">
            <v>REPAIRS FAC BLDG LAB</v>
          </cell>
          <cell r="O193">
            <v>0</v>
          </cell>
          <cell r="P193">
            <v>0</v>
          </cell>
        </row>
        <row r="194">
          <cell r="A194">
            <v>7229</v>
          </cell>
          <cell r="B194" t="str">
            <v>REPAIRS FAC BLDG LAB</v>
          </cell>
          <cell r="M194">
            <v>53269</v>
          </cell>
          <cell r="O194">
            <v>53269</v>
          </cell>
          <cell r="P194">
            <v>0</v>
          </cell>
        </row>
        <row r="195">
          <cell r="A195">
            <v>7231</v>
          </cell>
          <cell r="B195" t="str">
            <v>P &amp; M --MATERIAL</v>
          </cell>
          <cell r="O195">
            <v>0</v>
          </cell>
          <cell r="P195">
            <v>0</v>
          </cell>
        </row>
        <row r="196">
          <cell r="A196">
            <v>7232</v>
          </cell>
          <cell r="B196" t="str">
            <v>R&amp;M P&amp;M ELEC-MATERIAL</v>
          </cell>
          <cell r="C196">
            <v>5705.5</v>
          </cell>
          <cell r="E196">
            <v>165065.60000000001</v>
          </cell>
          <cell r="G196">
            <v>473979</v>
          </cell>
          <cell r="I196">
            <v>181872</v>
          </cell>
          <cell r="M196">
            <v>213103</v>
          </cell>
          <cell r="O196">
            <v>1039725.1</v>
          </cell>
          <cell r="P196">
            <v>0</v>
          </cell>
        </row>
        <row r="197">
          <cell r="A197">
            <v>7233</v>
          </cell>
          <cell r="B197" t="str">
            <v>R&amp;M P&amp;M CORR MATERIAL</v>
          </cell>
          <cell r="E197">
            <v>2903863.98</v>
          </cell>
          <cell r="G197">
            <v>2748213</v>
          </cell>
          <cell r="I197">
            <v>1100517</v>
          </cell>
          <cell r="M197">
            <v>1292112.44</v>
          </cell>
          <cell r="O197">
            <v>8044706.4199999999</v>
          </cell>
          <cell r="P197">
            <v>0</v>
          </cell>
        </row>
        <row r="198">
          <cell r="A198">
            <v>7234</v>
          </cell>
          <cell r="B198" t="str">
            <v xml:space="preserve">REPAIRS &amp; MAINT. </v>
          </cell>
          <cell r="O198">
            <v>0</v>
          </cell>
          <cell r="P198">
            <v>0</v>
          </cell>
        </row>
        <row r="199">
          <cell r="A199">
            <v>7239</v>
          </cell>
          <cell r="B199" t="str">
            <v>P&amp;M OTHERS-MATERIAL</v>
          </cell>
          <cell r="E199">
            <v>44863.31</v>
          </cell>
          <cell r="G199">
            <v>4038</v>
          </cell>
          <cell r="O199">
            <v>48901.31</v>
          </cell>
          <cell r="P199">
            <v>0</v>
          </cell>
        </row>
        <row r="200">
          <cell r="A200">
            <v>7241</v>
          </cell>
          <cell r="B200" t="str">
            <v>R&amp;M P&amp;M ELEC-LABOUR</v>
          </cell>
          <cell r="M200">
            <v>28825</v>
          </cell>
          <cell r="O200">
            <v>28825</v>
          </cell>
          <cell r="P200">
            <v>0</v>
          </cell>
        </row>
        <row r="201">
          <cell r="A201">
            <v>7242</v>
          </cell>
          <cell r="B201" t="str">
            <v>R&amp;M P&amp;M SPARES-LABOUR</v>
          </cell>
          <cell r="C201">
            <v>47455</v>
          </cell>
          <cell r="E201">
            <v>545008.47</v>
          </cell>
          <cell r="G201">
            <v>73939</v>
          </cell>
          <cell r="M201">
            <v>58003</v>
          </cell>
          <cell r="O201">
            <v>724405.47</v>
          </cell>
          <cell r="P201">
            <v>0</v>
          </cell>
        </row>
        <row r="202">
          <cell r="A202">
            <v>7243</v>
          </cell>
          <cell r="B202" t="str">
            <v>P &amp; M --LABOUR</v>
          </cell>
          <cell r="E202">
            <v>1164747.53</v>
          </cell>
          <cell r="G202">
            <v>377097</v>
          </cell>
          <cell r="I202">
            <v>735893</v>
          </cell>
          <cell r="M202">
            <v>49344</v>
          </cell>
          <cell r="O202">
            <v>2327081.5299999998</v>
          </cell>
          <cell r="P202">
            <v>0</v>
          </cell>
        </row>
        <row r="203">
          <cell r="A203">
            <v>7249</v>
          </cell>
          <cell r="B203" t="str">
            <v>P&amp;M OTHERS-LABOUR</v>
          </cell>
          <cell r="O203">
            <v>0</v>
          </cell>
          <cell r="P203">
            <v>0</v>
          </cell>
        </row>
        <row r="204">
          <cell r="A204">
            <v>7251</v>
          </cell>
          <cell r="B204" t="str">
            <v>FURNITURE &amp; FIXTURES</v>
          </cell>
          <cell r="C204">
            <v>104825</v>
          </cell>
          <cell r="E204">
            <v>2979</v>
          </cell>
          <cell r="M204">
            <v>350</v>
          </cell>
          <cell r="O204">
            <v>108154</v>
          </cell>
          <cell r="P204">
            <v>0</v>
          </cell>
        </row>
        <row r="205">
          <cell r="A205">
            <v>7252</v>
          </cell>
          <cell r="B205" t="str">
            <v>OFFICE EQUIPMENTS</v>
          </cell>
          <cell r="C205">
            <v>895008.9</v>
          </cell>
          <cell r="G205">
            <v>20498</v>
          </cell>
          <cell r="I205">
            <v>31701</v>
          </cell>
          <cell r="O205">
            <v>947207.9</v>
          </cell>
          <cell r="P205">
            <v>0</v>
          </cell>
        </row>
        <row r="206">
          <cell r="A206">
            <v>7253</v>
          </cell>
          <cell r="B206" t="str">
            <v>REPAIRS TO BUILDINGS</v>
          </cell>
          <cell r="O206">
            <v>0</v>
          </cell>
          <cell r="P206">
            <v>0</v>
          </cell>
        </row>
        <row r="207">
          <cell r="A207">
            <v>7256</v>
          </cell>
          <cell r="B207" t="str">
            <v>LAWN &amp; GARDEN</v>
          </cell>
          <cell r="E207">
            <v>153730.20000000001</v>
          </cell>
          <cell r="G207">
            <v>209026</v>
          </cell>
          <cell r="I207">
            <v>8000</v>
          </cell>
          <cell r="M207">
            <v>8446</v>
          </cell>
          <cell r="O207">
            <v>379202.2</v>
          </cell>
          <cell r="P207">
            <v>0</v>
          </cell>
        </row>
        <row r="208">
          <cell r="A208">
            <v>7258</v>
          </cell>
          <cell r="B208" t="str">
            <v>FARM. MAIN.</v>
          </cell>
          <cell r="O208">
            <v>0</v>
          </cell>
          <cell r="P208">
            <v>0</v>
          </cell>
        </row>
        <row r="209">
          <cell r="A209">
            <v>7259</v>
          </cell>
          <cell r="B209" t="str">
            <v>OTHERS</v>
          </cell>
          <cell r="C209">
            <v>143021</v>
          </cell>
          <cell r="G209">
            <v>156717</v>
          </cell>
          <cell r="I209">
            <v>1820</v>
          </cell>
          <cell r="M209">
            <v>31540</v>
          </cell>
          <cell r="O209">
            <v>333098</v>
          </cell>
          <cell r="P209">
            <v>0</v>
          </cell>
        </row>
        <row r="210">
          <cell r="A210">
            <v>7261</v>
          </cell>
          <cell r="B210" t="str">
            <v>R &amp; M FURNITURE LAB</v>
          </cell>
          <cell r="C210">
            <v>4755</v>
          </cell>
          <cell r="M210">
            <v>68813</v>
          </cell>
          <cell r="O210">
            <v>73568</v>
          </cell>
          <cell r="P210">
            <v>0</v>
          </cell>
        </row>
        <row r="211">
          <cell r="A211">
            <v>7262</v>
          </cell>
          <cell r="B211" t="str">
            <v>OFFICE EQUIPMENTS</v>
          </cell>
          <cell r="C211">
            <v>43700</v>
          </cell>
          <cell r="M211">
            <v>10000</v>
          </cell>
          <cell r="O211">
            <v>53700</v>
          </cell>
          <cell r="P211">
            <v>0</v>
          </cell>
        </row>
        <row r="212">
          <cell r="A212">
            <v>7268</v>
          </cell>
          <cell r="B212" t="str">
            <v>R&amp;M FARM MNT. LAB</v>
          </cell>
          <cell r="O212">
            <v>0</v>
          </cell>
          <cell r="P212">
            <v>0</v>
          </cell>
        </row>
        <row r="213">
          <cell r="A213">
            <v>7269</v>
          </cell>
          <cell r="B213" t="str">
            <v>OTHERS LABOUR</v>
          </cell>
          <cell r="E213">
            <v>424445.85</v>
          </cell>
          <cell r="G213">
            <v>945</v>
          </cell>
          <cell r="I213">
            <v>7854</v>
          </cell>
          <cell r="M213">
            <v>55</v>
          </cell>
          <cell r="O213">
            <v>433299.85</v>
          </cell>
          <cell r="P213">
            <v>0</v>
          </cell>
        </row>
        <row r="214">
          <cell r="A214">
            <v>7311</v>
          </cell>
          <cell r="B214" t="str">
            <v>TRAV. STAFF</v>
          </cell>
          <cell r="C214">
            <v>18282583.280000001</v>
          </cell>
          <cell r="E214">
            <v>461859</v>
          </cell>
          <cell r="G214">
            <v>323649.90000000002</v>
          </cell>
          <cell r="I214">
            <v>51571</v>
          </cell>
          <cell r="M214">
            <v>835214.48</v>
          </cell>
          <cell r="O214">
            <v>19954877.66</v>
          </cell>
          <cell r="P214">
            <v>0</v>
          </cell>
        </row>
        <row r="215">
          <cell r="A215">
            <v>7312</v>
          </cell>
          <cell r="B215" t="str">
            <v>TRAVEL  DOMESTIC.</v>
          </cell>
          <cell r="O215">
            <v>0</v>
          </cell>
          <cell r="P215">
            <v>0</v>
          </cell>
        </row>
        <row r="216">
          <cell r="A216">
            <v>7313</v>
          </cell>
          <cell r="B216" t="str">
            <v>TRAVELLING</v>
          </cell>
          <cell r="O216">
            <v>0</v>
          </cell>
          <cell r="P216">
            <v>0</v>
          </cell>
        </row>
        <row r="217">
          <cell r="A217">
            <v>7321</v>
          </cell>
          <cell r="B217" t="str">
            <v>HOTEL EXP.-STAFF</v>
          </cell>
          <cell r="C217">
            <v>2374451.81</v>
          </cell>
          <cell r="E217">
            <v>41907.629999999997</v>
          </cell>
          <cell r="G217">
            <v>111493</v>
          </cell>
          <cell r="I217">
            <v>60375</v>
          </cell>
          <cell r="M217">
            <v>56298</v>
          </cell>
          <cell r="O217">
            <v>2644525.44</v>
          </cell>
          <cell r="P217">
            <v>0</v>
          </cell>
        </row>
        <row r="218">
          <cell r="A218">
            <v>7322</v>
          </cell>
          <cell r="B218" t="str">
            <v>HOTEL EXP.-OTHERS</v>
          </cell>
          <cell r="C218">
            <v>21645</v>
          </cell>
          <cell r="O218">
            <v>21645</v>
          </cell>
          <cell r="P218">
            <v>0</v>
          </cell>
        </row>
        <row r="219">
          <cell r="A219">
            <v>7323</v>
          </cell>
          <cell r="B219" t="str">
            <v>OTHERS      ***</v>
          </cell>
          <cell r="C219">
            <v>92485</v>
          </cell>
          <cell r="O219">
            <v>92485</v>
          </cell>
          <cell r="P219">
            <v>0</v>
          </cell>
        </row>
        <row r="220">
          <cell r="A220">
            <v>7324</v>
          </cell>
          <cell r="B220" t="str">
            <v>GUEST HOUSE EXP.</v>
          </cell>
          <cell r="O220">
            <v>0</v>
          </cell>
          <cell r="P220">
            <v>0</v>
          </cell>
        </row>
        <row r="221">
          <cell r="A221">
            <v>7331</v>
          </cell>
          <cell r="B221" t="str">
            <v>FOREIGN TRAVEL</v>
          </cell>
          <cell r="C221">
            <v>3303309.15</v>
          </cell>
          <cell r="E221">
            <v>24256</v>
          </cell>
          <cell r="M221">
            <v>27498.3</v>
          </cell>
          <cell r="O221">
            <v>3355063.45</v>
          </cell>
          <cell r="P221">
            <v>0</v>
          </cell>
        </row>
        <row r="222">
          <cell r="A222">
            <v>7332</v>
          </cell>
          <cell r="B222" t="str">
            <v xml:space="preserve">FOREIGN TRAVEL </v>
          </cell>
          <cell r="C222">
            <v>351826</v>
          </cell>
          <cell r="O222">
            <v>351826</v>
          </cell>
          <cell r="P222">
            <v>0</v>
          </cell>
        </row>
        <row r="223">
          <cell r="A223">
            <v>7333</v>
          </cell>
          <cell r="B223" t="str">
            <v xml:space="preserve">FOREIGN TRAVEL </v>
          </cell>
          <cell r="E223">
            <v>110300</v>
          </cell>
          <cell r="O223">
            <v>110300</v>
          </cell>
          <cell r="P223">
            <v>0</v>
          </cell>
        </row>
        <row r="224">
          <cell r="A224">
            <v>7341</v>
          </cell>
          <cell r="B224" t="str">
            <v>TRAV AFFILIATES  ***</v>
          </cell>
          <cell r="O224">
            <v>0</v>
          </cell>
          <cell r="P224">
            <v>0</v>
          </cell>
        </row>
        <row r="225">
          <cell r="A225">
            <v>7342</v>
          </cell>
        </row>
        <row r="226">
          <cell r="A226">
            <v>7351</v>
          </cell>
          <cell r="B226" t="str">
            <v>VEHICLE MAINTAINANCE</v>
          </cell>
          <cell r="C226">
            <v>2198840.8199999998</v>
          </cell>
          <cell r="E226">
            <v>293337.2</v>
          </cell>
          <cell r="G226">
            <v>115237</v>
          </cell>
          <cell r="I226">
            <v>26235</v>
          </cell>
          <cell r="M226">
            <v>97771.53</v>
          </cell>
          <cell r="O226">
            <v>2731421.55</v>
          </cell>
          <cell r="P226">
            <v>0</v>
          </cell>
        </row>
        <row r="227">
          <cell r="A227">
            <v>7352</v>
          </cell>
          <cell r="B227" t="str">
            <v>VEHICLE MAINTAINANCE-DR.SAL</v>
          </cell>
          <cell r="C227">
            <v>644898.84</v>
          </cell>
          <cell r="M227">
            <v>36093.5</v>
          </cell>
          <cell r="O227">
            <v>680992.34</v>
          </cell>
          <cell r="P227">
            <v>0</v>
          </cell>
        </row>
        <row r="228">
          <cell r="A228">
            <v>7353</v>
          </cell>
          <cell r="B228" t="str">
            <v>VEHICLE MAINTAINANCE - PETROL</v>
          </cell>
          <cell r="C228">
            <v>920277.1</v>
          </cell>
          <cell r="M228">
            <v>29736.74</v>
          </cell>
          <cell r="O228">
            <v>950013.84</v>
          </cell>
          <cell r="P228">
            <v>0</v>
          </cell>
        </row>
        <row r="229">
          <cell r="A229">
            <v>7361</v>
          </cell>
          <cell r="B229" t="str">
            <v>CONVEYANCE EXP.</v>
          </cell>
          <cell r="C229">
            <v>1400861.63</v>
          </cell>
          <cell r="E229">
            <v>388631.2</v>
          </cell>
          <cell r="G229">
            <v>166802</v>
          </cell>
          <cell r="I229">
            <v>37740.81</v>
          </cell>
          <cell r="M229">
            <v>92217.66</v>
          </cell>
          <cell r="O229">
            <v>2086253.3</v>
          </cell>
          <cell r="P229">
            <v>0</v>
          </cell>
        </row>
        <row r="230">
          <cell r="A230">
            <v>7362</v>
          </cell>
          <cell r="B230" t="str">
            <v>GUEST HOUSE CHARGES.</v>
          </cell>
          <cell r="C230">
            <v>170548.42</v>
          </cell>
          <cell r="E230">
            <v>39817</v>
          </cell>
          <cell r="G230">
            <v>103485</v>
          </cell>
          <cell r="M230">
            <v>144543.78</v>
          </cell>
          <cell r="O230">
            <v>458394.2</v>
          </cell>
          <cell r="P230">
            <v>0</v>
          </cell>
        </row>
        <row r="231">
          <cell r="A231">
            <v>7363</v>
          </cell>
          <cell r="B231" t="str">
            <v>AGRO SHED EXP ANKLESHWAR</v>
          </cell>
          <cell r="C231">
            <v>102587</v>
          </cell>
          <cell r="O231">
            <v>102587</v>
          </cell>
          <cell r="P231">
            <v>0</v>
          </cell>
        </row>
        <row r="232">
          <cell r="A232">
            <v>7371</v>
          </cell>
          <cell r="B232" t="str">
            <v>HIRED VEHICLES</v>
          </cell>
          <cell r="C232">
            <v>443492.38</v>
          </cell>
          <cell r="M232">
            <v>400</v>
          </cell>
          <cell r="O232">
            <v>443892.38</v>
          </cell>
          <cell r="P232">
            <v>0</v>
          </cell>
        </row>
        <row r="233">
          <cell r="A233">
            <v>7372</v>
          </cell>
        </row>
        <row r="234">
          <cell r="A234">
            <v>7381</v>
          </cell>
          <cell r="B234" t="str">
            <v>FIELD ASSISTANCE</v>
          </cell>
          <cell r="C234">
            <v>84299.15</v>
          </cell>
          <cell r="O234">
            <v>84299.15</v>
          </cell>
          <cell r="P234">
            <v>0</v>
          </cell>
        </row>
        <row r="235">
          <cell r="A235">
            <v>7411</v>
          </cell>
          <cell r="B235" t="str">
            <v xml:space="preserve">POSTAGE </v>
          </cell>
          <cell r="C235">
            <v>1109664.1100000001</v>
          </cell>
          <cell r="E235">
            <v>48243</v>
          </cell>
          <cell r="G235">
            <v>6845</v>
          </cell>
          <cell r="I235">
            <v>1015</v>
          </cell>
          <cell r="M235">
            <v>2280.5</v>
          </cell>
          <cell r="O235">
            <v>1168047.6100000001</v>
          </cell>
          <cell r="P235">
            <v>0</v>
          </cell>
        </row>
        <row r="236">
          <cell r="A236">
            <v>7412</v>
          </cell>
          <cell r="B236" t="str">
            <v>POSTAGE FOREIGN</v>
          </cell>
          <cell r="C236">
            <v>4473</v>
          </cell>
          <cell r="O236">
            <v>4473</v>
          </cell>
          <cell r="P236">
            <v>0</v>
          </cell>
        </row>
        <row r="237">
          <cell r="A237">
            <v>7413</v>
          </cell>
          <cell r="B237" t="str">
            <v>COURIER  - INLAND</v>
          </cell>
          <cell r="C237">
            <v>1935384.8</v>
          </cell>
          <cell r="E237">
            <v>27811.599999999999</v>
          </cell>
          <cell r="I237">
            <v>5198</v>
          </cell>
          <cell r="M237">
            <v>59990.5</v>
          </cell>
          <cell r="O237">
            <v>2028384.9</v>
          </cell>
          <cell r="P237">
            <v>0</v>
          </cell>
        </row>
        <row r="238">
          <cell r="A238">
            <v>7414</v>
          </cell>
          <cell r="B238" t="str">
            <v>COURIER  - FOREIGN</v>
          </cell>
          <cell r="C238">
            <v>17829</v>
          </cell>
          <cell r="E238">
            <v>20602.63</v>
          </cell>
          <cell r="M238">
            <v>15981.92</v>
          </cell>
          <cell r="O238">
            <v>54413.55</v>
          </cell>
          <cell r="P238">
            <v>0</v>
          </cell>
        </row>
        <row r="239">
          <cell r="A239">
            <v>7415</v>
          </cell>
          <cell r="B239" t="str">
            <v>TELEGRAMS INLAND</v>
          </cell>
          <cell r="O239">
            <v>0</v>
          </cell>
          <cell r="P239">
            <v>0</v>
          </cell>
        </row>
        <row r="240">
          <cell r="A240">
            <v>7416</v>
          </cell>
          <cell r="B240" t="str">
            <v>TELEPHONE  FOREIGN</v>
          </cell>
          <cell r="O240">
            <v>0</v>
          </cell>
          <cell r="P240">
            <v>0</v>
          </cell>
        </row>
        <row r="241">
          <cell r="A241">
            <v>7421</v>
          </cell>
          <cell r="B241" t="str">
            <v>TELEPHONE INLAND</v>
          </cell>
          <cell r="C241">
            <v>5065970.34</v>
          </cell>
          <cell r="E241">
            <v>420724.69</v>
          </cell>
          <cell r="G241">
            <v>444177.51</v>
          </cell>
          <cell r="I241">
            <v>151619</v>
          </cell>
          <cell r="M241">
            <v>349854.31</v>
          </cell>
          <cell r="O241">
            <v>6432345.8499999996</v>
          </cell>
          <cell r="P241">
            <v>0</v>
          </cell>
        </row>
        <row r="242">
          <cell r="A242">
            <v>7422</v>
          </cell>
        </row>
        <row r="243">
          <cell r="A243">
            <v>7431</v>
          </cell>
          <cell r="B243" t="str">
            <v>TELEX INLAND</v>
          </cell>
          <cell r="G243">
            <v>71336</v>
          </cell>
          <cell r="O243">
            <v>71336</v>
          </cell>
          <cell r="P243">
            <v>0</v>
          </cell>
        </row>
        <row r="244">
          <cell r="A244">
            <v>7432</v>
          </cell>
          <cell r="B244" t="str">
            <v>TELEXES FOREIGN</v>
          </cell>
          <cell r="O244">
            <v>0</v>
          </cell>
          <cell r="P244">
            <v>0</v>
          </cell>
        </row>
        <row r="245">
          <cell r="A245">
            <v>7611</v>
          </cell>
          <cell r="B245" t="str">
            <v>PTG. &amp; STATIONERY</v>
          </cell>
          <cell r="C245">
            <v>4671602.05</v>
          </cell>
          <cell r="E245">
            <v>447914.88</v>
          </cell>
          <cell r="G245">
            <v>357842</v>
          </cell>
          <cell r="I245">
            <v>22600</v>
          </cell>
          <cell r="M245">
            <v>94205.04</v>
          </cell>
          <cell r="O245">
            <v>5594163.9699999997</v>
          </cell>
          <cell r="P245">
            <v>0</v>
          </cell>
        </row>
        <row r="246">
          <cell r="A246">
            <v>7612</v>
          </cell>
          <cell r="B246" t="str">
            <v>PHOTOCOPY/ZEROX</v>
          </cell>
          <cell r="C246">
            <v>35167.449999999997</v>
          </cell>
          <cell r="G246">
            <v>16509</v>
          </cell>
          <cell r="I246">
            <v>11023</v>
          </cell>
          <cell r="M246">
            <v>16853</v>
          </cell>
          <cell r="O246">
            <v>79552.45</v>
          </cell>
          <cell r="P246">
            <v>0</v>
          </cell>
        </row>
        <row r="247">
          <cell r="A247">
            <v>7621</v>
          </cell>
          <cell r="B247" t="str">
            <v>AUDIT FEES</v>
          </cell>
          <cell r="C247">
            <v>1212420</v>
          </cell>
          <cell r="O247">
            <v>1212420</v>
          </cell>
          <cell r="P247">
            <v>0</v>
          </cell>
        </row>
        <row r="248">
          <cell r="A248">
            <v>7622</v>
          </cell>
          <cell r="B248" t="str">
            <v>TAX-AUDIT FEES</v>
          </cell>
          <cell r="O248">
            <v>0</v>
          </cell>
          <cell r="P248">
            <v>0</v>
          </cell>
        </row>
        <row r="249">
          <cell r="A249">
            <v>7623</v>
          </cell>
          <cell r="B249" t="str">
            <v>TAXATION  MATTER.</v>
          </cell>
          <cell r="O249">
            <v>0</v>
          </cell>
          <cell r="P249">
            <v>0</v>
          </cell>
        </row>
        <row r="250">
          <cell r="A250">
            <v>7625</v>
          </cell>
          <cell r="B250" t="str">
            <v>AUDITORS OTHER EXPS. - CERTIF.</v>
          </cell>
          <cell r="C250">
            <v>42000</v>
          </cell>
          <cell r="O250">
            <v>42000</v>
          </cell>
          <cell r="P250">
            <v>0</v>
          </cell>
        </row>
        <row r="251">
          <cell r="A251">
            <v>7627</v>
          </cell>
          <cell r="B251" t="str">
            <v>AUDITORS OTHER EXPS. ***</v>
          </cell>
          <cell r="O251">
            <v>0</v>
          </cell>
          <cell r="P251">
            <v>0</v>
          </cell>
        </row>
        <row r="252">
          <cell r="A252">
            <v>7628</v>
          </cell>
        </row>
        <row r="253">
          <cell r="A253">
            <v>7629</v>
          </cell>
          <cell r="B253" t="str">
            <v>AUDITORS EXPS.</v>
          </cell>
          <cell r="C253">
            <v>142370</v>
          </cell>
          <cell r="G253">
            <v>14124</v>
          </cell>
          <cell r="O253">
            <v>156494</v>
          </cell>
          <cell r="P253">
            <v>0</v>
          </cell>
        </row>
        <row r="254">
          <cell r="A254">
            <v>7631</v>
          </cell>
          <cell r="B254" t="str">
            <v>BAD DEBTS--RECEIVABLES</v>
          </cell>
          <cell r="C254">
            <v>34569450.259999998</v>
          </cell>
          <cell r="O254">
            <v>34569450.259999998</v>
          </cell>
          <cell r="P254">
            <v>0</v>
          </cell>
        </row>
        <row r="255">
          <cell r="A255">
            <v>7632</v>
          </cell>
          <cell r="B255" t="str">
            <v>BAD DEBTS--ADVANCES</v>
          </cell>
          <cell r="O255">
            <v>0</v>
          </cell>
          <cell r="P255">
            <v>0</v>
          </cell>
        </row>
        <row r="256">
          <cell r="A256">
            <v>7633</v>
          </cell>
          <cell r="B256" t="str">
            <v>DOUBTFUL ADVANCES</v>
          </cell>
          <cell r="O256">
            <v>0</v>
          </cell>
          <cell r="P256">
            <v>0</v>
          </cell>
        </row>
        <row r="257">
          <cell r="A257">
            <v>7634</v>
          </cell>
          <cell r="B257" t="str">
            <v>DOUBTFUL DEBTS</v>
          </cell>
          <cell r="D257">
            <v>6447986.2599999998</v>
          </cell>
          <cell r="O257">
            <v>0</v>
          </cell>
          <cell r="P257">
            <v>6447986.2599999998</v>
          </cell>
        </row>
        <row r="258">
          <cell r="A258">
            <v>7646</v>
          </cell>
          <cell r="B258" t="str">
            <v>LOSS ON DISCARDED ASSETS</v>
          </cell>
          <cell r="O258">
            <v>0</v>
          </cell>
          <cell r="P258">
            <v>0</v>
          </cell>
        </row>
        <row r="259">
          <cell r="A259">
            <v>7651</v>
          </cell>
          <cell r="B259" t="str">
            <v>LOSS  ON SALE OF INVESTMENT</v>
          </cell>
          <cell r="O259">
            <v>0</v>
          </cell>
          <cell r="P259">
            <v>0</v>
          </cell>
        </row>
        <row r="260">
          <cell r="A260">
            <v>7652</v>
          </cell>
          <cell r="B260" t="str">
            <v>ON BUILDING</v>
          </cell>
          <cell r="O260">
            <v>0</v>
          </cell>
          <cell r="P260">
            <v>0</v>
          </cell>
        </row>
        <row r="261">
          <cell r="A261">
            <v>7653</v>
          </cell>
          <cell r="B261" t="str">
            <v>ON P &amp; M</v>
          </cell>
          <cell r="O261">
            <v>0</v>
          </cell>
          <cell r="P261">
            <v>0</v>
          </cell>
        </row>
        <row r="262">
          <cell r="A262">
            <v>7654</v>
          </cell>
          <cell r="B262" t="str">
            <v>ON FURNITURE &amp; FIXTURE</v>
          </cell>
          <cell r="O262">
            <v>0</v>
          </cell>
          <cell r="P262">
            <v>0</v>
          </cell>
        </row>
        <row r="263">
          <cell r="A263">
            <v>7655</v>
          </cell>
          <cell r="B263" t="str">
            <v>ON OFFICE EQUIP.</v>
          </cell>
          <cell r="O263">
            <v>0</v>
          </cell>
          <cell r="P263">
            <v>0</v>
          </cell>
        </row>
        <row r="264">
          <cell r="A264">
            <v>7661</v>
          </cell>
          <cell r="B264" t="str">
            <v>LOSS ON EXCHANGE</v>
          </cell>
          <cell r="C264">
            <v>3191218.27</v>
          </cell>
          <cell r="E264">
            <v>137884.57</v>
          </cell>
          <cell r="G264">
            <v>355559</v>
          </cell>
          <cell r="I264">
            <v>5040</v>
          </cell>
          <cell r="M264">
            <v>85</v>
          </cell>
          <cell r="O264">
            <v>3689786.84</v>
          </cell>
          <cell r="P264">
            <v>0</v>
          </cell>
        </row>
        <row r="265">
          <cell r="A265">
            <v>7671</v>
          </cell>
          <cell r="B265" t="str">
            <v>CLINICAL TRIALS</v>
          </cell>
          <cell r="E265">
            <v>1211925</v>
          </cell>
          <cell r="O265">
            <v>1211925</v>
          </cell>
          <cell r="P265">
            <v>0</v>
          </cell>
        </row>
        <row r="266">
          <cell r="A266">
            <v>7672</v>
          </cell>
          <cell r="B266" t="str">
            <v>BOOKS</v>
          </cell>
          <cell r="C266">
            <v>85952</v>
          </cell>
          <cell r="E266">
            <v>398970.1</v>
          </cell>
          <cell r="G266">
            <v>10434.23</v>
          </cell>
          <cell r="I266">
            <v>1455</v>
          </cell>
          <cell r="M266">
            <v>262</v>
          </cell>
          <cell r="O266">
            <v>497073.33</v>
          </cell>
          <cell r="P266">
            <v>0</v>
          </cell>
        </row>
        <row r="267">
          <cell r="A267">
            <v>7673</v>
          </cell>
          <cell r="B267" t="str">
            <v xml:space="preserve">SUBSCRIPTION </v>
          </cell>
          <cell r="C267">
            <v>1363359.75</v>
          </cell>
          <cell r="E267">
            <v>139521.46</v>
          </cell>
          <cell r="G267">
            <v>12097</v>
          </cell>
          <cell r="I267">
            <v>5358</v>
          </cell>
          <cell r="M267">
            <v>5312.5</v>
          </cell>
          <cell r="O267">
            <v>1525648.71</v>
          </cell>
          <cell r="P267">
            <v>0</v>
          </cell>
        </row>
        <row r="268">
          <cell r="A268">
            <v>7674</v>
          </cell>
          <cell r="B268" t="str">
            <v>DONATION</v>
          </cell>
          <cell r="C268">
            <v>210000</v>
          </cell>
          <cell r="G268">
            <v>5000</v>
          </cell>
          <cell r="O268">
            <v>215000</v>
          </cell>
          <cell r="P268">
            <v>0</v>
          </cell>
        </row>
        <row r="269">
          <cell r="A269">
            <v>7675</v>
          </cell>
          <cell r="B269" t="str">
            <v>ENTERTAINMENT</v>
          </cell>
          <cell r="O269">
            <v>0</v>
          </cell>
          <cell r="P269">
            <v>0</v>
          </cell>
        </row>
        <row r="270">
          <cell r="A270">
            <v>7676</v>
          </cell>
          <cell r="B270" t="str">
            <v>LEGAL CHGS.</v>
          </cell>
          <cell r="C270">
            <v>2293958</v>
          </cell>
          <cell r="G270">
            <v>39350</v>
          </cell>
          <cell r="M270">
            <v>1120</v>
          </cell>
          <cell r="O270">
            <v>2334428</v>
          </cell>
          <cell r="P270">
            <v>0</v>
          </cell>
        </row>
        <row r="271">
          <cell r="A271">
            <v>7677</v>
          </cell>
          <cell r="B271" t="str">
            <v>PROFESSIONAL CHARGES</v>
          </cell>
          <cell r="C271">
            <v>3443287</v>
          </cell>
          <cell r="E271">
            <v>409295.94</v>
          </cell>
          <cell r="G271">
            <v>222146</v>
          </cell>
          <cell r="M271">
            <v>1707202</v>
          </cell>
          <cell r="O271">
            <v>5781930.9399999995</v>
          </cell>
          <cell r="P271">
            <v>0</v>
          </cell>
        </row>
        <row r="272">
          <cell r="A272">
            <v>7678</v>
          </cell>
          <cell r="B272" t="str">
            <v>RIGHTS ISSUE EXP.</v>
          </cell>
          <cell r="O272">
            <v>0</v>
          </cell>
          <cell r="P272">
            <v>0</v>
          </cell>
        </row>
        <row r="273">
          <cell r="A273">
            <v>7679</v>
          </cell>
          <cell r="B273" t="str">
            <v>ROYALTY</v>
          </cell>
          <cell r="C273">
            <v>1162081</v>
          </cell>
          <cell r="M273">
            <v>0</v>
          </cell>
          <cell r="O273">
            <v>1162081</v>
          </cell>
          <cell r="P273">
            <v>0</v>
          </cell>
        </row>
        <row r="274">
          <cell r="A274">
            <v>7681</v>
          </cell>
          <cell r="B274" t="str">
            <v>SECURITY CHGS.</v>
          </cell>
          <cell r="E274">
            <v>386251.95</v>
          </cell>
          <cell r="G274">
            <v>405147</v>
          </cell>
          <cell r="I274">
            <v>148829</v>
          </cell>
          <cell r="M274">
            <v>204029</v>
          </cell>
          <cell r="O274">
            <v>1144256.95</v>
          </cell>
          <cell r="P274">
            <v>0</v>
          </cell>
        </row>
        <row r="275">
          <cell r="A275">
            <v>7682</v>
          </cell>
          <cell r="B275" t="str">
            <v>RECRUITMENT</v>
          </cell>
          <cell r="C275">
            <v>418950</v>
          </cell>
          <cell r="E275">
            <v>103200</v>
          </cell>
          <cell r="G275">
            <v>39182</v>
          </cell>
          <cell r="I275">
            <v>5000</v>
          </cell>
          <cell r="M275">
            <v>38277</v>
          </cell>
          <cell r="O275">
            <v>604609</v>
          </cell>
          <cell r="P275">
            <v>0</v>
          </cell>
        </row>
        <row r="276">
          <cell r="A276">
            <v>7683</v>
          </cell>
          <cell r="B276" t="str">
            <v>TRANSFER EXPS.</v>
          </cell>
          <cell r="C276">
            <v>86666</v>
          </cell>
          <cell r="O276">
            <v>86666</v>
          </cell>
          <cell r="P276">
            <v>0</v>
          </cell>
        </row>
        <row r="277">
          <cell r="A277">
            <v>7684</v>
          </cell>
          <cell r="B277" t="str">
            <v>DIRECTORS FEES</v>
          </cell>
          <cell r="C277">
            <v>120000</v>
          </cell>
          <cell r="O277">
            <v>120000</v>
          </cell>
          <cell r="P277">
            <v>0</v>
          </cell>
        </row>
        <row r="278">
          <cell r="A278">
            <v>7685</v>
          </cell>
          <cell r="B278" t="str">
            <v>INSPECTION FEES</v>
          </cell>
          <cell r="C278">
            <v>122598</v>
          </cell>
          <cell r="E278">
            <v>581</v>
          </cell>
          <cell r="G278">
            <v>800</v>
          </cell>
          <cell r="O278">
            <v>123979</v>
          </cell>
          <cell r="P278">
            <v>0</v>
          </cell>
        </row>
        <row r="279">
          <cell r="A279">
            <v>7686</v>
          </cell>
          <cell r="B279" t="str">
            <v>PF ADMN. CHGS.</v>
          </cell>
          <cell r="C279">
            <v>293505</v>
          </cell>
          <cell r="E279">
            <v>70935</v>
          </cell>
          <cell r="G279">
            <v>35890</v>
          </cell>
          <cell r="I279">
            <v>7157</v>
          </cell>
          <cell r="M279">
            <v>65984</v>
          </cell>
          <cell r="O279">
            <v>473471</v>
          </cell>
          <cell r="P279">
            <v>0</v>
          </cell>
        </row>
        <row r="280">
          <cell r="A280">
            <v>7687</v>
          </cell>
          <cell r="B280" t="str">
            <v>PF LINKED ADMN. CHGS.</v>
          </cell>
          <cell r="G280">
            <v>180</v>
          </cell>
          <cell r="I280">
            <v>30</v>
          </cell>
          <cell r="M280">
            <v>87</v>
          </cell>
          <cell r="O280">
            <v>297</v>
          </cell>
          <cell r="P280">
            <v>0</v>
          </cell>
        </row>
        <row r="281">
          <cell r="A281">
            <v>7688</v>
          </cell>
          <cell r="B281" t="str">
            <v>PF LINKED INS. CHGS.</v>
          </cell>
          <cell r="G281">
            <v>24660</v>
          </cell>
          <cell r="I281">
            <v>3685</v>
          </cell>
          <cell r="O281">
            <v>28345</v>
          </cell>
          <cell r="P281">
            <v>0</v>
          </cell>
        </row>
        <row r="282">
          <cell r="A282">
            <v>7691</v>
          </cell>
          <cell r="B282" t="str">
            <v>PLANTATION CHGS.</v>
          </cell>
          <cell r="M282">
            <v>34000</v>
          </cell>
          <cell r="O282">
            <v>34000</v>
          </cell>
          <cell r="P282">
            <v>0</v>
          </cell>
        </row>
        <row r="283">
          <cell r="A283">
            <v>7692</v>
          </cell>
          <cell r="B283" t="str">
            <v>SPOILAGE</v>
          </cell>
          <cell r="C283">
            <v>10897655.74</v>
          </cell>
          <cell r="O283">
            <v>10897655.74</v>
          </cell>
          <cell r="P283">
            <v>0</v>
          </cell>
        </row>
        <row r="284">
          <cell r="A284">
            <v>7693</v>
          </cell>
          <cell r="B284" t="str">
            <v xml:space="preserve">FURNITURE HIRE </v>
          </cell>
          <cell r="G284">
            <v>39900</v>
          </cell>
          <cell r="I284">
            <v>8586</v>
          </cell>
          <cell r="O284">
            <v>48486</v>
          </cell>
          <cell r="P284">
            <v>0</v>
          </cell>
        </row>
        <row r="285">
          <cell r="A285">
            <v>7694</v>
          </cell>
          <cell r="B285" t="str">
            <v>BROKERAGE</v>
          </cell>
          <cell r="C285">
            <v>11414</v>
          </cell>
          <cell r="M285">
            <v>633979</v>
          </cell>
          <cell r="O285">
            <v>645393</v>
          </cell>
          <cell r="P285">
            <v>0</v>
          </cell>
        </row>
        <row r="286">
          <cell r="A286">
            <v>7695</v>
          </cell>
          <cell r="B286" t="str">
            <v>MISC. SERVICES PURCHASED</v>
          </cell>
          <cell r="C286">
            <v>1662272.79</v>
          </cell>
          <cell r="E286">
            <v>891977</v>
          </cell>
          <cell r="G286">
            <v>1960261</v>
          </cell>
          <cell r="I286">
            <v>1355307</v>
          </cell>
          <cell r="M286">
            <v>501000.25</v>
          </cell>
          <cell r="O286">
            <v>6370818.04</v>
          </cell>
          <cell r="P286">
            <v>0</v>
          </cell>
        </row>
        <row r="287">
          <cell r="A287">
            <v>7696</v>
          </cell>
          <cell r="B287" t="str">
            <v>MISCELLANEOUS EXPS.</v>
          </cell>
          <cell r="C287">
            <v>510614.19</v>
          </cell>
          <cell r="G287">
            <v>12063</v>
          </cell>
          <cell r="I287">
            <v>6783</v>
          </cell>
          <cell r="M287">
            <v>832</v>
          </cell>
          <cell r="O287">
            <v>530292.18999999994</v>
          </cell>
          <cell r="P287">
            <v>0</v>
          </cell>
        </row>
        <row r="288">
          <cell r="A288">
            <v>7697</v>
          </cell>
          <cell r="B288" t="str">
            <v xml:space="preserve">DEFERRED EXP ON GDS AGREE </v>
          </cell>
          <cell r="C288">
            <v>2520948</v>
          </cell>
          <cell r="O288">
            <v>2520948</v>
          </cell>
          <cell r="P288">
            <v>0</v>
          </cell>
        </row>
        <row r="289">
          <cell r="A289">
            <v>7698</v>
          </cell>
          <cell r="B289" t="str">
            <v>DEFERRED EXP ON TECH K H</v>
          </cell>
          <cell r="M289">
            <v>5299441</v>
          </cell>
          <cell r="O289">
            <v>5299441</v>
          </cell>
          <cell r="P289">
            <v>0</v>
          </cell>
        </row>
        <row r="290">
          <cell r="A290">
            <v>7699</v>
          </cell>
          <cell r="B290" t="str">
            <v>DEFERRED EXP PERFORMANCE IMPR</v>
          </cell>
          <cell r="C290">
            <v>1214847</v>
          </cell>
          <cell r="O290">
            <v>1214847</v>
          </cell>
          <cell r="P290">
            <v>0</v>
          </cell>
        </row>
        <row r="291">
          <cell r="A291">
            <v>7701</v>
          </cell>
          <cell r="B291" t="str">
            <v>DEFERRED EXPS SOFTWARE DEVE</v>
          </cell>
          <cell r="O291">
            <v>0</v>
          </cell>
          <cell r="P291">
            <v>0</v>
          </cell>
        </row>
        <row r="292">
          <cell r="A292">
            <v>7711</v>
          </cell>
          <cell r="B292" t="str">
            <v>INTEREST-ON SEC LOANS</v>
          </cell>
          <cell r="C292">
            <v>31942685.719999999</v>
          </cell>
          <cell r="O292">
            <v>31942685.719999999</v>
          </cell>
          <cell r="P292">
            <v>0</v>
          </cell>
        </row>
        <row r="293">
          <cell r="A293">
            <v>7712</v>
          </cell>
          <cell r="B293" t="str">
            <v>INT ON DEBENTURE.</v>
          </cell>
          <cell r="C293">
            <v>18842352</v>
          </cell>
          <cell r="O293">
            <v>18842352</v>
          </cell>
          <cell r="P293">
            <v>0</v>
          </cell>
        </row>
        <row r="294">
          <cell r="A294">
            <v>7713</v>
          </cell>
          <cell r="B294" t="str">
            <v>INT.ON  TERM LN BK</v>
          </cell>
          <cell r="O294">
            <v>0</v>
          </cell>
          <cell r="P294">
            <v>0</v>
          </cell>
        </row>
        <row r="295">
          <cell r="A295">
            <v>7714</v>
          </cell>
          <cell r="B295" t="str">
            <v>INTEREST-ON SEC LOANS</v>
          </cell>
          <cell r="C295">
            <v>28225</v>
          </cell>
          <cell r="G295">
            <v>3058</v>
          </cell>
          <cell r="O295">
            <v>31283</v>
          </cell>
          <cell r="P295">
            <v>0</v>
          </cell>
        </row>
        <row r="296">
          <cell r="A296">
            <v>7715</v>
          </cell>
          <cell r="B296" t="str">
            <v>INTEREST-ON SEC LOANS</v>
          </cell>
          <cell r="C296">
            <v>3472343.95</v>
          </cell>
          <cell r="E296">
            <v>0</v>
          </cell>
          <cell r="M296">
            <v>34445</v>
          </cell>
          <cell r="O296">
            <v>3506788.95</v>
          </cell>
          <cell r="P296">
            <v>0</v>
          </cell>
        </row>
        <row r="297">
          <cell r="A297">
            <v>7716</v>
          </cell>
          <cell r="B297" t="str">
            <v>INTEREST-ON SEC LOANS</v>
          </cell>
          <cell r="C297">
            <v>2931496</v>
          </cell>
          <cell r="O297">
            <v>2931496</v>
          </cell>
          <cell r="P297">
            <v>0</v>
          </cell>
        </row>
        <row r="298">
          <cell r="A298">
            <v>7717</v>
          </cell>
          <cell r="B298" t="str">
            <v>INT.ON  WCDL</v>
          </cell>
          <cell r="C298">
            <v>8441582.0999999996</v>
          </cell>
          <cell r="O298">
            <v>8441582.0999999996</v>
          </cell>
          <cell r="P298">
            <v>0</v>
          </cell>
        </row>
        <row r="299">
          <cell r="A299">
            <v>7718</v>
          </cell>
          <cell r="B299" t="str">
            <v>INT. ON DEALER DEPOSIT</v>
          </cell>
          <cell r="C299">
            <v>1437995</v>
          </cell>
          <cell r="G299">
            <v>350000</v>
          </cell>
          <cell r="O299">
            <v>1787995</v>
          </cell>
          <cell r="P299">
            <v>0</v>
          </cell>
        </row>
        <row r="300">
          <cell r="A300">
            <v>7719</v>
          </cell>
          <cell r="B300" t="str">
            <v>INT ON ECB LOAN</v>
          </cell>
          <cell r="O300">
            <v>0</v>
          </cell>
          <cell r="P300">
            <v>0</v>
          </cell>
        </row>
        <row r="301">
          <cell r="A301">
            <v>7721</v>
          </cell>
          <cell r="B301" t="str">
            <v>INTEREST-ON UNSEC LOANS</v>
          </cell>
          <cell r="C301">
            <v>13750315.93</v>
          </cell>
          <cell r="O301">
            <v>13750315.93</v>
          </cell>
          <cell r="P301">
            <v>0</v>
          </cell>
        </row>
        <row r="302">
          <cell r="A302">
            <v>7722</v>
          </cell>
          <cell r="B302" t="str">
            <v>INTER ON INTER CO DEP</v>
          </cell>
          <cell r="C302">
            <v>11025563</v>
          </cell>
          <cell r="O302">
            <v>11025563</v>
          </cell>
          <cell r="P302">
            <v>0</v>
          </cell>
        </row>
        <row r="303">
          <cell r="A303">
            <v>7723</v>
          </cell>
          <cell r="B303" t="str">
            <v>INTEREST-ON UNSEC LOANS</v>
          </cell>
          <cell r="C303">
            <v>23816.79</v>
          </cell>
          <cell r="O303">
            <v>23816.79</v>
          </cell>
          <cell r="P303">
            <v>0</v>
          </cell>
        </row>
        <row r="304">
          <cell r="A304">
            <v>7724</v>
          </cell>
          <cell r="B304" t="str">
            <v>INT.ON DEFF.LIABILITY</v>
          </cell>
          <cell r="O304">
            <v>0</v>
          </cell>
          <cell r="P304">
            <v>0</v>
          </cell>
        </row>
        <row r="305">
          <cell r="A305">
            <v>7725</v>
          </cell>
          <cell r="B305" t="str">
            <v>FINANCE &amp; BORROWING COST</v>
          </cell>
          <cell r="C305">
            <v>3023500</v>
          </cell>
          <cell r="O305">
            <v>3023500</v>
          </cell>
          <cell r="P305">
            <v>0</v>
          </cell>
        </row>
        <row r="306">
          <cell r="A306">
            <v>7731</v>
          </cell>
          <cell r="B306" t="str">
            <v>DISCOUNTING CHARGES</v>
          </cell>
          <cell r="C306">
            <v>493529</v>
          </cell>
          <cell r="O306">
            <v>493529</v>
          </cell>
          <cell r="P306">
            <v>0</v>
          </cell>
        </row>
        <row r="307">
          <cell r="A307">
            <v>7732</v>
          </cell>
          <cell r="B307" t="str">
            <v>DISCOUNTING CHARGE CP</v>
          </cell>
          <cell r="O307">
            <v>0</v>
          </cell>
          <cell r="P307">
            <v>0</v>
          </cell>
        </row>
        <row r="308">
          <cell r="A308">
            <v>7741</v>
          </cell>
          <cell r="B308" t="str">
            <v>BANK CHARGES</v>
          </cell>
          <cell r="C308">
            <v>1629581.85</v>
          </cell>
          <cell r="E308">
            <v>129649</v>
          </cell>
          <cell r="G308">
            <v>154138.23999999999</v>
          </cell>
          <cell r="I308">
            <v>46182.12</v>
          </cell>
          <cell r="M308">
            <v>75157.06</v>
          </cell>
          <cell r="O308">
            <v>2034708.27</v>
          </cell>
          <cell r="P308">
            <v>0</v>
          </cell>
        </row>
        <row r="309">
          <cell r="A309">
            <v>7742</v>
          </cell>
          <cell r="B309" t="str">
            <v xml:space="preserve">BROKERAGE ON FD--TO SH.HLDRS </v>
          </cell>
          <cell r="C309">
            <v>448522.5</v>
          </cell>
          <cell r="O309">
            <v>448522.5</v>
          </cell>
          <cell r="P309">
            <v>0</v>
          </cell>
        </row>
        <row r="310">
          <cell r="A310">
            <v>7743</v>
          </cell>
          <cell r="B310" t="str">
            <v>BROKERAGE INTER CO</v>
          </cell>
          <cell r="C310">
            <v>189981.88</v>
          </cell>
          <cell r="O310">
            <v>189981.88</v>
          </cell>
          <cell r="P310">
            <v>0</v>
          </cell>
        </row>
        <row r="311">
          <cell r="A311">
            <v>7744</v>
          </cell>
          <cell r="B311" t="str">
            <v>BROKERAGE ON FD-TO OTHERS</v>
          </cell>
          <cell r="O311">
            <v>0</v>
          </cell>
          <cell r="P311">
            <v>0</v>
          </cell>
        </row>
        <row r="312">
          <cell r="A312">
            <v>7811</v>
          </cell>
          <cell r="B312" t="str">
            <v>DEPRECIATION -LAND</v>
          </cell>
          <cell r="C312">
            <v>3057.79</v>
          </cell>
          <cell r="O312">
            <v>3057.79</v>
          </cell>
          <cell r="P312">
            <v>0</v>
          </cell>
        </row>
        <row r="313">
          <cell r="A313">
            <v>7821</v>
          </cell>
          <cell r="B313" t="str">
            <v>DEPRECIATION -LAND</v>
          </cell>
          <cell r="E313">
            <v>3415.17</v>
          </cell>
          <cell r="G313">
            <v>7652.25</v>
          </cell>
          <cell r="I313">
            <v>29729</v>
          </cell>
          <cell r="M313">
            <v>282228</v>
          </cell>
          <cell r="O313">
            <v>323024.42</v>
          </cell>
          <cell r="P313">
            <v>0</v>
          </cell>
        </row>
        <row r="314">
          <cell r="A314">
            <v>7831</v>
          </cell>
          <cell r="B314" t="str">
            <v>DEP OFFICE BLDG</v>
          </cell>
          <cell r="C314">
            <v>123715.23</v>
          </cell>
          <cell r="O314">
            <v>123715.23</v>
          </cell>
          <cell r="P314">
            <v>0</v>
          </cell>
        </row>
        <row r="315">
          <cell r="A315">
            <v>7832</v>
          </cell>
          <cell r="B315" t="str">
            <v>DEP-CONOOR DEVICE.</v>
          </cell>
          <cell r="O315">
            <v>0</v>
          </cell>
          <cell r="P315">
            <v>0</v>
          </cell>
        </row>
        <row r="316">
          <cell r="A316">
            <v>7851</v>
          </cell>
          <cell r="B316" t="str">
            <v>DEPRECIATION -FAC BLDG</v>
          </cell>
          <cell r="E316">
            <v>209928.05</v>
          </cell>
          <cell r="G316">
            <v>526497.99</v>
          </cell>
          <cell r="I316">
            <v>445722</v>
          </cell>
          <cell r="O316">
            <v>1182148.04</v>
          </cell>
          <cell r="P316">
            <v>0</v>
          </cell>
        </row>
        <row r="317">
          <cell r="A317">
            <v>7871</v>
          </cell>
          <cell r="B317" t="str">
            <v>DEPRECIATION -RESI BLDG</v>
          </cell>
          <cell r="G317">
            <v>2156.4</v>
          </cell>
          <cell r="I317">
            <v>329</v>
          </cell>
          <cell r="O317">
            <v>2485.4</v>
          </cell>
          <cell r="P317">
            <v>0</v>
          </cell>
        </row>
        <row r="318">
          <cell r="A318">
            <v>7911</v>
          </cell>
          <cell r="B318" t="str">
            <v xml:space="preserve">DEPRECIATION </v>
          </cell>
          <cell r="M318">
            <v>12427</v>
          </cell>
          <cell r="O318">
            <v>12427</v>
          </cell>
          <cell r="P318">
            <v>0</v>
          </cell>
        </row>
        <row r="319">
          <cell r="A319">
            <v>7912</v>
          </cell>
          <cell r="B319" t="str">
            <v>DEPRECIATION-P&amp;M CORROS.</v>
          </cell>
          <cell r="E319">
            <v>2668387.52</v>
          </cell>
          <cell r="I319">
            <v>134572</v>
          </cell>
          <cell r="M319">
            <v>6889392</v>
          </cell>
          <cell r="O319">
            <v>9692351.5199999996</v>
          </cell>
          <cell r="P319">
            <v>0</v>
          </cell>
        </row>
        <row r="320">
          <cell r="A320">
            <v>7913</v>
          </cell>
          <cell r="B320" t="str">
            <v>DEPRECIATION-P&amp;M Nn CORRS</v>
          </cell>
          <cell r="C320">
            <v>546228.96</v>
          </cell>
          <cell r="O320">
            <v>546228.96</v>
          </cell>
          <cell r="P320">
            <v>0</v>
          </cell>
        </row>
        <row r="321">
          <cell r="A321">
            <v>7914</v>
          </cell>
          <cell r="B321" t="str">
            <v>DEPRECIATION -P&amp;M</v>
          </cell>
          <cell r="E321">
            <v>495201.59</v>
          </cell>
          <cell r="G321">
            <v>1879228.4</v>
          </cell>
          <cell r="I321">
            <v>1705840</v>
          </cell>
          <cell r="O321">
            <v>4080269.99</v>
          </cell>
          <cell r="P321">
            <v>0</v>
          </cell>
        </row>
        <row r="322">
          <cell r="A322">
            <v>7921</v>
          </cell>
          <cell r="B322" t="str">
            <v>DEPRECIATION-P&amp;M ELEC.INST</v>
          </cell>
          <cell r="O322">
            <v>0</v>
          </cell>
          <cell r="P322">
            <v>0</v>
          </cell>
        </row>
        <row r="323">
          <cell r="A323">
            <v>7922</v>
          </cell>
          <cell r="B323" t="str">
            <v xml:space="preserve">DEPRECIATION </v>
          </cell>
          <cell r="E323">
            <v>190917.4</v>
          </cell>
          <cell r="G323">
            <v>183949.06</v>
          </cell>
          <cell r="I323">
            <v>218710</v>
          </cell>
          <cell r="O323">
            <v>593576.46</v>
          </cell>
          <cell r="P323">
            <v>0</v>
          </cell>
        </row>
        <row r="324">
          <cell r="A324">
            <v>7931</v>
          </cell>
          <cell r="B324" t="str">
            <v>DEP. P &amp; M RESEARCH</v>
          </cell>
          <cell r="O324">
            <v>0</v>
          </cell>
          <cell r="P324">
            <v>0</v>
          </cell>
        </row>
        <row r="325">
          <cell r="A325">
            <v>7932</v>
          </cell>
          <cell r="B325" t="str">
            <v>DEP P &amp; M R&amp;D &gt;5000</v>
          </cell>
          <cell r="O325">
            <v>0</v>
          </cell>
          <cell r="P325">
            <v>0</v>
          </cell>
        </row>
        <row r="326">
          <cell r="A326">
            <v>7942</v>
          </cell>
          <cell r="B326" t="str">
            <v>DEPRECIATION-EFFUEL.TREAT</v>
          </cell>
          <cell r="E326">
            <v>56424.73</v>
          </cell>
          <cell r="I326">
            <v>114011</v>
          </cell>
          <cell r="O326">
            <v>170435.73</v>
          </cell>
          <cell r="P326">
            <v>0</v>
          </cell>
        </row>
        <row r="327">
          <cell r="A327">
            <v>7952</v>
          </cell>
          <cell r="B327" t="str">
            <v>DEPRECIATION-P&amp;M ENV.CONT.</v>
          </cell>
          <cell r="G327">
            <v>1887.43</v>
          </cell>
          <cell r="O327">
            <v>1887.43</v>
          </cell>
          <cell r="P327">
            <v>0</v>
          </cell>
        </row>
        <row r="328">
          <cell r="A328">
            <v>7961</v>
          </cell>
          <cell r="B328" t="str">
            <v>DEP-ENERGY SAVING DEVICE.</v>
          </cell>
          <cell r="O328">
            <v>0</v>
          </cell>
          <cell r="P328">
            <v>0</v>
          </cell>
        </row>
        <row r="329">
          <cell r="A329">
            <v>7962</v>
          </cell>
          <cell r="B329" t="str">
            <v>DEP P&amp;M ENER SAV AB 5LAC.</v>
          </cell>
          <cell r="G329">
            <v>9584.15</v>
          </cell>
          <cell r="I329">
            <v>18439</v>
          </cell>
          <cell r="O329">
            <v>28023.15</v>
          </cell>
          <cell r="P329">
            <v>0</v>
          </cell>
        </row>
        <row r="330">
          <cell r="A330">
            <v>7981</v>
          </cell>
          <cell r="B330" t="str">
            <v>DEPRECIATION-LAB.EQUI.R</v>
          </cell>
          <cell r="O330">
            <v>0</v>
          </cell>
          <cell r="P330">
            <v>0</v>
          </cell>
        </row>
        <row r="331">
          <cell r="A331">
            <v>7982</v>
          </cell>
          <cell r="B331" t="str">
            <v>DEPRECIATION-LAB. EQUI</v>
          </cell>
          <cell r="G331">
            <v>603180.49</v>
          </cell>
          <cell r="I331">
            <v>52100</v>
          </cell>
          <cell r="M331">
            <v>301009</v>
          </cell>
          <cell r="O331">
            <v>956289.49</v>
          </cell>
          <cell r="P331">
            <v>0</v>
          </cell>
        </row>
        <row r="332">
          <cell r="A332">
            <v>7984</v>
          </cell>
          <cell r="B332" t="str">
            <v>DEPRECIATION -LAB EQUIP R/D</v>
          </cell>
          <cell r="E332">
            <v>1558360.61</v>
          </cell>
          <cell r="O332">
            <v>1558360.61</v>
          </cell>
          <cell r="P332">
            <v>0</v>
          </cell>
        </row>
        <row r="333">
          <cell r="A333">
            <v>8011</v>
          </cell>
          <cell r="B333" t="str">
            <v>DEPRECIATION -FURNITURWE</v>
          </cell>
          <cell r="C333">
            <v>77605.070000000007</v>
          </cell>
          <cell r="E333">
            <v>85055.97</v>
          </cell>
          <cell r="G333">
            <v>56877.120000000003</v>
          </cell>
          <cell r="I333">
            <v>12116</v>
          </cell>
          <cell r="M333">
            <v>31921</v>
          </cell>
          <cell r="O333">
            <v>263575.15999999997</v>
          </cell>
          <cell r="P333">
            <v>0</v>
          </cell>
        </row>
        <row r="334">
          <cell r="A334">
            <v>8012</v>
          </cell>
          <cell r="B334" t="str">
            <v>DEP FUR &amp; FIX R&amp;D</v>
          </cell>
          <cell r="O334">
            <v>0</v>
          </cell>
          <cell r="P334">
            <v>0</v>
          </cell>
        </row>
        <row r="335">
          <cell r="A335">
            <v>8111</v>
          </cell>
          <cell r="B335" t="str">
            <v>DEP OFFICE BLDG &lt;5000</v>
          </cell>
          <cell r="E335">
            <v>9883</v>
          </cell>
          <cell r="M335">
            <v>9474</v>
          </cell>
          <cell r="O335">
            <v>19357</v>
          </cell>
          <cell r="P335">
            <v>0</v>
          </cell>
        </row>
        <row r="336">
          <cell r="A336">
            <v>8112</v>
          </cell>
          <cell r="B336" t="str">
            <v>DEPRECIATION -OFF.EQUIP.</v>
          </cell>
          <cell r="C336">
            <v>1004823.18</v>
          </cell>
          <cell r="E336">
            <v>230838.01</v>
          </cell>
          <cell r="G336">
            <v>214201.34</v>
          </cell>
          <cell r="I336">
            <v>76795.14</v>
          </cell>
          <cell r="M336">
            <v>86896</v>
          </cell>
          <cell r="O336">
            <v>1613553.67</v>
          </cell>
          <cell r="P336">
            <v>0</v>
          </cell>
        </row>
        <row r="337">
          <cell r="A337">
            <v>8114</v>
          </cell>
          <cell r="B337" t="str">
            <v>DEP OFF.BLDG R&amp;D&lt;5000</v>
          </cell>
          <cell r="O337">
            <v>0</v>
          </cell>
          <cell r="P337">
            <v>0</v>
          </cell>
        </row>
        <row r="338">
          <cell r="A338">
            <v>8115</v>
          </cell>
          <cell r="B338" t="str">
            <v xml:space="preserve">DEP LAND-LEASEHOLD </v>
          </cell>
          <cell r="O338">
            <v>0</v>
          </cell>
          <cell r="P338">
            <v>0</v>
          </cell>
        </row>
        <row r="339">
          <cell r="A339">
            <v>8119</v>
          </cell>
          <cell r="B339" t="str">
            <v>DEPRECIATION-OFF. EQUI.</v>
          </cell>
          <cell r="E339">
            <v>1690.84</v>
          </cell>
          <cell r="G339">
            <v>3109.89</v>
          </cell>
          <cell r="I339">
            <v>190</v>
          </cell>
          <cell r="O339">
            <v>4990.7299999999996</v>
          </cell>
          <cell r="P339">
            <v>0</v>
          </cell>
        </row>
        <row r="340">
          <cell r="A340">
            <v>8212</v>
          </cell>
          <cell r="B340" t="str">
            <v>DEPRECIATION-MOTOR BUSESTWO WHEEL</v>
          </cell>
          <cell r="O340">
            <v>0</v>
          </cell>
          <cell r="P340">
            <v>0</v>
          </cell>
        </row>
        <row r="341">
          <cell r="A341">
            <v>8213</v>
          </cell>
          <cell r="B341" t="str">
            <v>DEP JEEP &amp; TRAILERS</v>
          </cell>
          <cell r="O341">
            <v>0</v>
          </cell>
          <cell r="P341">
            <v>0</v>
          </cell>
        </row>
        <row r="342">
          <cell r="A342">
            <v>8221</v>
          </cell>
          <cell r="B342" t="str">
            <v>DEPRECIATION -MOTOR CARS</v>
          </cell>
          <cell r="C342">
            <v>178651.13</v>
          </cell>
          <cell r="E342">
            <v>8780.19</v>
          </cell>
          <cell r="G342">
            <v>1586.89</v>
          </cell>
          <cell r="M342">
            <v>1113</v>
          </cell>
          <cell r="O342">
            <v>190131.21</v>
          </cell>
          <cell r="P342">
            <v>0</v>
          </cell>
        </row>
        <row r="343">
          <cell r="A343">
            <v>8222</v>
          </cell>
          <cell r="B343" t="str">
            <v>DEPRECIATION-TWO WHEEL</v>
          </cell>
          <cell r="I343">
            <v>2074</v>
          </cell>
          <cell r="O343">
            <v>2074</v>
          </cell>
          <cell r="P343">
            <v>0</v>
          </cell>
        </row>
        <row r="344">
          <cell r="A344">
            <v>9111</v>
          </cell>
          <cell r="B344" t="str">
            <v>INCOME TAX</v>
          </cell>
          <cell r="C344">
            <v>1500000</v>
          </cell>
          <cell r="O344">
            <v>1500000</v>
          </cell>
          <cell r="P344">
            <v>0</v>
          </cell>
        </row>
        <row r="345">
          <cell r="A345">
            <v>9112</v>
          </cell>
          <cell r="B345" t="str">
            <v>DIVIDEND TAX</v>
          </cell>
          <cell r="O345">
            <v>0</v>
          </cell>
          <cell r="P345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esreqsum"/>
      <sheetName val="cover "/>
      <sheetName val="critical"/>
      <sheetName val="over all s curve"/>
      <sheetName val="ROW STATUS"/>
      <sheetName val="LINKWISE STATUS "/>
      <sheetName val="crossing detailed "/>
      <sheetName val="DETAIL SHEET"/>
      <sheetName val="Progress"/>
      <sheetName val="Const activity list"/>
      <sheetName val="NLD7000-Backup"/>
      <sheetName val="AY-202&amp;270"/>
      <sheetName val="cum"/>
      <sheetName val="cover_"/>
      <sheetName val="over_all_s_curve"/>
      <sheetName val="ROW_STATUS"/>
      <sheetName val="LINKWISE_STATUS_"/>
      <sheetName val="crossing_detailed_"/>
      <sheetName val="DETAIL_SHEET"/>
      <sheetName val="Const_activity_list"/>
      <sheetName val="ikonos"/>
      <sheetName val="GRIDDING"/>
      <sheetName val="Digitisation"/>
      <sheetName val="QAQC"/>
      <sheetName val="fIELD SURVEY"/>
      <sheetName val="edgematching"/>
      <sheetName val="Attribute "/>
      <sheetName val="LANDBASE"/>
      <sheetName val="asbuilt drgs"/>
      <sheetName val="ASBUILT GIS LANDBASE"/>
      <sheetName val="CODIFICATION"/>
      <sheetName val="Summary"/>
      <sheetName val="SCURCUM"/>
      <sheetName val="wavelength"/>
      <sheetName val="Input for codification,bandwidt"/>
      <sheetName val="SCUR-PERIOD"/>
      <sheetName val="Engg summary"/>
      <sheetName val="LM ASBLT"/>
      <sheetName val="LM FIBRE"/>
      <sheetName val="ISP "/>
      <sheetName val="MA,CA-ASBLT"/>
      <sheetName val="Sheet5"/>
      <sheetName val="MA,CA-FIBRE"/>
      <sheetName val="S-curve"/>
      <sheetName val="Level 2 mhrs"/>
      <sheetName val="Level 2 deliverables"/>
      <sheetName val="INPUT SHEET"/>
      <sheetName val="Sheet4"/>
      <sheetName val="P3 CITIES MA,CA"/>
      <sheetName val="P3CITIES LM"/>
      <sheetName val="Sheet1"/>
      <sheetName val="AP MA,CA"/>
      <sheetName val="MUMBAI LM"/>
      <sheetName val="CHENNAI MA,CA"/>
      <sheetName val="CHENNAI LM"/>
      <sheetName val="KOL MA,CA"/>
      <sheetName val="KOL LM"/>
      <sheetName val="BLR MA,CA"/>
      <sheetName val="BLR LM"/>
      <sheetName val="HYD MA,CA"/>
      <sheetName val="HYD LM"/>
      <sheetName val="PUNE MA,CA"/>
      <sheetName val="PUNE LM"/>
      <sheetName val="AHD MA,CA"/>
      <sheetName val="AHD LM"/>
      <sheetName val="SURAT MA,CA"/>
      <sheetName val="SURAT LM"/>
      <sheetName val="VAD MA,CA"/>
      <sheetName val="VAD LM"/>
      <sheetName val="City S-curves"/>
      <sheetName val="Interconn updation sheet"/>
      <sheetName val="Intercon s-curves"/>
      <sheetName val="Sheet2"/>
      <sheetName val="Sheet3"/>
      <sheetName val="Mumbai"/>
      <sheetName val="delhi"/>
      <sheetName val="hyd"/>
      <sheetName val="chn"/>
      <sheetName val="blr"/>
      <sheetName val="Sheet10"/>
      <sheetName val="General inputs"/>
      <sheetName val="cover_1"/>
      <sheetName val="over_all_s_curve1"/>
      <sheetName val="ROW_STATUS1"/>
      <sheetName val="LINKWISE_STATUS_1"/>
      <sheetName val="crossing_detailed_1"/>
      <sheetName val="DETAIL_SHEET1"/>
      <sheetName val="Const_activity_list1"/>
      <sheetName val="fIELD_SURVEY"/>
      <sheetName val="Attribute_"/>
      <sheetName val="asbuilt_drgs"/>
      <sheetName val="ASBUILT_GIS_LANDBASE"/>
      <sheetName val="Input_for_codification,bandwidt"/>
      <sheetName val="Engg_summary"/>
      <sheetName val="LM_ASBLT"/>
      <sheetName val="LM_FIBRE"/>
      <sheetName val="ISP_"/>
      <sheetName val="Level_2_mhrs"/>
      <sheetName val="Level_2_deliverables"/>
      <sheetName val="INPUT_SHEET"/>
      <sheetName val="P3_CITIES_MA,CA"/>
      <sheetName val="P3CITIES_LM"/>
      <sheetName val="AP_MA,CA"/>
      <sheetName val="MUMBAI_LM"/>
      <sheetName val="CHENNAI_MA,CA"/>
      <sheetName val="CHENNAI_LM"/>
      <sheetName val="KOL_MA,CA"/>
      <sheetName val="KOL_LM"/>
      <sheetName val="BLR_MA,CA"/>
      <sheetName val="BLR_LM"/>
      <sheetName val="HYD_MA,CA"/>
      <sheetName val="HYD_LM"/>
      <sheetName val="PUNE_MA,CA"/>
      <sheetName val="PUNE_LM"/>
      <sheetName val="AHD_MA,CA"/>
      <sheetName val="AHD_LM"/>
      <sheetName val="SURAT_MA,CA"/>
      <sheetName val="SURAT_LM"/>
      <sheetName val="VAD_MA,CA"/>
      <sheetName val="VAD_LM"/>
      <sheetName val="City_S-curves"/>
      <sheetName val="Interconn_updation_sheet"/>
      <sheetName val="Intercon_s-curves"/>
      <sheetName val="General_inputs"/>
      <sheetName val="cover_2"/>
      <sheetName val="over_all_s_curve2"/>
      <sheetName val="ROW_STATUS2"/>
      <sheetName val="LINKWISE_STATUS_2"/>
      <sheetName val="crossing_detailed_2"/>
      <sheetName val="DETAIL_SHEET2"/>
      <sheetName val="Const_activity_list2"/>
      <sheetName val="fIELD_SURVEY1"/>
      <sheetName val="Attribute_1"/>
      <sheetName val="asbuilt_drgs1"/>
      <sheetName val="ASBUILT_GIS_LANDBASE1"/>
      <sheetName val="Input_for_codification,bandwid1"/>
      <sheetName val="Engg_summary1"/>
      <sheetName val="LM_ASBLT1"/>
      <sheetName val="LM_FIBRE1"/>
      <sheetName val="ISP_1"/>
      <sheetName val="Level_2_mhrs1"/>
      <sheetName val="Level_2_deliverables1"/>
      <sheetName val="INPUT_SHEET1"/>
      <sheetName val="P3_CITIES_MA,CA1"/>
      <sheetName val="P3CITIES_LM1"/>
      <sheetName val="AP_MA,CA1"/>
      <sheetName val="MUMBAI_LM1"/>
      <sheetName val="CHENNAI_MA,CA1"/>
      <sheetName val="CHENNAI_LM1"/>
      <sheetName val="KOL_MA,CA1"/>
      <sheetName val="KOL_LM1"/>
      <sheetName val="BLR_MA,CA1"/>
      <sheetName val="BLR_LM1"/>
      <sheetName val="HYD_MA,CA1"/>
      <sheetName val="HYD_LM1"/>
      <sheetName val="PUNE_MA,CA1"/>
      <sheetName val="PUNE_LM1"/>
      <sheetName val="AHD_MA,CA1"/>
      <sheetName val="AHD_LM1"/>
      <sheetName val="SURAT_MA,CA1"/>
      <sheetName val="SURAT_LM1"/>
      <sheetName val="VAD_MA,CA1"/>
      <sheetName val="VAD_LM1"/>
      <sheetName val="City_S-curves1"/>
      <sheetName val="Interconn_updation_sheet1"/>
      <sheetName val="Intercon_s-curves1"/>
      <sheetName val="General_inputs1"/>
      <sheetName val="cover_3"/>
      <sheetName val="over_all_s_curve3"/>
      <sheetName val="ROW_STATUS3"/>
      <sheetName val="LINKWISE_STATUS_3"/>
      <sheetName val="crossing_detailed_3"/>
      <sheetName val="DETAIL_SHEET3"/>
      <sheetName val="Const_activity_list3"/>
      <sheetName val="fIELD_SURVEY2"/>
      <sheetName val="Attribute_2"/>
      <sheetName val="asbuilt_drgs2"/>
      <sheetName val="ASBUILT_GIS_LANDBASE2"/>
      <sheetName val="Input_for_codification,bandwid2"/>
      <sheetName val="Engg_summary2"/>
      <sheetName val="LM_ASBLT2"/>
      <sheetName val="LM_FIBRE2"/>
      <sheetName val="ISP_2"/>
      <sheetName val="Level_2_mhrs2"/>
      <sheetName val="Level_2_deliverables2"/>
      <sheetName val="INPUT_SHEET2"/>
      <sheetName val="P3_CITIES_MA,CA2"/>
      <sheetName val="P3CITIES_LM2"/>
      <sheetName val="AP_MA,CA2"/>
      <sheetName val="MUMBAI_LM2"/>
      <sheetName val="CHENNAI_MA,CA2"/>
      <sheetName val="CHENNAI_LM2"/>
      <sheetName val="KOL_MA,CA2"/>
      <sheetName val="KOL_LM2"/>
      <sheetName val="BLR_MA,CA2"/>
      <sheetName val="BLR_LM2"/>
      <sheetName val="HYD_MA,CA2"/>
      <sheetName val="HYD_LM2"/>
      <sheetName val="PUNE_MA,CA2"/>
      <sheetName val="PUNE_LM2"/>
      <sheetName val="AHD_MA,CA2"/>
      <sheetName val="AHD_LM2"/>
      <sheetName val="SURAT_MA,CA2"/>
      <sheetName val="SURAT_LM2"/>
      <sheetName val="VAD_MA,CA2"/>
      <sheetName val="VAD_LM2"/>
      <sheetName val="City_S-curves2"/>
      <sheetName val="Interconn_updation_sheet2"/>
      <sheetName val="Intercon_s-curves2"/>
      <sheetName val="General_inputs2"/>
      <sheetName val="SCurv"/>
      <sheetName val="synop"/>
      <sheetName val="ex&amp;mob"/>
      <sheetName val="pi chart"/>
      <sheetName val="IBR (2)"/>
      <sheetName val="NIBR (2)"/>
      <sheetName val="act"/>
      <sheetName val="fco"/>
      <sheetName val="Factors-overall"/>
      <sheetName val="Master Price List"/>
      <sheetName val="["/>
      <sheetName val="2.00-03 Final Budget"/>
      <sheetName val="digitisation manpwr"/>
      <sheetName val="field manpwr"/>
      <sheetName val="Temp"/>
      <sheetName val="Cover"/>
      <sheetName val="S Curve"/>
      <sheetName val="Critical Action"/>
      <sheetName val="Liquidation"/>
      <sheetName val="_"/>
      <sheetName val="10-city points"/>
      <sheetName val="Assmpns"/>
      <sheetName val="FACTORS"/>
      <sheetName val="ALL-IBANK-BRS"/>
      <sheetName val="IRU_Pivot"/>
      <sheetName val="LEA_Pivot"/>
      <sheetName val="Slopes"/>
      <sheetName val="Vlookup"/>
      <sheetName val="ecc_res"/>
      <sheetName val="spool"/>
      <sheetName val="Assumptions"/>
      <sheetName val="NLD - Assum"/>
      <sheetName val="Const QMS Dash Board"/>
      <sheetName val="pi_chart"/>
      <sheetName val="IBR_(2)"/>
      <sheetName val="NIBR_(2)"/>
      <sheetName val="2_00-03_Final_Budget"/>
      <sheetName val="digitisation_manpwr"/>
      <sheetName val="field_manpwr"/>
      <sheetName val="S_Curve"/>
      <sheetName val="Critical_Action"/>
      <sheetName val="10-city_points"/>
      <sheetName val="Quantity"/>
      <sheetName val="A6"/>
      <sheetName val="FORM7"/>
      <sheetName val="Input"/>
      <sheetName val="NLD_-_Assum"/>
      <sheetName val="Const_QMS_Dash_Board"/>
      <sheetName val="Invested capital_VDF"/>
      <sheetName val="WACC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&amp; Revenue Schedules"/>
      <sheetName val="Cover"/>
      <sheetName val="Target Cost of Project"/>
      <sheetName val="Target Capitalization Structure"/>
      <sheetName val="Cost of Project"/>
      <sheetName val="Capital Structure"/>
      <sheetName val="Spending Plan"/>
      <sheetName val="Expansion Schedule"/>
      <sheetName val="Operating Statis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M"/>
      <sheetName val="G&amp;A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List"/>
      <sheetName val="Master Price List"/>
      <sheetName val="Configurations2"/>
      <sheetName val="Config-unbundle"/>
      <sheetName val="Factors-overall"/>
      <sheetName val="GlobalVariables"/>
      <sheetName val="oresreq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5GHz"/>
      <sheetName val="Acc_10.5"/>
      <sheetName val="EMS_10.5"/>
      <sheetName val="26GHz"/>
      <sheetName val="Acc_26"/>
      <sheetName val="EMS_26"/>
      <sheetName val="Acc_10_5"/>
      <sheetName val="10_5GHz"/>
      <sheetName val="Acc_10_51"/>
      <sheetName val="EMS_10_5"/>
      <sheetName val="10_5GHz1"/>
      <sheetName val="Acc_10_52"/>
      <sheetName val="EMS_10_51"/>
      <sheetName val="10_5GHz2"/>
      <sheetName val="Acc_10_53"/>
      <sheetName val="EMS_10_52"/>
      <sheetName val="CBS"/>
      <sheetName val="oresreqsum"/>
      <sheetName val="Input"/>
      <sheetName val="RCIL-Conso-details"/>
      <sheetName val="spool"/>
      <sheetName val="factors"/>
      <sheetName val="Assumptions"/>
      <sheetName val="Assmpns"/>
      <sheetName val="Master Price List"/>
      <sheetName val="Variables"/>
      <sheetName val="Bd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oke rate"/>
      <sheetName val="MUSCO WORKING"/>
      <sheetName val="2a. Bid_Sheet "/>
      <sheetName val="2. Def"/>
      <sheetName val="Tool Cost"/>
      <sheetName val="Logistics + Packing"/>
      <sheetName val="Proj Weld Base"/>
      <sheetName val="1. Inst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facturing Statistics"/>
      <sheetName val="XXXX"/>
      <sheetName val="Sheet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S_Configurator"/>
      <sheetName val="Data"/>
      <sheetName val="@NAT-Fin (Financial summary)"/>
      <sheetName val="@NAT-Fin_(Financial_summary)"/>
      <sheetName val="@NAT-Fin_(Financial_summary)1"/>
      <sheetName val="@NAT-Fin_(Financial_summary)2"/>
      <sheetName val="ecc_res"/>
      <sheetName val="factors"/>
      <sheetName val="Input"/>
      <sheetName val="Factor -local"/>
      <sheetName val="Factor- cables"/>
      <sheetName val="oresreqsum"/>
      <sheetName val="COMPLEXALL"/>
      <sheetName val="Acc_10.5"/>
      <sheetName val="Assumptions"/>
      <sheetName val="Debtors Sum"/>
      <sheetName val="PIMS"/>
      <sheetName val="Freight"/>
      <sheetName val="SCHDF1"/>
      <sheetName val="Int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rev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 Final"/>
      <sheetName val="as per comp file"/>
      <sheetName val="match (2)"/>
      <sheetName val="match"/>
      <sheetName val="Perks"/>
      <sheetName val="MARCH04CTC"/>
      <sheetName val="REIMB0304 (3)"/>
      <sheetName val="shiv_l2"/>
      <sheetName val="REIMB0304"/>
      <sheetName val="Man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rev"/>
      <sheetName val="OnOff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raphs"/>
      <sheetName val="Sheet1"/>
      <sheetName val="Report"/>
      <sheetName val="Highlights"/>
      <sheetName val="Plant Summary"/>
      <sheetName val="Plant Costs"/>
      <sheetName val="Rovings Summary"/>
      <sheetName val="Rovings Costs"/>
      <sheetName val="CSM Summary"/>
      <sheetName val="CSM Costs"/>
      <sheetName val="T30 Summary"/>
      <sheetName val="T30 Costs"/>
      <sheetName val="705Fom Summary"/>
      <sheetName val="705Fom Costs"/>
      <sheetName val="Variance Analysis"/>
      <sheetName val="Usage Efficien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ch"/>
      <sheetName val="Asm"/>
      <sheetName val="IRR1"/>
      <sheetName val="Rev"/>
      <sheetName val="Oxp"/>
      <sheetName val="PRCNG"/>
      <sheetName val="mkt"/>
      <sheetName val="RMC"/>
      <sheetName val="DEP"/>
      <sheetName val="FOH"/>
      <sheetName val="Intln"/>
      <sheetName val="Pack"/>
      <sheetName val="PWR"/>
      <sheetName val="Misc"/>
      <sheetName val="Tax"/>
      <sheetName val="Invest"/>
      <sheetName val="Masts"/>
      <sheetName val="Mimp"/>
      <sheetName val="Mlcl"/>
      <sheetName val="FCI-PCI"/>
      <sheetName val="Cost"/>
      <sheetName val="MPC"/>
      <sheetName val="Sl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H"/>
      <sheetName val="Packing &amp; logistics"/>
      <sheetName val="Base For Costing"/>
      <sheetName val="Assumptio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sep-YTDaug=MTDsep"/>
      <sheetName val="Fixed Expenses"/>
      <sheetName val="Departmentwise"/>
      <sheetName val="Summary"/>
      <sheetName val="Pivot"/>
      <sheetName val="Data 31 Oct 12"/>
      <sheetName val="Row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sep-YTDaug=MTDsep"/>
      <sheetName val="Fixed Expenses"/>
      <sheetName val="Departmentwise"/>
      <sheetName val="Summary"/>
      <sheetName val="Pivot"/>
      <sheetName val="Data 31 Oct 12"/>
      <sheetName val="Row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ggio  vehicle pvt ltd"/>
      <sheetName val="Base For Costing"/>
      <sheetName val="Assumptions"/>
      <sheetName val="Raw material comparison"/>
      <sheetName val="BROUGHT 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frmts"/>
      <sheetName val="Q3 REVIEW"/>
    </sheetNames>
    <sheetDataSet>
      <sheetData sheetId="0" refreshError="1"/>
      <sheetData sheetId="1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 results"/>
      <sheetName val="Sheet1"/>
      <sheetName val="Snapshot"/>
      <sheetName val="Index"/>
      <sheetName val="Highlights"/>
      <sheetName val="Critical Issues"/>
      <sheetName val="GRP Co."/>
      <sheetName val="Budget 0506"/>
      <sheetName val="Inputs to MIS"/>
      <sheetName val="Chairman Rev Broadband P&amp;L"/>
      <sheetName val="Rev Broadband P&amp;L"/>
      <sheetName val="Quantitative Analysis"/>
      <sheetName val="eBSS Report Previous week"/>
      <sheetName val="eBSS Report "/>
      <sheetName val="List - Strategic Customers"/>
      <sheetName val="Capex "/>
      <sheetName val="Network exp"/>
      <sheetName val=" MTD EBITDA"/>
      <sheetName val="S&amp;M exp"/>
      <sheetName val=" YTD EBITDA"/>
      <sheetName val="Broadband Revenue MTD"/>
      <sheetName val="Order_Revenue anly"/>
      <sheetName val="Broadband rev ytd 05-06"/>
      <sheetName val="SO Gap "/>
      <sheetName val="Prov VS Unprov"/>
      <sheetName val="Bids &amp; Proposals Productwis"/>
      <sheetName val="Circle HR"/>
      <sheetName val="NHQ HR"/>
      <sheetName val="Outstanding "/>
      <sheetName val="Outstanding Group"/>
      <sheetName val="Collection report"/>
      <sheetName val="Approval ADC Adj. "/>
      <sheetName val="Circlewise ADC Adj"/>
      <sheetName val="Notes to MIS"/>
      <sheetName val="Outstanding gr"/>
      <sheetName val="IRU_Pivot"/>
      <sheetName val="LEA_Pivot"/>
      <sheetName val="Agency 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Index"/>
      <sheetName val="Highlights"/>
      <sheetName val="Budget 0506"/>
      <sheetName val=" MTD EBITDA"/>
      <sheetName val=" YTD EBITDA"/>
      <sheetName val="Critical Issues"/>
      <sheetName val="Inputs to MIS"/>
      <sheetName val="Rev Broadband P&amp;L"/>
      <sheetName val="Quantitative Analysis"/>
      <sheetName val="eBSS Report Previous week"/>
      <sheetName val="eBSS Report "/>
      <sheetName val="List - Strategic Customers"/>
      <sheetName val="Capex "/>
      <sheetName val="Broadband Revenue MTD"/>
      <sheetName val="Broadband rev ytd 05-06"/>
      <sheetName val="SO Gap "/>
      <sheetName val="Prov VS Unprov"/>
      <sheetName val="Bids &amp; Proposals Productwis"/>
      <sheetName val="Circle HR"/>
      <sheetName val="NHQ HR"/>
      <sheetName val="Outstandings"/>
      <sheetName val="Outstanding Group"/>
      <sheetName val="Collection report"/>
      <sheetName val="Approval ADC Adj. "/>
      <sheetName val="Circlewise ADC Adj"/>
      <sheetName val="Notes to MIS"/>
      <sheetName val="Outstanding gr"/>
      <sheetName val="IRU_Pivot"/>
      <sheetName val="LEA_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 Data"/>
    </sheetNames>
    <sheetDataSet>
      <sheetData sheetId="0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and Loss - Normal"/>
      <sheetName val="3. Share Capital"/>
      <sheetName val="4. Reserves &amp; Surplus"/>
      <sheetName val="5. Long-term Borrowings"/>
      <sheetName val="6. Long-term Provisions"/>
      <sheetName val="7. Short-term Borrowings"/>
      <sheetName val="8. Trade Payables"/>
      <sheetName val="9. Other Current Liabilities"/>
      <sheetName val="10. Short-term Provisions"/>
      <sheetName val="11. Tangible Intangible Assets"/>
      <sheetName val="Asset FCTR"/>
      <sheetName val="12. Long-term Loans &amp; Advances "/>
      <sheetName val="13. Trade Receivables"/>
      <sheetName val="14. Cash and Cash Equivalents"/>
      <sheetName val="15. Short-term Loans &amp; Advances"/>
      <sheetName val="16. Other Current Assets"/>
      <sheetName val="17. Revenue From Operations"/>
      <sheetName val="18. Other Income "/>
      <sheetName val="19. Employee Benefits Expense"/>
      <sheetName val="20. Finance Costs"/>
      <sheetName val="21. Other Expenses"/>
      <sheetName val="Consol_Working"/>
      <sheetName val="consol_Apr-Jun"/>
      <sheetName val="Consol_Apr-Sep"/>
      <sheetName val="Consol_Apr-Dec"/>
      <sheetName val="Consol_Apr-Mar"/>
      <sheetName val="australia"/>
      <sheetName val="Code Sheet"/>
      <sheetName val="TB-Extr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mbai"/>
      <sheetName val="MUTIL&amp;BUILD-SECURE"/>
      <sheetName val="MUTIL&amp;BUILD-ELEC"/>
      <sheetName val="MUTIL&amp;BUILDCIV-BUILD"/>
      <sheetName val="MUTIL&amp;BUILD-HVAC"/>
      <sheetName val="MELECTRONICS"/>
      <sheetName val="MRACKS"/>
      <sheetName val="MKNOWHOW"/>
      <sheetName val="MMFA"/>
      <sheetName val="Bangalore"/>
      <sheetName val="Cover"/>
      <sheetName val="Index"/>
      <sheetName val="Ex summary"/>
      <sheetName val="Level 0"/>
      <sheetName val="Level2-PoP"/>
      <sheetName val="Level2-B'lore,Mum(2)"/>
      <sheetName val="Level3-Mumbai 11111111111111111"/>
      <sheetName val="Level 3 PoP22222222222222222222"/>
      <sheetName val="backup3333333333333333333333333"/>
      <sheetName val="Level 3-B'lore44444444444444444"/>
      <sheetName val="Assmpns555555555555555555555555"/>
      <sheetName val="IDC computation6666666666666666"/>
      <sheetName val="Employee costs77777777777777777"/>
      <sheetName val="Prelim and preops88888888888888"/>
      <sheetName val="Macros"/>
      <sheetName val="Master Pric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V"/>
    </sheetNames>
    <sheetDataSet>
      <sheetData sheetId="0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mmdaten"/>
      <sheetName val="Parameter"/>
      <sheetName val="Pensions"/>
      <sheetName val="OPEB"/>
      <sheetName val="Plausibility checks"/>
      <sheetName val="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 from 2002 sales datbase"/>
      <sheetName val="Contract Value summary"/>
      <sheetName val="Contract Value by route"/>
      <sheetName val="Price volume table IRUs"/>
      <sheetName val="Price volume table Glob. deals"/>
      <sheetName val="Price_Vol tabl IRU incl. Globa "/>
      <sheetName val="Price volume tbl LEA incl. VAS"/>
      <sheetName val="Price volume table LEASES"/>
      <sheetName val="Price volume table IP Transit"/>
      <sheetName val="Price volume table IPVPN"/>
      <sheetName val="Price volume table GIG-E"/>
      <sheetName val="Price volume table Bus. Interne"/>
      <sheetName val="IRU "/>
      <sheetName val="IRU Global deals"/>
      <sheetName val="Lease-MBS"/>
      <sheetName val="IPVPN"/>
      <sheetName val="GIG-e"/>
      <sheetName val="Colocation"/>
      <sheetName val="Voice"/>
      <sheetName val="IP Transit"/>
      <sheetName val="Bus. Internet Access"/>
      <sheetName val="Sheet1"/>
      <sheetName val="Sheet2"/>
      <sheetName val="Sheet3"/>
      <sheetName val="Master Price List"/>
      <sheetName val="Acc_10.5"/>
      <sheetName val="Level 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INDEX"/>
      <sheetName val="LDPE PRICE"/>
      <sheetName val="BASIC DATA"/>
      <sheetName val="RKS"/>
      <sheetName val="CAL"/>
      <sheetName val="PRICEDELTA"/>
      <sheetName val="LOC1035FS20"/>
      <sheetName val="LOC 24FS040"/>
      <sheetName val="LDSUM"/>
      <sheetName val="NNSV"/>
      <sheetName val="NNSV&amp;CONSM"/>
      <sheetName val="CIR"/>
      <sheetName val="gsvnsv"/>
      <sheetName val="LDLNDCOST"/>
      <sheetName val="Sheet1"/>
      <sheetName val="WNC"/>
      <sheetName val="WP"/>
      <sheetName val="PRICHIS"/>
      <sheetName val="BUJET"/>
      <sheetName val="POLYPRIC"/>
      <sheetName val="LDBASIC"/>
      <sheetName val="LOC040"/>
      <sheetName val="LOC16MA400"/>
      <sheetName val="LOC1070LA17"/>
      <sheetName val="LOC22FA002"/>
      <sheetName val="LOC22XL020"/>
      <sheetName val="LDG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 Deprn WS"/>
      <sheetName val="Def Tax"/>
      <sheetName val="BalSheet"/>
      <sheetName val="P&amp;L Account"/>
      <sheetName val="Sch to BS"/>
      <sheetName val="ASt"/>
      <sheetName val="Sch to P&amp;L"/>
      <sheetName val="BS groupings"/>
      <sheetName val="P&amp;L groupings"/>
      <sheetName val="OSL"/>
      <sheetName val="ScrExp"/>
      <sheetName val="DSch-17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fety"/>
      <sheetName val="CommCrv"/>
      <sheetName val="Sulphur"/>
      <sheetName val="451S"/>
      <sheetName val="452S"/>
      <sheetName val="453S"/>
      <sheetName val="Wkly-Analysis"/>
      <sheetName val="Manpower"/>
      <sheetName val="Front Analysis"/>
      <sheetName val="R-EQPT"/>
      <sheetName val="UG"/>
      <sheetName val="P&amp;M"/>
      <sheetName val="old file for cuml.plan"/>
      <sheetName val="hydrotesting"/>
      <sheetName val="Sysloops-451"/>
      <sheetName val="Sysloops-452"/>
      <sheetName val="forecast plan"/>
      <sheetName val="Concrete"/>
      <sheetName val="CONCRETE1"/>
      <sheetName val="CONCRETE2"/>
      <sheetName val="S-Curve"/>
      <sheetName val="Piping_fab"/>
      <sheetName val="UG piping"/>
      <sheetName val="Piping_instln"/>
      <sheetName val="Str_steel fab"/>
      <sheetName val="Str_steel"/>
      <sheetName val="Equipment"/>
      <sheetName val="F_heaters, Boilers"/>
      <sheetName val="Electrical"/>
      <sheetName val="Refractory"/>
      <sheetName val="Insulation"/>
      <sheetName val="Instruments"/>
      <sheetName val="Painting"/>
      <sheetName val="critical issues"/>
      <sheetName val="Pricing Table"/>
      <sheetName val="Level 0"/>
      <sheetName val="Bal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HAN888"/>
    </sheetNames>
    <sheetDataSet>
      <sheetData sheetId="0" refreshError="1"/>
      <sheetData sheetId="1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o No"/>
      <sheetName val="Short"/>
      <sheetName val="Country"/>
      <sheetName val="Budget"/>
      <sheetName val="Or No"/>
      <sheetName val="Debtors List"/>
      <sheetName val="Main"/>
      <sheetName val="Voucher"/>
      <sheetName val="UK-US&amp;ME Inv"/>
      <sheetName val="Inv Dir"/>
      <sheetName val="R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CCR_P1"/>
      <sheetName val="PVCCR_P2 "/>
      <sheetName val="PVCCR_P3"/>
      <sheetName val="PVCCR_P4"/>
      <sheetName val="PVCCR_P5"/>
      <sheetName val="PVCCR_P6"/>
      <sheetName val="WORKING_1APR04"/>
      <sheetName val="PRICE_SAP_UPLOAD"/>
      <sheetName val="PVCPRICE_WORKING_15MAR04"/>
      <sheetName val="PVCPRICE_WORKING_1APR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MH"/>
      <sheetName val="501frg311027mar"/>
      <sheetName val="mdatarequiremen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EU Database"/>
      <sheetName val="COST LC"/>
      <sheetName val="MP Batch JE"/>
      <sheetName val="2003 COTs"/>
      <sheetName val="Perio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ors"/>
      <sheetName val="#REF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 2.2"/>
      <sheetName val="Sheet1"/>
      <sheetName val="Sheet2"/>
      <sheetName val="Sheet3"/>
      <sheetName val="Ann 2.1"/>
      <sheetName val="Ann 2.3"/>
      <sheetName val="Ann 2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"/>
      <sheetName val="OPS_asia"/>
      <sheetName val="Production"/>
      <sheetName val="PRICE"/>
      <sheetName val="Data"/>
      <sheetName val="OPS_SIMPLIFIE"/>
      <sheetName val="CESSION"/>
      <sheetName val="ORDER"/>
      <sheetName val="income"/>
      <sheetName val="AP RA99-06"/>
      <sheetName val="HV RA99-06"/>
      <sheetName val="IN RA99-06"/>
      <sheetName val="CH RA99-06"/>
      <sheetName val="TH RA99-06"/>
      <sheetName val="HZ RA99-06"/>
      <sheetName val="Total MG "/>
      <sheetName val="M B-QtyRecn"/>
      <sheetName val="Params"/>
      <sheetName val="Masters"/>
      <sheetName val="Price Testing - Used - 1"/>
      <sheetName val="AP_RA99-06"/>
      <sheetName val="HV_RA99-06"/>
      <sheetName val="IN_RA99-06"/>
      <sheetName val="CH_RA99-06"/>
      <sheetName val="TH_RA99-06"/>
      <sheetName val="HZ_RA99-06"/>
      <sheetName val="AP_RA99-061"/>
      <sheetName val="HV_RA99-061"/>
      <sheetName val="IN_RA99-061"/>
      <sheetName val="CH_RA99-061"/>
      <sheetName val="TH_RA99-061"/>
      <sheetName val="HZ_RA99-061"/>
      <sheetName val="Price_Testing_-_Used_-_11"/>
      <sheetName val="Price_Testing_-_Used_-_1"/>
      <sheetName val="consolidated Budget"/>
      <sheetName val="IOPlan"/>
      <sheetName val="Consol"/>
      <sheetName val="MAPPINGS"/>
      <sheetName val="Op Plan Sales"/>
      <sheetName val="Lists"/>
      <sheetName val="IT Only"/>
      <sheetName val="Sheet1"/>
      <sheetName val="Rates"/>
      <sheetName val="TB"/>
      <sheetName val="Schedule"/>
      <sheetName val=""/>
      <sheetName val="Trial Balance"/>
      <sheetName val="Input schedule"/>
      <sheetName val="Sales &amp; Marketing Dashboard"/>
      <sheetName val="LIC"/>
      <sheetName val="PropertyList"/>
      <sheetName val="IT-accruals"/>
      <sheetName val="TPM Tot"/>
      <sheetName val="StdMarginRegQtr"/>
      <sheetName val="Sept '99"/>
      <sheetName val="Control"/>
      <sheetName val="Op_Plan_Sales"/>
      <sheetName val="M_B-QtyRecn"/>
      <sheetName val="RES"/>
      <sheetName val="FBT Full"/>
      <sheetName val="Comp"/>
      <sheetName val="COA-IPCL"/>
      <sheetName val="Chart of Accounts"/>
      <sheetName val="Risco-Accts"/>
      <sheetName val="Payroll_Statement"/>
      <sheetName val="Other"/>
      <sheetName val="Summary"/>
      <sheetName val="d"/>
      <sheetName val="5Y_v2.14"/>
      <sheetName val="Cover"/>
      <sheetName val="Consolidated"/>
      <sheetName val="India"/>
      <sheetName val="BAL03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o No"/>
      <sheetName val="Short"/>
      <sheetName val="Country"/>
      <sheetName val="Budget"/>
      <sheetName val="Or No"/>
      <sheetName val="Debtors List"/>
      <sheetName val="Main"/>
      <sheetName val="Voucher"/>
      <sheetName val="UK-US&amp;ME Inv"/>
      <sheetName val="Inv Dir"/>
      <sheetName val="R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s"/>
      <sheetName val="balance_sheet"/>
      <sheetName val="P&amp;L"/>
      <sheetName val="Sch 1-2"/>
      <sheetName val="Schedule 5"/>
      <sheetName val="JES"/>
      <sheetName val="Excise Reco"/>
      <sheetName val="RM Consm (Notes)"/>
      <sheetName val="Licensed"/>
      <sheetName val="FG Stock"/>
      <sheetName val="sch_7-19"/>
      <sheetName val="Sheet1"/>
      <sheetName val="sch_3-6"/>
      <sheetName val="Interest Capitalisation"/>
      <sheetName val="Grouping of TB"/>
      <sheetName val="Cash Flow"/>
      <sheetName val="CF Abstract"/>
      <sheetName val="BS.ABSTRACT"/>
      <sheetName val="MUS Calculations- Figure 5410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DF1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rojectes Volumes Revenue Rs"/>
      <sheetName val="Projected Volumes &amp; Revenu $ "/>
      <sheetName val="ProductwiseCosts $"/>
      <sheetName val="Income Statement  ($000's)"/>
      <sheetName val="Income Statement Rs 000's"/>
      <sheetName val="Production and Costs"/>
      <sheetName val="Productwisecosts Rs"/>
      <sheetName val="Plant Summary"/>
      <sheetName val="Prices"/>
      <sheetName val="Sales&amp;NonManufacturing Costs"/>
      <sheetName val="Options"/>
      <sheetName val="FinanceCharges&amp;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5">
          <cell r="C15" t="str">
            <v>N</v>
          </cell>
        </row>
        <row r="18">
          <cell r="C18">
            <v>112</v>
          </cell>
        </row>
      </sheetData>
      <sheetData sheetId="12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9B"/>
      <sheetName val="IT COMP FINAL."/>
      <sheetName val="3CA"/>
      <sheetName val="3CD-old"/>
      <sheetName val="Form 3CD New"/>
      <sheetName val="Ann-1"/>
      <sheetName val="FORM-II"/>
      <sheetName val="Ann-AB"/>
      <sheetName val="Ann-AB-old"/>
      <sheetName val="Sheet2"/>
      <sheetName val="Ann-C"/>
      <sheetName val="Sch-A(DED)"/>
      <sheetName val="Sch-B (ADD)"/>
      <sheetName val="Sch-C (ADD DEP)"/>
      <sheetName val="Ann-C1"/>
      <sheetName val="Ann-C2"/>
      <sheetName val="Ann-C3"/>
      <sheetName val="Ann-C4-new"/>
      <sheetName val="Ann-D-PF"/>
      <sheetName val="Ann-D-ESIC"/>
      <sheetName val="Ann-D-LWF"/>
      <sheetName val="Ann-E"/>
      <sheetName val="Ann-F"/>
      <sheetName val="Ann-H"/>
      <sheetName val="Ann-H-B-col"/>
      <sheetName val="Ann"/>
      <sheetName val="Anne-G"/>
      <sheetName val="Ann-I-old"/>
      <sheetName val="Ann-ICol"/>
      <sheetName val="Ann-I"/>
      <sheetName val="Ann-J"/>
      <sheetName val="Ann-K"/>
      <sheetName val="Ann-LM"/>
      <sheetName val="Ann-80I (2)"/>
      <sheetName val="Ann-L80I"/>
      <sheetName val="Ann- N"/>
      <sheetName val="Ann-OPQ"/>
      <sheetName val="ANN-R"/>
      <sheetName val="ANN (wORKING) (2)"/>
      <sheetName val="Ann-R-3yrs"/>
      <sheetName val="7-BS"/>
      <sheetName val="1st quarter"/>
      <sheetName val="Customize Your Invoice"/>
      <sheetName val="137102-103-MAR"/>
      <sheetName val="7-BS-0809"/>
      <sheetName val="change fdy"/>
      <sheetName val="PLANTW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A General"/>
      <sheetName val="Subsidiary Co Details"/>
      <sheetName val="MD, Dir, Co. secy"/>
      <sheetName val="Beneficial_owners"/>
      <sheetName val="Balance Sheet"/>
      <sheetName val="Profit and Loss"/>
      <sheetName val="Other Info"/>
      <sheetName val="Stock details"/>
      <sheetName val="Part B"/>
      <sheetName val="Part C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Sheet1"/>
      <sheetName val="ANN-C"/>
      <sheetName val="bobudget"/>
      <sheetName val="7-B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f 1 plus 3"/>
      <sheetName val="Fixed lines"/>
      <sheetName val="Equipment"/>
      <sheetName val="Sheet1"/>
      <sheetName val="Cost summary"/>
      <sheetName val="MTTR-Headend"/>
      <sheetName val="PM_Action "/>
      <sheetName val="PE Status"/>
      <sheetName val="Inventory"/>
      <sheetName val="Major Events "/>
      <sheetName val="Crtitical Issues"/>
      <sheetName val="RIP"/>
      <sheetName val="Fault Statistics"/>
      <sheetName val="SA faults-Headend "/>
      <sheetName val="oresreqsum"/>
      <sheetName val="Achievements_Highlights "/>
      <sheetName val="Headend Provisioning Report"/>
      <sheetName val="Ageing_Pending_ CLeared"/>
      <sheetName val="Fault Cleared After 24Hrs"/>
      <sheetName val="NLD - Assum"/>
      <sheetName val="Capex-fixed"/>
      <sheetName val="Assmpns"/>
      <sheetName val="PIP&amp;EQPT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rev"/>
      <sheetName val="onoff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Accounting Policies"/>
      <sheetName val="Currency &amp; FX Rates"/>
      <sheetName val="Original TB"/>
      <sheetName val="Trial Balance"/>
      <sheetName val="Trial Balance in GC"/>
      <sheetName val="I GAAP Formatted TB"/>
      <sheetName val="P&amp;L"/>
      <sheetName val="BS"/>
      <sheetName val="P&amp;L Schedules"/>
      <sheetName val="BS Schedules"/>
      <sheetName val="PLC Fixed Asset Mar 06"/>
      <sheetName val="Fixed Assets Schedule"/>
      <sheetName val="I GAAP Cash Flow"/>
      <sheetName val="I GAAP Disclosures"/>
      <sheetName val="Other details"/>
      <sheetName val="Consistency check"/>
      <sheetName val="Finance Leases"/>
      <sheetName val="Operating Leases"/>
      <sheetName val="IC Purchase &amp; Payables"/>
      <sheetName val="IC Sale &amp; Receivables"/>
      <sheetName val="Segment Reporting"/>
      <sheetName val="US GAAP Components"/>
      <sheetName val="Deferred Tax Reco"/>
      <sheetName val="Related Party Disclosure"/>
      <sheetName val="List of Related Par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A General"/>
      <sheetName val="Subsidiary Co Details"/>
      <sheetName val="MD, Dir, Co. secy"/>
      <sheetName val="Beneficial_owners"/>
      <sheetName val="Balance Sheet"/>
      <sheetName val="Profit and Loss"/>
      <sheetName val="Other Info"/>
      <sheetName val="Stock details"/>
      <sheetName val="Part B"/>
      <sheetName val="Part C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ADD_SCH_ADD0506"/>
      <sheetName val="7-BS"/>
      <sheetName val="7-BS-08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Reqmt."/>
      <sheetName val="DETAIL STATUS"/>
      <sheetName val="GAUGE LIST"/>
      <sheetName val="STATUS"/>
      <sheetName val="入力用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VENUE"/>
      <sheetName val="BAL SHEET (2)"/>
      <sheetName val="SCFP (2)"/>
      <sheetName val="cashflow1"/>
      <sheetName val="Subscribers"/>
      <sheetName val="NWP stats"/>
      <sheetName val="KETY DRIVERS"/>
      <sheetName val="Sheet1"/>
      <sheetName val="ANALYSIS"/>
      <sheetName val="collection"/>
      <sheetName val="prepaid citywise revenue"/>
      <sheetName val="CITYWISEPOSTPAID REVENUE"/>
      <sheetName val="citywise post+prepaid"/>
      <sheetName val="CITY CUM"/>
      <sheetName val="CITYGROSS"/>
      <sheetName val="Prepaid base"/>
      <sheetName val="CITY WISE NET"/>
      <sheetName val="HRD"/>
      <sheetName val="exp (2)"/>
      <sheetName val="dotRECO (2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140000 - Creditors"/>
      <sheetName val="AP Revaluation"/>
      <sheetName val="140012 - GI IR"/>
      <sheetName val="140015 - Vehicle loan"/>
      <sheetName val="143002 - ESIC (2012-13)"/>
      <sheetName val="143003 - PT Payable(2012-13)"/>
      <sheetName val="143004 - LWF(2012-13)"/>
      <sheetName val="143005 - PF Payable"/>
      <sheetName val="144001 - TDS Salaries"/>
      <sheetName val="146010 - Salaries Payable"/>
      <sheetName val="146013 - Gratuity Payable"/>
      <sheetName val="146015 - LEP"/>
      <sheetName val="146042 - LTA (2011-12)"/>
      <sheetName val="146045 - VPI Payable"/>
      <sheetName val="146046 - LTA (2012-13)"/>
      <sheetName val="148300 - Prov for Exp"/>
      <sheetName val="Rent Schedule"/>
      <sheetName val="FA Schedule"/>
      <sheetName val="FAR"/>
      <sheetName val="253010 - HDFC EEFC Ac."/>
      <sheetName val="253533 - ICICI (1474)"/>
      <sheetName val="253535 - Syn Bank"/>
      <sheetName val="253536 - IDBI Bank"/>
      <sheetName val="253537 - HDFC (CA Ac.)"/>
      <sheetName val="253542 - ICICI (4700)"/>
      <sheetName val="FD Details"/>
      <sheetName val="262000 - Prepaid Expenses"/>
      <sheetName val="Prepaid Exp-Movement Analysis"/>
      <sheetName val="263005 - Adv to creditors"/>
      <sheetName val="266000 - Trade Depos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 all s curve"/>
      <sheetName val="CritIssues"/>
      <sheetName val="DETAIL SHEET"/>
      <sheetName val="ANALYSIS SHEET"/>
      <sheetName val="CONCERNS"/>
      <sheetName val="Performance Para"/>
      <sheetName val="Total Subs"/>
      <sheetName val="Call Attempts"/>
      <sheetName val="MOU"/>
      <sheetName val="MOU_Subscriber"/>
      <sheetName val="CSR (RIM-RIM)"/>
      <sheetName val="CSR (LEX)"/>
      <sheetName val="CSR (TAX)"/>
      <sheetName val="CSR (Others)"/>
      <sheetName val="Call Setup Success"/>
      <sheetName val="RF Failure Rate"/>
      <sheetName val="Dropped Call Rate"/>
      <sheetName val="Summary"/>
      <sheetName val="North"/>
      <sheetName val="East"/>
      <sheetName val="West"/>
      <sheetName val="South "/>
      <sheetName val="Edit(01)"/>
      <sheetName val="over_all_s_curve"/>
      <sheetName val="DETAIL_SHEET"/>
      <sheetName val="ANALYSIS_SHEET"/>
      <sheetName val="Performance_Para"/>
      <sheetName val="Total_Subs"/>
      <sheetName val="Call_Attempts"/>
      <sheetName val="CSR_(RIM-RIM)"/>
      <sheetName val="CSR_(LEX)"/>
      <sheetName val="CSR_(TAX)"/>
      <sheetName val="CSR_(Others)"/>
      <sheetName val="Call_Setup_Success"/>
      <sheetName val="RF_Failure_Rate"/>
      <sheetName val="Dropped_Call_Rate"/>
      <sheetName val="South_"/>
      <sheetName val="over_all_s_curve1"/>
      <sheetName val="DETAIL_SHEET1"/>
      <sheetName val="ANALYSIS_SHEET1"/>
      <sheetName val="Performance_Para1"/>
      <sheetName val="Total_Subs1"/>
      <sheetName val="Call_Attempts1"/>
      <sheetName val="CSR_(RIM-RIM)1"/>
      <sheetName val="CSR_(LEX)1"/>
      <sheetName val="CSR_(TAX)1"/>
      <sheetName val="CSR_(Others)1"/>
      <sheetName val="Call_Setup_Success1"/>
      <sheetName val="RF_Failure_Rate1"/>
      <sheetName val="Dropped_Call_Rate1"/>
      <sheetName val="South_1"/>
      <sheetName val="over_all_s_curve2"/>
      <sheetName val="DETAIL_SHEET2"/>
      <sheetName val="ANALYSIS_SHEET2"/>
      <sheetName val="Performance_Para2"/>
      <sheetName val="Total_Subs2"/>
      <sheetName val="Call_Attempts2"/>
      <sheetName val="CSR_(RIM-RIM)2"/>
      <sheetName val="CSR_(LEX)2"/>
      <sheetName val="CSR_(TAX)2"/>
      <sheetName val="CSR_(Others)2"/>
      <sheetName val="Call_Setup_Success2"/>
      <sheetName val="RF_Failure_Rate2"/>
      <sheetName val="Dropped_Call_Rate2"/>
      <sheetName val="South_2"/>
      <sheetName val="Wkly-Analysis"/>
      <sheetName val="Subscribers"/>
      <sheetName val="RCTL-S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ed Results Sep 03"/>
      <sheetName val="Plan"/>
      <sheetName val="Net worth"/>
      <sheetName val="Points"/>
      <sheetName val="Notes to Cash flow"/>
      <sheetName val="CASH FLOW WORKING"/>
      <sheetName val="Sheet5"/>
      <sheetName val="share capital"/>
      <sheetName val="p&amp;l -kpus+kpso"/>
      <sheetName val="P&amp;L MIS-qtr"/>
      <sheetName val="BS"/>
      <sheetName val="PL - RECAST"/>
      <sheetName val="march-09 tb"/>
      <sheetName val="Sheet4"/>
      <sheetName val="cash flow"/>
      <sheetName val="Sheet3"/>
      <sheetName val="sch I,II,III,V,VI,VII"/>
      <sheetName val="FAR 09-10"/>
      <sheetName val="TB-09- 10"/>
      <sheetName val="March finaltb-10"/>
      <sheetName val="Sheet6"/>
      <sheetName val="March -10-old"/>
      <sheetName val="Dec-09"/>
      <sheetName val="sep-09"/>
      <sheetName val="june-09tb"/>
      <sheetName val="FAR "/>
      <sheetName val="far08-09"/>
      <sheetName val="Sheet2"/>
      <sheetName val="sch III"/>
      <sheetName val="FA Addition"/>
      <sheetName val="Part IV"/>
      <sheetName val="Groupings"/>
      <sheetName val="2005 TB"/>
      <sheetName val="Trial Balance"/>
      <sheetName val="P&amp;L Variation-2005"/>
      <sheetName val="Maximum balance-2005"/>
      <sheetName val="FA - SAP"/>
      <sheetName val="TB"/>
      <sheetName val="FA-2004"/>
      <sheetName val="Debtors"/>
      <sheetName val="Taxes"/>
      <sheetName val="Prepaid"/>
      <sheetName val="Advances"/>
      <sheetName val="Sheet1"/>
      <sheetName val="PC Soft TB Dec 04 1"/>
      <sheetName val="PC Soft TB Dec 04"/>
      <sheetName val="tb-usa2004-4.2.05"/>
      <sheetName val="Dec04 "/>
      <sheetName val="Tax provision"/>
      <sheetName val="P&amp;LVariation-2004"/>
      <sheetName val="SS&amp;Med"/>
      <sheetName val="TB (2)"/>
      <sheetName val="Woff2003"/>
      <sheetName val="Dec03"/>
      <sheetName val="Dec02"/>
      <sheetName val="Fixed Asset"/>
      <sheetName val="TB2003(Linked)"/>
      <sheetName val="P&amp;LVariation-2003"/>
      <sheetName val="cash flow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ed Results Sep 03"/>
      <sheetName val="Div and Gen Res"/>
      <sheetName val="Part IV"/>
      <sheetName val="BS Flow"/>
      <sheetName val="BS"/>
      <sheetName val="cash flow"/>
      <sheetName val="PL - RECAST"/>
      <sheetName val="sch I,II,III,V,VI,VII"/>
      <sheetName val="sch IV"/>
      <sheetName val="Trial Balance"/>
      <sheetName val="P&amp;L ana-Sep04"/>
      <sheetName val="TB"/>
      <sheetName val="PCSoft TB Sep04"/>
      <sheetName val="Cap Employed"/>
      <sheetName val="PC Soft TB June 04"/>
      <sheetName val="PCsoft TB working"/>
      <sheetName val="PC Soft TB Mar 04"/>
      <sheetName val="PC Soft TB Dec 03"/>
      <sheetName val="PC Soft TB Sep 03"/>
      <sheetName val="June TB"/>
      <sheetName val="segment"/>
      <sheetName val="Lease "/>
      <sheetName val="Mgr Remu"/>
      <sheetName val="Exp in FC"/>
      <sheetName val="P &amp; L Analysis"/>
      <sheetName val="Loan Repayment"/>
      <sheetName val="Lease 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Working"/>
    </sheetNames>
    <sheetDataSet>
      <sheetData sheetId="0"/>
      <sheetData sheetId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"/>
      <sheetName val="summary-add"/>
      <sheetName val="detail add"/>
      <sheetName val="INTERUNIT (2)"/>
      <sheetName val="acquisition REPORT (3)"/>
      <sheetName val="acquisition REPORT (2)"/>
      <sheetName val="100% in prov"/>
      <sheetName val="acquisition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and Bank"/>
      <sheetName val="1. HDFC"/>
      <sheetName val="2. HDFC-USD"/>
      <sheetName val="3. ICICI - Vashi"/>
      <sheetName val="4. ICICI-Pune"/>
      <sheetName val="5. IDBI"/>
      <sheetName val="6. IDBI-USD"/>
      <sheetName val="7. Syndicate"/>
      <sheetName val="Tickmarks"/>
      <sheetName val="8. HDFC - 0041"/>
      <sheetName val="9. HDFC - 0053"/>
      <sheetName val="10. ING - 448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Annexure 1"/>
      <sheetName val="Notes to Annexure 1"/>
      <sheetName val="Annexure 2"/>
      <sheetName val="Notes to Annexure 2"/>
      <sheetName val="Annexure 3"/>
      <sheetName val="Notes to Annexure 3"/>
      <sheetName val="Annexure 3A"/>
      <sheetName val="Notes to Annexure 3A"/>
      <sheetName val="Annexure 4"/>
      <sheetName val="Notes to Annexure 4"/>
      <sheetName val="Annexure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pe of Work"/>
      <sheetName val="Summary"/>
      <sheetName val="HDFC"/>
      <sheetName val="HDFC LEDGER"/>
      <sheetName val="BOI"/>
      <sheetName val="BOI LEDGER"/>
      <sheetName val="SBI"/>
      <sheetName val="SBI LEDGER"/>
      <sheetName val="XREF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4500-MAR"/>
      <sheetName val="Grouping"/>
      <sheetName val="Sheet1 (2)"/>
      <sheetName val="usage Post Old"/>
      <sheetName val="134500_MA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BS"/>
      <sheetName val="Express BP"/>
      <sheetName val="DETAIL 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ags"/>
      <sheetName val="CntrlVlv"/>
      <sheetName val="FlowMtr"/>
      <sheetName val="IsolnVlv"/>
      <sheetName val="MOVs"/>
      <sheetName val="RelVlvs"/>
      <sheetName val="Overall"/>
      <sheetName val="ETASlippage"/>
      <sheetName val="BND-Merox-LNUU"/>
      <sheetName val="BSD-CPP"/>
      <sheetName val="BSN-Arom"/>
      <sheetName val="CD-FCC"/>
      <sheetName val="JP-Os&amp;Us"/>
      <sheetName val="JP-R_RLoading"/>
      <sheetName val="MDM-SHP_TAME"/>
      <sheetName val="MDM-RURW"/>
      <sheetName val="PBMR-Marine&amp;MTF"/>
      <sheetName val="RLG-CrudeHTrtr"/>
      <sheetName val="RMS-Utility"/>
      <sheetName val="SC-ATU_SWS"/>
      <sheetName val="SC-Coker"/>
      <sheetName val="InputActDelETA"/>
      <sheetName val="ProfileETAQrys"/>
      <sheetName val="InputPO_Del"/>
      <sheetName val="ProfilePO_DelQrys"/>
      <sheetName val="ChtData"/>
      <sheetName val="ChtData2"/>
      <sheetName val="Module1"/>
      <sheetName val="Module2"/>
      <sheetName val="oresreqsum"/>
      <sheetName val="C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ID01TF"/>
      <sheetName val="VAID01T"/>
      <sheetName val="OP"/>
      <sheetName val="EFP"/>
      <sheetName val="PD"/>
      <sheetName val="CD"/>
      <sheetName val="Per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 PL"/>
      <sheetName val="Grp CF"/>
      <sheetName val="drivers"/>
      <sheetName val="drivers v2"/>
      <sheetName val="CF-SUMMARY (2)"/>
      <sheetName val="BS-Group"/>
      <sheetName val="CF-SUMMARY"/>
      <sheetName val="P&amp;L-SUMMARY"/>
      <sheetName val="P&amp;L-US (2)"/>
      <sheetName val="P&amp;L-US"/>
      <sheetName val="P&amp;L-HK"/>
      <sheetName val="CF-US (2)"/>
      <sheetName val="CF-US"/>
      <sheetName val="CF-HK"/>
      <sheetName val="BS-HK"/>
      <sheetName val="Distr new titles (2)"/>
      <sheetName val="P_L_US"/>
      <sheetName val="#REF"/>
      <sheetName val="Retur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C-FES"/>
      <sheetName val="P&amp;L"/>
      <sheetName val="Analysis of Contribution"/>
      <sheetName val="key parameters"/>
      <sheetName val="BALANCE SHEET"/>
      <sheetName val="BS"/>
      <sheetName val="Cash-flow"/>
      <sheetName val="BUDGET"/>
      <sheetName val="CASH FLOW"/>
      <sheetName val="assump"/>
      <sheetName val="BACK UP"/>
      <sheetName val="Sheet1"/>
      <sheetName val="Q3 OUTLOOK"/>
      <sheetName val="P&amp;L Forecast"/>
      <sheetName val="Net Sales"/>
      <sheetName val="MFG EXP"/>
      <sheetName val="MKT EXP"/>
      <sheetName val="Q-3 EXP"/>
      <sheetName val="expenses"/>
      <sheetName val="Power working Rate Revi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1"/>
      <sheetName val="main"/>
      <sheetName val="mnth"/>
      <sheetName val="dm1"/>
      <sheetName val="dm"/>
      <sheetName val="Indica"/>
      <sheetName val="Sedan"/>
      <sheetName val="Sal"/>
      <sheetName val="ass"/>
      <sheetName val="Stks"/>
      <sheetName val="pp"/>
      <sheetName val="IV"/>
      <sheetName val="dep"/>
      <sheetName val="tlng"/>
      <sheetName val="woe erc"/>
      <sheetName val="men"/>
      <sheetName val="menot"/>
      <sheetName val="S&amp;W"/>
      <sheetName val="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INGAAPCOA"/>
      <sheetName val="INCAT_US"/>
      <sheetName val="INCAT_UK"/>
      <sheetName val="INCAT_IKS"/>
      <sheetName val="TTPL"/>
      <sheetName val="Entries (A)"/>
      <sheetName val="TTTH"/>
      <sheetName val="TTL"/>
      <sheetName val="Entries (B)"/>
      <sheetName val="INGAAPTB CONS(C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RLEDGER"/>
      <sheetName val="SEPT'2002- BILL WISE"/>
      <sheetName val="TEST"/>
      <sheetName val="AS PER LEDGER"/>
      <sheetName val="OCT'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99NNSV"/>
      <sheetName val="LDCIR99"/>
      <sheetName val="MAY200"/>
      <sheetName val="LLDPRLOC"/>
      <sheetName val="LLDPR20"/>
      <sheetName val="NNSVLLD99"/>
      <sheetName val="LLDCIR99"/>
      <sheetName val="LLDGAIL"/>
      <sheetName val="LLDSUM"/>
      <sheetName val="LLPR"/>
      <sheetName val="LLDPR"/>
      <sheetName val="ARC"/>
      <sheetName val="Sheet2"/>
      <sheetName val="POLYP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</sheetNames>
    <sheetDataSet>
      <sheetData sheetId="0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&amp;MCapex"/>
      <sheetName val="S&amp;M assumptions"/>
      <sheetName val="opex"/>
      <sheetName val="network assumptions"/>
      <sheetName val="assptions"/>
      <sheetName val="Qtrly"/>
      <sheetName val="FWT realization"/>
      <sheetName val="interconnect"/>
      <sheetName val="data.exp"/>
      <sheetName val="Qtrly PresN"/>
      <sheetName val="FY"/>
      <sheetName val="month w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5000-MAR"/>
      <sheetName val="Code"/>
      <sheetName val="315000_MA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outmaha (2)"/>
      <sheetName val="custmrpr (2)"/>
      <sheetName val="custmrpr"/>
      <sheetName val="taps"/>
      <sheetName val="indicacost"/>
      <sheetName val="plauto"/>
      <sheetName val="pleng"/>
      <sheetName val="finalised"/>
      <sheetName val="undernegot"/>
      <sheetName val="Lux-Item"/>
      <sheetName val="ccexp"/>
      <sheetName val="strelief"/>
      <sheetName val="tooling"/>
      <sheetName val="stddx"/>
      <sheetName val="petrol"/>
      <sheetName val="cc"/>
      <sheetName val="susra"/>
      <sheetName val="gb"/>
      <sheetName val="summary"/>
      <sheetName val="summary (2)"/>
      <sheetName val="rad"/>
      <sheetName val="Sheet1"/>
      <sheetName val="eng"/>
      <sheetName val="OIls"/>
      <sheetName val="p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Comp"/>
      <sheetName val="Ack 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Fixed asset register"/>
      <sheetName val="XREF"/>
    </sheetNames>
    <sheetDataSet>
      <sheetData sheetId="0">
        <row r="3">
          <cell r="AD3" t="str">
            <v xml:space="preserve">Receipt No.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c_res"/>
      <sheetName val="Summary"/>
      <sheetName val="P &amp; L - BenchMark -All Biz (II)"/>
      <sheetName val="P_&amp;_L_-_BenchMark_-All_Biz_(II)"/>
      <sheetName val="P_&amp;_L_-_BenchMark_-All_Biz_(II1"/>
      <sheetName val="P_&amp;_L_-_BenchMark_-All_Biz_(II2"/>
      <sheetName val="GL"/>
      <sheetName val="InputPO_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조부문비배부"/>
      <sheetName val="공정흐름도"/>
      <sheetName val="목차"/>
      <sheetName val="원가조직도"/>
      <sheetName val="원가계산흐름도"/>
      <sheetName val="원가계산양식"/>
      <sheetName val="제조원가명세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DING"/>
      <sheetName val="원가계산양식"/>
      <sheetName val="제조원가명세서"/>
      <sheetName val="보조부문비배부"/>
      <sheetName val="배부기준표총괄"/>
      <sheetName val="WELDING부문"/>
      <sheetName val="WELDING재공"/>
      <sheetName val="차체완성품"/>
      <sheetName val="PAINT부문"/>
      <sheetName val="PAINT재공"/>
      <sheetName val="도장완성품"/>
      <sheetName val="TRIM부문"/>
      <sheetName val="TRIM재공"/>
      <sheetName val="TRIM완성품"/>
      <sheetName val="FRAME부문"/>
      <sheetName val="FRAME재공"/>
      <sheetName val="FRAME완성품"/>
      <sheetName val="CHASSIS부문"/>
      <sheetName val="CHASSIS재공"/>
      <sheetName val="샤시완성품"/>
      <sheetName val="판넬"/>
      <sheetName val="FINAL부문"/>
      <sheetName val="FINAL재공"/>
      <sheetName val="FINAL완성품"/>
      <sheetName val="제품수불부"/>
      <sheetName val="연구소"/>
      <sheetName val="연구소 (2)"/>
      <sheetName val="연구소 (3)"/>
      <sheetName val="Sheet8"/>
      <sheetName val="공정관리 (2)"/>
      <sheetName val="차종별공수총괄표"/>
      <sheetName val="공무동력"/>
      <sheetName val="표준공수 (2)"/>
      <sheetName val="표준공수"/>
      <sheetName val="대당표준공수"/>
      <sheetName val="차체부문"/>
      <sheetName val="도장"/>
      <sheetName val="TRIM (2)"/>
      <sheetName val="FRAME (2)"/>
      <sheetName val="CHASSIS (2)"/>
      <sheetName val="완성"/>
      <sheetName val="물량집계검증표"/>
      <sheetName val="원재료불출현황"/>
      <sheetName val="원자재수불"/>
      <sheetName val="유상사급현황"/>
      <sheetName val="Sheet9"/>
      <sheetName val="원재료분류코드"/>
      <sheetName val="시작실물량관리"/>
      <sheetName val="제조원가"/>
      <sheetName val="Sheet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99NNSV"/>
      <sheetName val="LDCIR99"/>
      <sheetName val="MAY200"/>
      <sheetName val="LLDPRLOC"/>
      <sheetName val="LLDPR20"/>
      <sheetName val="NNSVLLD99"/>
      <sheetName val="LLDCIR99"/>
      <sheetName val="LLDGAIL"/>
      <sheetName val="LLDSUM"/>
      <sheetName val="LLPR"/>
      <sheetName val="LLDPR"/>
      <sheetName val="ARC"/>
      <sheetName val="Sheet2"/>
      <sheetName val="POLYP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DING"/>
      <sheetName val="원가계산양식"/>
      <sheetName val="제조원가명세서"/>
      <sheetName val="보조부문비배부"/>
      <sheetName val="배부기준표총괄"/>
      <sheetName val="WELDING부문"/>
      <sheetName val="WELDING재공"/>
      <sheetName val="차체완성품"/>
      <sheetName val="PAINT부문"/>
      <sheetName val="PAINT재공"/>
      <sheetName val="도장완성품"/>
      <sheetName val="TRIM부문"/>
      <sheetName val="TRIM재공"/>
      <sheetName val="TRIM완성품"/>
      <sheetName val="FRAME부문"/>
      <sheetName val="FRAME재공"/>
      <sheetName val="FRAME완성품"/>
      <sheetName val="CHASSIS부문"/>
      <sheetName val="CHASSIS재공"/>
      <sheetName val="샤시완성품"/>
      <sheetName val="판넬"/>
      <sheetName val="FINAL부문"/>
      <sheetName val="FINAL재공"/>
      <sheetName val="FINAL완성품"/>
      <sheetName val="제품수불부"/>
      <sheetName val="연구소"/>
      <sheetName val="연구소 (2)"/>
      <sheetName val="연구소 (3)"/>
      <sheetName val="Sheet8"/>
      <sheetName val="공정관리 (2)"/>
      <sheetName val="차종별공수총괄표"/>
      <sheetName val="공무동력"/>
      <sheetName val="표준공수 (2)"/>
      <sheetName val="표준공수"/>
      <sheetName val="대당표준공수"/>
      <sheetName val="차체부문"/>
      <sheetName val="도장"/>
      <sheetName val="TRIM (2)"/>
      <sheetName val="FRAME (2)"/>
      <sheetName val="CHASSIS (2)"/>
      <sheetName val="완성"/>
      <sheetName val="물량집계검증표"/>
      <sheetName val="원재료불출현황"/>
      <sheetName val="원자재수불"/>
      <sheetName val="유상사급현황"/>
      <sheetName val="Sheet9"/>
      <sheetName val="원재료분류코드"/>
      <sheetName val="시작실물량관리"/>
      <sheetName val="제조원가"/>
      <sheetName val="Sheet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예"/>
      <sheetName val="지점별"/>
      <sheetName val="은행금융총괄표"/>
      <sheetName val="은행"/>
      <sheetName val="금융"/>
      <sheetName val="보험"/>
      <sheetName val="리스"/>
      <sheetName val="주소"/>
      <sheetName val="라벨"/>
      <sheetName val="은행초과"/>
      <sheetName val="금융초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조부문배부"/>
      <sheetName val="교육실적"/>
      <sheetName val="교육계획"/>
      <sheetName val="96년도교육계획"/>
      <sheetName val="11월 교육동정"/>
      <sheetName val="전자문서파일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Module1"/>
      <sheetName val="사용법"/>
      <sheetName val="BS"/>
      <sheetName val="PL"/>
      <sheetName val="경영분석지표"/>
      <sheetName val="TEMP1"/>
      <sheetName val="TEMP2"/>
      <sheetName val="JA"/>
      <sheetName val="유형자산(중)"/>
      <sheetName val="무형,이연(중)"/>
      <sheetName val="기타유동부채(중)"/>
      <sheetName val="퇴충(중)"/>
      <sheetName val="매입채무(중)"/>
      <sheetName val="판관비(중)"/>
      <sheetName val="매출원가(중)"/>
      <sheetName val="월별판관비(중)"/>
      <sheetName val="월별제조원가(중)"/>
      <sheetName val="제조원가보고서(중)"/>
      <sheetName val="배부기준"/>
      <sheetName val="Sheet10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원가계산양식"/>
      <sheetName val="제조원가명세서"/>
      <sheetName val="보조부문비배부"/>
      <sheetName val="배부기준표총괄"/>
      <sheetName val="WELDING부문"/>
      <sheetName val="WELDING재공"/>
      <sheetName val="차체완성품"/>
      <sheetName val="PAINT부문"/>
      <sheetName val="PAINT재공"/>
      <sheetName val="도장완성품"/>
      <sheetName val="TRIM부문"/>
      <sheetName val="TRIM재공"/>
      <sheetName val="TRIM완성품"/>
      <sheetName val="FRAME부문"/>
      <sheetName val="FRAME재공"/>
      <sheetName val="FRAME완성품"/>
      <sheetName val="CHASSIS부문"/>
      <sheetName val="CHASSIS재공"/>
      <sheetName val="샤시완성품"/>
      <sheetName val="판넬"/>
      <sheetName val="FINAL부문"/>
      <sheetName val="FINAL재공"/>
      <sheetName val="FINAL완성품"/>
      <sheetName val="제품수불부"/>
      <sheetName val="연구소"/>
      <sheetName val="연구소 (2)"/>
      <sheetName val="연구소 (3)"/>
      <sheetName val="Sheet8"/>
      <sheetName val="공정관리 (2)"/>
      <sheetName val="차종별공수총괄표"/>
      <sheetName val="공무동력"/>
      <sheetName val="표준공수 (2)"/>
      <sheetName val="표준공수"/>
      <sheetName val="대당표준공수"/>
      <sheetName val="차체부문"/>
      <sheetName val="도장"/>
      <sheetName val="TRIM (2)"/>
      <sheetName val="FRAME (2)"/>
      <sheetName val="CHASSIS (2)"/>
      <sheetName val="완성"/>
      <sheetName val="물량집계검증표"/>
      <sheetName val="원재료불출현황"/>
      <sheetName val="원자재수불"/>
      <sheetName val="유상사급현황"/>
      <sheetName val="Sheet9"/>
      <sheetName val="원재료분류코드"/>
      <sheetName val="시작실물량관리"/>
      <sheetName val="제조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Module1"/>
      <sheetName val="사용법"/>
      <sheetName val="BS"/>
      <sheetName val="PL"/>
      <sheetName val="경영분석지표"/>
      <sheetName val="TEMP1"/>
      <sheetName val="TEMP2"/>
      <sheetName val="JA"/>
      <sheetName val="유형자산(중)"/>
      <sheetName val="무형,이연(중)"/>
      <sheetName val="기타유동부채(중)"/>
      <sheetName val="퇴충(중)"/>
      <sheetName val="매입채무(중)"/>
      <sheetName val="판관비(중)"/>
      <sheetName val="매출원가(중)"/>
      <sheetName val="월별판관비(중)"/>
      <sheetName val="월별제조원가(중)"/>
      <sheetName val="제조원가보고서(중)"/>
      <sheetName val="배부기준"/>
      <sheetName val="Sheet10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체명"/>
      <sheetName val="외상매입잔액LIST(건별)"/>
      <sheetName val="미지급잔액LIST(건별)"/>
      <sheetName val="외상매입(업체별)"/>
      <sheetName val="미지급(업체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재공1"/>
      <sheetName val="재고선1"/>
      <sheetName val="재고선2"/>
      <sheetName val="투입선1"/>
      <sheetName val="투입분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Amortization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체명"/>
      <sheetName val="외상매입잔액LIST(건별)"/>
      <sheetName val="미지급잔액LIST(건별)"/>
      <sheetName val="외상매입(업체별)"/>
      <sheetName val="미지급(업체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lone"/>
      <sheetName val="Consolidated_31_08_07"/>
      <sheetName val="Consolidated_10_09_07"/>
      <sheetName val="Consolidated_30_09_07"/>
      <sheetName val="Sheet1"/>
      <sheetName val="PAP 09"/>
      <sheetName val="Balance Sheet _ VIPL"/>
      <sheetName val="Consolidated_30_09_07 _Rs_Mio_"/>
      <sheetName val="On acquisition"/>
      <sheetName val="C_Flow_Reco"/>
      <sheetName val="FA_Sch_Consol_Sep07"/>
      <sheetName val="FA Schedule"/>
      <sheetName val="Incidental expenses"/>
      <sheetName val="Cash Flow"/>
      <sheetName val="Grouping 30908"/>
      <sheetName val="TB 30908"/>
      <sheetName val="TB Tally 30908"/>
      <sheetName val="TB March"/>
      <sheetName val="TB (2)"/>
      <sheetName val="TBFF"/>
      <sheetName val="TB"/>
      <sheetName val="Statement of TDS"/>
      <sheetName val="Pivot"/>
      <sheetName val="Prof Fees"/>
      <sheetName val="VIPL Creditors"/>
      <sheetName val="TB1"/>
      <sheetName val="ICICI"/>
      <sheetName val="Canara"/>
      <sheetName val="Sheet2"/>
      <sheetName val="TD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 &amp; L"/>
      <sheetName val="SCH 1 - 4"/>
      <sheetName val="SCH 4 - 7"/>
      <sheetName val="SCH 8 - 9"/>
      <sheetName val="Trial Bal"/>
      <sheetName val="Sheet2"/>
      <sheetName val="Sheet1"/>
      <sheetName val="cbeam trial"/>
      <sheetName val="Annexure"/>
      <sheetName val="SCH  8"/>
      <sheetName val="Related party- Working"/>
      <sheetName val="cash flow - final"/>
      <sheetName val="Cash Flow-client"/>
      <sheetName val="Cash Flow Working"/>
      <sheetName val="Related party"/>
      <sheetName val="GT_Custom"/>
      <sheetName val="Design"/>
      <sheetName val="Shivaji"/>
      <sheetName val="Balance sheet"/>
      <sheetName val="Sch 1,2,3"/>
      <sheetName val="Sch 14,15,16"/>
      <sheetName val="profit &amp; loss account"/>
      <sheetName val="Data sheet"/>
      <sheetName val="Basement Budget"/>
      <sheetName val="Trial Balance"/>
      <sheetName val="LOM_MOD"/>
      <sheetName val="0-1"/>
      <sheetName val="FORM7"/>
      <sheetName val="EXIS-COMBINED"/>
      <sheetName val=""/>
      <sheetName val="balance sheet &amp; p&amp;l"/>
      <sheetName val="ABPData"/>
      <sheetName val="Ratio"/>
      <sheetName val="S &amp; A"/>
      <sheetName val="Sheet3"/>
      <sheetName val="madhu"/>
      <sheetName val="JOB WORK"/>
      <sheetName val="p"/>
      <sheetName val="ToolLife"/>
      <sheetName val="List"/>
      <sheetName val="??J"/>
      <sheetName val="office"/>
      <sheetName val="Lab"/>
      <sheetName val="Material&amp;equip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ts Budget v0.1"/>
      <sheetName val="Consolidated"/>
      <sheetName val="GlobalVariables"/>
      <sheetName val="Switch"/>
      <sheetName val="Controls"/>
      <sheetName val="CFS"/>
      <sheetName val="Assumptions"/>
      <sheetName val="Sheet2"/>
      <sheetName val="Calculation Master"/>
      <sheetName val="Input"/>
      <sheetName val="factors"/>
      <sheetName val="Rev"/>
      <sheetName val="Michael Magliato"/>
      <sheetName val="Variables"/>
      <sheetName val="INFO"/>
      <sheetName val="NOTES "/>
      <sheetName val="Stat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of7"/>
      <sheetName val="2of7"/>
      <sheetName val="3of7"/>
      <sheetName val="4of7"/>
      <sheetName val="5of7"/>
      <sheetName val="6of7"/>
      <sheetName val="7of7"/>
      <sheetName val="Sheet1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ums"/>
      <sheetName val="Interface"/>
      <sheetName val="Please complete"/>
      <sheetName val="Page One"/>
      <sheetName val="PageTwo"/>
      <sheetName val="peband"/>
      <sheetName val="PER rel"/>
      <sheetName val="relperf"/>
      <sheetName val="market"/>
      <sheetName val="P&amp;L"/>
      <sheetName val="BS"/>
      <sheetName val="Cashflow"/>
      <sheetName val="Rev Anal"/>
      <sheetName val="Int, Depr,Tax"/>
      <sheetName val="Invt"/>
      <sheetName val="Costs"/>
      <sheetName val="Tables"/>
      <sheetName val="Stats"/>
      <sheetName val="WANS"/>
      <sheetName val="Ratings &amp; Forecast"/>
      <sheetName val="Sep-96"/>
      <sheetName val="HY Results"/>
      <sheetName val="Scatter"/>
      <sheetName val="Charts"/>
      <sheetName val="Ratios"/>
      <sheetName val="Ponder"/>
      <sheetName val="Dynamics"/>
      <sheetName val="Valuations"/>
      <sheetName val="Sensitivity"/>
      <sheetName val="Tariffs"/>
      <sheetName val="Internet"/>
      <sheetName val="Sheet2"/>
      <sheetName val="Old"/>
      <sheetName val="Introduction"/>
      <sheetName val="Sheet3"/>
      <sheetName val="Operating Statistics"/>
      <sheetName val="#REF"/>
      <sheetName val="Financials"/>
      <sheetName val="E"/>
      <sheetName val="CAPI_01-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"/>
      <sheetName val="Summary"/>
      <sheetName val="Rent Analytical"/>
      <sheetName val="Pivot"/>
      <sheetName val="Dump"/>
      <sheetName val="Working"/>
      <sheetName val="MUS Calculations- Figure 5410.1"/>
      <sheetName val="MUS Selections"/>
      <sheetName val="Debit"/>
      <sheetName val="Credit"/>
      <sheetName val="Tickmarks"/>
      <sheetName val="CMA_SampleDesign"/>
      <sheetName val="DialogIns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FA"/>
      <sheetName val="Mat"/>
      <sheetName val="Staff"/>
      <sheetName val="Prov"/>
      <sheetName val="Com"/>
      <sheetName val="Exp"/>
      <sheetName val="Exc&amp;Int"/>
      <sheetName val="CA"/>
      <sheetName val="CL"/>
      <sheetName val="Crs"/>
      <sheetName val="Drs"/>
      <sheetName val="SchTax"/>
      <sheetName val="D (2)"/>
      <sheetName val="D"/>
      <sheetName val="New"/>
      <sheetName val="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_Red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-Feb19"/>
      <sheetName val="Cash Balance"/>
      <sheetName val="Sensitivities"/>
      <sheetName val="Intro"/>
      <sheetName val="ToDo"/>
      <sheetName val="Cover-ISshort"/>
      <sheetName val="Old-growth-v-Core"/>
      <sheetName val="Cover-Short"/>
      <sheetName val="Notes"/>
      <sheetName val="Old-Feb5"/>
      <sheetName val="Statements"/>
      <sheetName val="StateBase"/>
      <sheetName val="Channels"/>
      <sheetName val="IP"/>
      <sheetName val="VoIP"/>
      <sheetName val="MSE"/>
      <sheetName val="AssumeCore"/>
      <sheetName val="Assumeflex"/>
      <sheetName val="Sensitivity"/>
      <sheetName val="Assume2"/>
      <sheetName val="Assume"/>
      <sheetName val="Old-Feb10"/>
      <sheetName val="Old-assume"/>
      <sheetName val="Cover"/>
      <sheetName val="BS Comp"/>
      <sheetName val="OVERVIEW FOR MARK"/>
      <sheetName val="BS Mapping"/>
      <sheetName val="Summary of Assumptions"/>
      <sheetName val="Statistics"/>
      <sheetName val="New Products"/>
      <sheetName val="IRR"/>
      <sheetName val="Summary"/>
      <sheetName val="Module1"/>
      <sheetName val="Development Actions"/>
      <sheetName val="Balance Sheet"/>
      <sheetName val="Balance Sheet Category Mapping"/>
      <sheetName val="Controls"/>
      <sheetName val="Sheet1"/>
      <sheetName val="Factors-overall"/>
      <sheetName val="GlobalVariables"/>
      <sheetName val="FACTORS"/>
      <sheetName val="IRU_Pivot"/>
      <sheetName val="LEA_Pivot"/>
      <sheetName val="oresreqsum"/>
      <sheetName val="Master Price List"/>
      <sheetName val="Acc_10.5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jan to mar"/>
      <sheetName val="add apr to dec"/>
      <sheetName val="add apr to dec I Tax"/>
      <sheetName val="add jan to dec"/>
      <sheetName val="YTD"/>
      <sheetName val="SUMMARY"/>
      <sheetName val="tfr out"/>
      <sheetName val="tfr in"/>
      <sheetName val="#REF"/>
      <sheetName val="AsstBA2100dec2003A"/>
      <sheetName val="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Control sheet"/>
      <sheetName val="E.1_Sundry Debtor Lead"/>
      <sheetName val="E.2_Variance analysis"/>
      <sheetName val="E.3.1_Retail Subsequent"/>
      <sheetName val="E.2.1_Retail_ageing"/>
      <sheetName val="E.2.1a_Retail outstandin&gt;90days"/>
      <sheetName val="E.2.2_Ageing Export"/>
      <sheetName val="E.2.3_Ageing check"/>
      <sheetName val="E.3.2_Export Subsequent"/>
      <sheetName val="E.3.3_TOD - Subsequent Export"/>
      <sheetName val="E.4_Circularisation"/>
      <sheetName val="E.5_Discounted Debtors"/>
      <sheetName val="E.5a_TOD_BP"/>
      <sheetName val="E.6_Exchange Fluctuation Booked"/>
      <sheetName val="Forex Adj_31M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.1_Sundry Debtor Lead"/>
      <sheetName val="E.2_Variance analysis"/>
      <sheetName val="E.3_Sundry Debtors domestic"/>
      <sheetName val="E.3_Sundry Debtors. Exports"/>
      <sheetName val="E.4_Export debtors"/>
      <sheetName val="E.4.1_RETAIL EXPORT DETAIL"/>
      <sheetName val="E.4.2Export debt branded non BP"/>
      <sheetName val="E.4.3_Export Debtors BP"/>
      <sheetName val="E.5_Advance from customer"/>
      <sheetName val="E.7_Royalty income"/>
      <sheetName val="Entries need to passed"/>
      <sheetName val="data for notes to"/>
      <sheetName val="SALARY"/>
    </sheetNames>
    <sheetDataSet>
      <sheetData sheetId="0"/>
      <sheetData sheetId="1"/>
      <sheetData sheetId="2"/>
      <sheetData sheetId="3">
        <row r="42">
          <cell r="F42">
            <v>384448464.39804935</v>
          </cell>
        </row>
      </sheetData>
      <sheetData sheetId="4">
        <row r="24">
          <cell r="B24">
            <v>0</v>
          </cell>
        </row>
      </sheetData>
      <sheetData sheetId="5">
        <row r="24">
          <cell r="Q24">
            <v>610057</v>
          </cell>
        </row>
      </sheetData>
      <sheetData sheetId="6">
        <row r="20">
          <cell r="R20">
            <v>4938628</v>
          </cell>
        </row>
      </sheetData>
      <sheetData sheetId="7">
        <row r="16">
          <cell r="G16">
            <v>23401453</v>
          </cell>
        </row>
      </sheetData>
      <sheetData sheetId="8"/>
      <sheetData sheetId="9">
        <row r="39">
          <cell r="H39">
            <v>3881799.4698493052</v>
          </cell>
        </row>
      </sheetData>
      <sheetData sheetId="10">
        <row r="5">
          <cell r="C5">
            <v>2872231.7502000574</v>
          </cell>
        </row>
      </sheetData>
      <sheetData sheetId="1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Macro1"/>
      <sheetName val="Financials"/>
      <sheetName val="Workings"/>
      <sheetName val="Venus BS scenario"/>
      <sheetName val="Optimistic"/>
      <sheetName val="Middle"/>
      <sheetName val="Pessimistic"/>
      <sheetName val="Venus Cash Summary"/>
      <sheetName val="Colo-input"/>
      <sheetName val="Revised assumptions"/>
      <sheetName val="Scenarios"/>
      <sheetName val="Summary "/>
      <sheetName val="Funding"/>
      <sheetName val="Debt"/>
      <sheetName val=" S&amp;A "/>
      <sheetName val="       COSTS---&gt; "/>
      <sheetName val="Costs"/>
      <sheetName val="Dark Fiber"/>
      <sheetName val="City POP connects"/>
      <sheetName val="Metro rings"/>
      <sheetName val="Equipment"/>
      <sheetName val="Upgrade"/>
      <sheetName val="Buildings"/>
      <sheetName val="SG&amp;A"/>
      <sheetName val="Operations"/>
      <sheetName val="Capex "/>
      <sheetName val="Opex "/>
      <sheetName val="Project Management"/>
      <sheetName val="Tax"/>
      <sheetName val="Venus Opex Summary"/>
      <sheetName val="       REVENUE--&gt;"/>
      <sheetName val="Revenues"/>
      <sheetName val="Venus Revenues"/>
      <sheetName val="Knock-on effect"/>
      <sheetName val="Sales Volume"/>
      <sheetName val="Prices"/>
      <sheetName val="Demand"/>
      <sheetName val="Ovum revenue summary"/>
      <sheetName val="Controls"/>
      <sheetName val="oresreq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Highlights"/>
      <sheetName val="Graph"/>
      <sheetName val="Report"/>
      <sheetName val="Plant summary"/>
      <sheetName val="Plant Cost"/>
      <sheetName val="Roving Summary"/>
      <sheetName val="Roving Cost"/>
      <sheetName val="CSM Summary"/>
      <sheetName val="CSM Cost"/>
      <sheetName val="T - 30 Summary"/>
      <sheetName val="T-30 Cost"/>
      <sheetName val="Usage Efficiency"/>
      <sheetName val="Var with Plan"/>
      <sheetName val="Var with Last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sep-YTDaug=MTDsep"/>
      <sheetName val="Fixed Expenses"/>
      <sheetName val="Pivot"/>
      <sheetName val="Fixed-Expn"/>
      <sheetName val="Sept"/>
      <sheetName val="Departmentwise"/>
      <sheetName val="Summar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sep-YTDaug=MTDsep"/>
      <sheetName val="Fixed Expenses"/>
      <sheetName val="Departmentwise"/>
      <sheetName val="Summary"/>
      <sheetName val="Pivot"/>
      <sheetName val="Data 30Sep12"/>
      <sheetName val="R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VER"/>
      <sheetName val="INDEX"/>
      <sheetName val="BAL"/>
      <sheetName val="P&amp;L"/>
      <sheetName val="NOTES "/>
      <sheetName val="Wimax(13)"/>
      <sheetName val="Wimax_90+(14)"/>
      <sheetName val="oresreqsum"/>
      <sheetName val="Switch"/>
      <sheetName val="RCIL-Conso-details"/>
      <sheetName val="assumptions"/>
      <sheetName val="Consolidated"/>
      <sheetName val="Assump"/>
      <sheetName val="Controls"/>
      <sheetName val="BS"/>
      <sheetName val="NOTES_"/>
      <sheetName val="GlobalVariables"/>
      <sheetName val="ALL-IBANK-BRS"/>
      <sheetName val="Sheet2"/>
      <sheetName val="Calculation_Master"/>
      <sheetName val="Input"/>
      <sheetName val="factors"/>
      <sheetName val="Factor_-local"/>
      <sheetName val="fco"/>
      <sheetName val="Recon"/>
      <sheetName val="Sheet1"/>
      <sheetName val="Factor-_cables"/>
      <sheetName val="Statements"/>
      <sheetName val="Factors-overall"/>
      <sheetName val="IRU_Pivot"/>
      <sheetName val="LEA_Pivot"/>
      <sheetName val="Master_Price_List"/>
      <sheetName val="DMS_Configurator"/>
      <sheetName val="Contract_Value_summary"/>
      <sheetName val="Michael_Magliato"/>
      <sheetName val="Variables"/>
      <sheetName val="DETAIL_SHEET"/>
      <sheetName val="CBS"/>
      <sheetName val="Network_Procurement_Tracker"/>
      <sheetName val="NOTES_1"/>
      <sheetName val="NOTES_2"/>
      <sheetName val="Chart of Account"/>
      <sheetName val="COA-IPC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BALANCE SHEET "/>
      <sheetName val="BALANCE SHEET (2)"/>
      <sheetName val="Direct Expenses"/>
      <sheetName val="Admin_Expenses"/>
      <sheetName val="Sheet2"/>
      <sheetName val="Sheet1"/>
      <sheetName val="Directors'_Loan"/>
      <sheetName val="Sundry Debtors"/>
      <sheetName val="Sundry Creditors"/>
      <sheetName val="Expenses_Payable"/>
      <sheetName val="SCHEDULE I"/>
      <sheetName val="SCHEDULE II"/>
      <sheetName val="SCHEDULE I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Recon {pbc}"/>
      <sheetName val="Confirm"/>
      <sheetName val="Allow {pbc}"/>
      <sheetName val="Charts"/>
      <sheetName val="Statistics {pbc}"/>
      <sheetName val="Tickmarks"/>
      <sheetName val="modRollFW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S Template"/>
      <sheetName val="PL Template"/>
      <sheetName val="SUMMARY"/>
      <sheetName val="Baan Trial"/>
      <sheetName val="TBAL"/>
      <sheetName val="TBAL (2)"/>
      <sheetName val="Grouping-BS"/>
      <sheetName val="CONS_BLSH"/>
      <sheetName val="GROUPNG-PL"/>
      <sheetName val="CONS_P&amp;L"/>
      <sheetName val="CR_DR SUMM"/>
      <sheetName val="Sheet1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>
            <v>1110111</v>
          </cell>
        </row>
      </sheetData>
      <sheetData sheetId="5"/>
      <sheetData sheetId="6"/>
      <sheetData sheetId="7" refreshError="1"/>
      <sheetData sheetId="8">
        <row r="297">
          <cell r="E297">
            <v>1.9073486328125E-6</v>
          </cell>
        </row>
      </sheetData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k"/>
      <sheetName val="Amol"/>
      <sheetName val="Anand"/>
      <sheetName val="Anindya "/>
      <sheetName val="Chetan"/>
      <sheetName val="Chitnis"/>
      <sheetName val="Deepak"/>
      <sheetName val="Girish"/>
      <sheetName val="Harry"/>
      <sheetName val="Jeetu"/>
      <sheetName val="Kuldeepak"/>
      <sheetName val="Mahesh "/>
      <sheetName val="Mandar"/>
      <sheetName val="Manoj"/>
      <sheetName val="Milind Acharya"/>
      <sheetName val="Milind Pande"/>
      <sheetName val="MLMahindra"/>
      <sheetName val="Mohan"/>
      <sheetName val="Navjit"/>
      <sheetName val="Nozer"/>
      <sheetName val="Prabhanjan"/>
      <sheetName val="R Chatterjee"/>
      <sheetName val="R. Devarajan"/>
      <sheetName val="Ram Pattabhi"/>
      <sheetName val="Revati"/>
      <sheetName val="Roy"/>
      <sheetName val="Sagar"/>
      <sheetName val="salaj"/>
      <sheetName val="Sameer"/>
      <sheetName val="Sandeep C"/>
      <sheetName val="Sandeep Tulshyan"/>
      <sheetName val="Sanjay"/>
      <sheetName val="Santosh"/>
      <sheetName val="Shardul"/>
      <sheetName val="Shivkumar"/>
      <sheetName val="Swami"/>
      <sheetName val="Subir "/>
      <sheetName val="Suman"/>
      <sheetName val="Vishal"/>
      <sheetName val="P K Ramnath"/>
      <sheetName val="pldt"/>
      <sheetName val="Sheet1"/>
      <sheetName val="Reconciliation"/>
      <sheetName val="Greg"/>
      <sheetName val="MLMahindra (2)"/>
      <sheetName val="Vighnesh"/>
      <sheetName val="Revised TDS"/>
      <sheetName val="Form 16"/>
      <sheetName val="Last Year and Adva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k"/>
      <sheetName val="Amol"/>
      <sheetName val="Anand"/>
      <sheetName val="Anindya "/>
      <sheetName val="Chetan"/>
      <sheetName val="Chitnis"/>
      <sheetName val="Deepak"/>
      <sheetName val="Girish"/>
      <sheetName val="Harry"/>
      <sheetName val="Jeetu"/>
      <sheetName val="Kuldeepak"/>
      <sheetName val="Mahesh "/>
      <sheetName val="Mandar"/>
      <sheetName val="Manoj"/>
      <sheetName val="Milind Acharya"/>
      <sheetName val="Milind Pande"/>
      <sheetName val="MLMahindra"/>
      <sheetName val="Mohan"/>
      <sheetName val="Navjit"/>
      <sheetName val="Nozer"/>
      <sheetName val="Prabhanjan"/>
      <sheetName val="R Chatterjee"/>
      <sheetName val="R. Devarajan"/>
      <sheetName val="Ram Pattabhi"/>
      <sheetName val="Revati"/>
      <sheetName val="Roy"/>
      <sheetName val="Sagar"/>
      <sheetName val="salaj"/>
      <sheetName val="Sameer"/>
      <sheetName val="Sandeep C"/>
      <sheetName val="Sandeep Tulshyan"/>
      <sheetName val="Sanjay"/>
      <sheetName val="Santosh"/>
      <sheetName val="Shardul"/>
      <sheetName val="Shivkumar"/>
      <sheetName val="Swami"/>
      <sheetName val="Subir "/>
      <sheetName val="Suman"/>
      <sheetName val="Vighnesh"/>
      <sheetName val="Vishal"/>
      <sheetName val="pldt"/>
      <sheetName val="Sheet1"/>
      <sheetName val="Reconciliation"/>
      <sheetName val="Greg"/>
      <sheetName val="MLMahindr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1505-MAR"/>
      <sheetName val="Chart1"/>
      <sheetName val="WORKING"/>
      <sheetName val="333600-04"/>
      <sheetName val="333600-SEP"/>
      <sheetName val="211505_MAR"/>
      <sheetName val="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.1"/>
      <sheetName val="5.2.2"/>
      <sheetName val="5.1"/>
      <sheetName val="scene2001"/>
      <sheetName val="sulmis"/>
      <sheetName val="Sheet2"/>
      <sheetName val="COST1_12FINAL"/>
      <sheetName val="CGS"/>
      <sheetName val="sumpl01"/>
      <sheetName val="Hrlyrate 2001"/>
      <sheetName val="Hrly rate(revised)"/>
      <sheetName val="BU01costsummary"/>
      <sheetName val="Depreciation"/>
      <sheetName val="rfsaleses2001"/>
      <sheetName val="SUMESBKG01"/>
      <sheetName val="sortbook"/>
      <sheetName val="Esbkg01"/>
      <sheetName val="Esmtl01"/>
      <sheetName val="f101book"/>
      <sheetName val="Bu00sales"/>
      <sheetName val="Ob2000"/>
      <sheetName val="Percost"/>
      <sheetName val="Operexps"/>
      <sheetName val="EXPSSUM"/>
      <sheetName val="sal Jan-Jul 01"/>
      <sheetName val="cgstsa9600"/>
      <sheetName val="Misbu02"/>
      <sheetName val="gendet"/>
      <sheetName val="summary cc2001"/>
      <sheetName val="revbuo2"/>
      <sheetName val="Expshist"/>
      <sheetName val="aborption"/>
      <sheetName val="Variance"/>
      <sheetName val="prodmix"/>
      <sheetName val="BU00book"/>
      <sheetName val="comments"/>
      <sheetName val="busplan option"/>
      <sheetName val="booking gp stat"/>
      <sheetName val="bookstat"/>
      <sheetName val="bsheet"/>
      <sheetName val="opasst"/>
      <sheetName val="cashflow"/>
      <sheetName val="gpmodel"/>
      <sheetName val="WORKINGS"/>
      <sheetName val="busplan option (2)"/>
      <sheetName val="AS PER BUD 2001 (3)"/>
      <sheetName val="Sumpl"/>
      <sheetName val="Sheet1"/>
      <sheetName val="gpmtlopt"/>
      <sheetName val="gpmtlpes"/>
      <sheetName val="sortdisp (2)"/>
      <sheetName val="Bookf2"/>
      <sheetName val="Disp"/>
      <sheetName val="f1pes"/>
      <sheetName val="Roughes01"/>
      <sheetName val="f1opt"/>
      <sheetName val="dispsum"/>
      <sheetName val="sortdisp"/>
      <sheetName val="Disp (2)"/>
      <sheetName val="pob"/>
      <sheetName val="MISes01"/>
      <sheetName val="oct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m3CD"/>
      <sheetName val="Annex to 3CD"/>
      <sheetName val="It Depre -sum"/>
      <sheetName val="IT Depre -dtl"/>
      <sheetName val="Additional Depre"/>
      <sheetName val="20000"/>
      <sheetName val="Accounting Ratio"/>
      <sheetName val="General Information"/>
      <sheetName val="Reco of FA"/>
      <sheetName val="Pmt to Dir-Ret"/>
      <sheetName val="Foreign Travels"/>
      <sheetName val="It Depre _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hallan"/>
      <sheetName val="Annexure-I"/>
      <sheetName val="Param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744339"/>
      <sheetName val="Sheet1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ts Budget v0.1"/>
      <sheetName val="Consolidated"/>
      <sheetName val="GlobalVariables"/>
      <sheetName val="Switch"/>
      <sheetName val="Controls"/>
      <sheetName val="CFS"/>
      <sheetName val="Assumptions"/>
      <sheetName val="Sheet2"/>
      <sheetName val="Calculation Master"/>
      <sheetName val="Input"/>
      <sheetName val="factors"/>
      <sheetName val="Rev"/>
      <sheetName val="Michael Magliato"/>
      <sheetName val="Variables"/>
      <sheetName val="INFO"/>
      <sheetName val="NOTES "/>
      <sheetName val="Stat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ales"/>
      <sheetName val="Lead"/>
      <sheetName val="Link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mpns"/>
      <sheetName val="Level 1"/>
      <sheetName val="Mumbai"/>
      <sheetName val="Bangalore"/>
      <sheetName val="Delhi"/>
      <sheetName val="Cal"/>
      <sheetName val="chen"/>
      <sheetName val="Hyd"/>
      <sheetName val="pun"/>
      <sheetName val="Ahd"/>
      <sheetName val="Base 20000 facility"/>
      <sheetName val="SPS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DEBIT N."/>
      <sheetName val="BAJAJ R."/>
      <sheetName val="DEBREC."/>
      <sheetName val="Sheet1"/>
      <sheetName val="LETTER"/>
      <sheetName val="Sheet2"/>
      <sheetName val="DEB.CONT. B."/>
      <sheetName val="DEB.CONT.J."/>
      <sheetName val="CENVAT"/>
      <sheetName val="loan"/>
      <sheetName val="htts loan"/>
      <sheetName val="loan-01-02"/>
      <sheetName val="It Depre -sum"/>
      <sheetName val="211505-MAR"/>
      <sheetName val="Annexure-I"/>
      <sheetName val="Form"/>
      <sheetName val="Chal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DR"/>
      <sheetName val="DR-Anx"/>
      <sheetName val="AR"/>
      <sheetName val="CARO"/>
      <sheetName val="CAROApp"/>
      <sheetName val="BS"/>
      <sheetName val="PL"/>
      <sheetName val="FundFlow"/>
      <sheetName val="Instructions"/>
      <sheetName val="BSSch"/>
      <sheetName val="FASch"/>
      <sheetName val="PLSch"/>
      <sheetName val="Notes"/>
      <sheetName val="PartIV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on Q"/>
      <sheetName val="FY 11-12 Excep Prov"/>
      <sheetName val="MIS - Systime India"/>
      <sheetName val="MIS - Systime US"/>
      <sheetName val="MIS - Systime ME"/>
      <sheetName val="MIS - Systime Canada"/>
      <sheetName val="MIS Analysis"/>
      <sheetName val="QIV Exceptionals"/>
      <sheetName val="Balance Sheet"/>
      <sheetName val="Profit and Loss - Normal"/>
      <sheetName val="3. Share Capital"/>
      <sheetName val="4. Reserves &amp; Surplus"/>
      <sheetName val="5. Long-term Borrowings"/>
      <sheetName val="6. Long-term Provisions"/>
      <sheetName val="7. Short-term Borrowings"/>
      <sheetName val="8. Trade Payables"/>
      <sheetName val="9. Other Current Liabilities"/>
      <sheetName val="10. Short-term Provisions"/>
      <sheetName val="11. Tangible Intangible Assets"/>
      <sheetName val="Assets FCTR"/>
      <sheetName val="12. Deferred Tax"/>
      <sheetName val="13. Long-term Loans &amp; Advances "/>
      <sheetName val="14. Trade Receivables"/>
      <sheetName val="15. Cash and Cash Equivalents"/>
      <sheetName val="16. Short-term Loans &amp; Advances"/>
      <sheetName val="17. Other Current Assets"/>
      <sheetName val="18. Revenue From Operations"/>
      <sheetName val="19. Other Income "/>
      <sheetName val="Errors"/>
      <sheetName val="20. Employee Benefits Expense"/>
      <sheetName val="21. Finance Costs"/>
      <sheetName val="22. Other Expenses"/>
      <sheetName val="Pivot"/>
      <sheetName val="Emp adv &amp; creditors"/>
      <sheetName val="Additional Data"/>
      <sheetName val="Sheet1"/>
      <sheetName val="consol"/>
      <sheetName val="Tax Chart"/>
      <sheetName val="EPS"/>
      <sheetName val="TB"/>
      <sheetName val="KPIT_TB"/>
      <sheetName val="Invest - Capital"/>
      <sheetName val="Inter-Co GL"/>
      <sheetName val="Revnue Elimin"/>
      <sheetName val="BS-Eli"/>
      <sheetName val="KPIT(BS)-Eli"/>
      <sheetName val="EX Rate"/>
      <sheetName val="Support Sheet"/>
      <sheetName val="Cod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lector"/>
      <sheetName val="Cash flow linked"/>
      <sheetName val="Working"/>
      <sheetName val="Balance Sheet"/>
      <sheetName val="Profit and Loss - Normal"/>
      <sheetName val="3. Share Capital"/>
      <sheetName val="4. Reserves &amp; Surplus"/>
      <sheetName val="5. Long-term Borrowings"/>
      <sheetName val="6. Long-term Provisions"/>
      <sheetName val="7. Short-term Borrowings"/>
      <sheetName val="8. Trade Payables"/>
      <sheetName val="9. Other Current Liabilities"/>
      <sheetName val="10. Short-term Provisions"/>
      <sheetName val="11. Tangible Intangible Asset"/>
      <sheetName val="FAR"/>
      <sheetName val="12. Non-current Investment"/>
      <sheetName val="13. Deferred Tax"/>
      <sheetName val="14. Long-term Loans &amp; Advances "/>
      <sheetName val="15. Trade Receivables"/>
      <sheetName val="16. Cash and Cash Equivalents"/>
      <sheetName val="17. Short-term Loans &amp; Advances"/>
      <sheetName val="18. Other Current Assets"/>
      <sheetName val="19. Revenue From Operations"/>
      <sheetName val="20. Other Income "/>
      <sheetName val="21. Employee Benefits Expense"/>
      <sheetName val="22. Finance Costs"/>
      <sheetName val="23. Other Expenses"/>
      <sheetName val="EPS"/>
      <sheetName val="Pivot Grouping"/>
      <sheetName val="Tax Chart"/>
      <sheetName val="Emp adv &amp; creditors"/>
      <sheetName val="Additional Data"/>
      <sheetName val="TB Extractor"/>
      <sheetName val="TB Sheet"/>
      <sheetName val="Cod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- bldg"/>
      <sheetName val="BAN"/>
      <sheetName val="SDCA"/>
      <sheetName val="Access-Interconnect-BW"/>
      <sheetName val="OSP cost"/>
      <sheetName val="Manpower"/>
      <sheetName val="S &amp; M"/>
      <sheetName val="capex1"/>
      <sheetName val="Capex"/>
      <sheetName val="power cost"/>
      <sheetName val="assumptions"/>
      <sheetName val="Sheet2"/>
      <sheetName val="Revenue 10 yr"/>
      <sheetName val="Revenue 10 FY"/>
      <sheetName val="Chart1"/>
      <sheetName val="Nw Cost"/>
      <sheetName val="capex workings"/>
      <sheetName val="rollout"/>
      <sheetName val="analysis"/>
      <sheetName val="percentage_analysis"/>
      <sheetName val="Switch"/>
      <sheetName val="Statements"/>
      <sheetName val="RCIL-Conso-details"/>
      <sheetName val="Factors-overall"/>
      <sheetName val="P&amp;L_-_bldg"/>
      <sheetName val="OSP_cost"/>
      <sheetName val="S_&amp;_M"/>
      <sheetName val="power_cost"/>
      <sheetName val="Revenue_10_yr"/>
      <sheetName val="Revenue_10_FY"/>
      <sheetName val="Nw_Cost"/>
      <sheetName val="capex_workings"/>
      <sheetName val="P&amp;L_-_bldg1"/>
      <sheetName val="OSP_cost1"/>
      <sheetName val="S_&amp;_M1"/>
      <sheetName val="power_cost1"/>
      <sheetName val="Revenue_10_yr1"/>
      <sheetName val="Revenue_10_FY1"/>
      <sheetName val="Nw_Cost1"/>
      <sheetName val="capex_workings1"/>
      <sheetName val="P&amp;L_-_bldg2"/>
      <sheetName val="OSP_cost2"/>
      <sheetName val="S_&amp;_M2"/>
      <sheetName val="power_cost2"/>
      <sheetName val="Revenue_10_yr2"/>
      <sheetName val="Revenue_10_FY2"/>
      <sheetName val="Nw_Cost2"/>
      <sheetName val="capex_workings2"/>
      <sheetName val="P&amp;L_-_bldg3"/>
      <sheetName val="OSP_cost3"/>
      <sheetName val="S_&amp;_M3"/>
      <sheetName val="power_cost3"/>
      <sheetName val="Revenue_10_yr3"/>
      <sheetName val="Revenue_10_FY3"/>
      <sheetName val="Nw_Cost3"/>
      <sheetName val="capex_workings3"/>
      <sheetName val="P&amp;L_-_bldg4"/>
      <sheetName val="OSP_cost4"/>
      <sheetName val="S_&amp;_M4"/>
      <sheetName val="power_cost4"/>
      <sheetName val="Revenue_10_yr4"/>
      <sheetName val="Revenue_10_FY4"/>
      <sheetName val="Nw_Cost4"/>
      <sheetName val="capex_workings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IFC_financials_Rs"/>
      <sheetName val="IFC_Financials_$"/>
      <sheetName val="Key_Assumptions"/>
      <sheetName val="Income Statement Rs 000's"/>
      <sheetName val="Forcast_2670"/>
      <sheetName val="Income Statement  ($000's)"/>
      <sheetName val="Production and Costs"/>
      <sheetName val="Productwisecosts Rs"/>
      <sheetName val="ProductwiseCosts $"/>
      <sheetName val="Plant Summary"/>
      <sheetName val="Prices"/>
      <sheetName val="Sales&amp;NonManufacturing Costs"/>
      <sheetName val="FinanceCharges&amp;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Issues"/>
      <sheetName val="Revenue"/>
      <sheetName val="Capex &amp; Opex"/>
      <sheetName val="Property"/>
      <sheetName val="Office Support"/>
      <sheetName val="Travel"/>
      <sheetName val="Employment &amp; Bonus"/>
      <sheetName val="IT &amp; Telecoms"/>
      <sheetName val="Corp Communication"/>
      <sheetName val="Taxes"/>
      <sheetName val="Restructuring"/>
      <sheetName val="Contracted Services - Legal"/>
      <sheetName val="Contracted Services - Other"/>
      <sheetName val="Sheet5"/>
      <sheetName val="Sheet4"/>
      <sheetName val="Sheet3"/>
      <sheetName val="Sheet2"/>
      <sheetName val="Sheet1"/>
      <sheetName val="Sheet10"/>
      <sheetName val=""/>
      <sheetName val="PO Details"/>
      <sheetName val="ConsolidationJournals"/>
      <sheetName val="Switch"/>
      <sheetName val="Traffic"/>
      <sheetName val="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FS"/>
      <sheetName val="Demand"/>
      <sheetName val="DGM"/>
      <sheetName val="Capex"/>
      <sheetName val="Capex_wet"/>
      <sheetName val=" Capex_backhaul"/>
      <sheetName val="Ops&amp;Maint"/>
      <sheetName val="SG&amp;A"/>
      <sheetName val="Phasing"/>
      <sheetName val="Debt"/>
      <sheetName val="pricing"/>
      <sheetName val="comp_bank"/>
      <sheetName val="graph"/>
      <sheetName val="Fin_Assum"/>
      <sheetName val="_Capex_backhaul"/>
      <sheetName val="_Capex_backhaul1"/>
      <sheetName val="_Capex_backhaul2"/>
      <sheetName val="Consolidated"/>
      <sheetName val="A0744339"/>
      <sheetName val="assumptions"/>
      <sheetName val="_Capex_backhaul3"/>
      <sheetName val="_Capex_backhaul4"/>
      <sheetName val="_Capex_backhaul5"/>
      <sheetName val="_Capex_backhaul6"/>
      <sheetName val="_Capex_backhaul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-Feb19"/>
      <sheetName val="Cash Balance"/>
      <sheetName val="Sensitivities"/>
      <sheetName val="Intro"/>
      <sheetName val="ToDo"/>
      <sheetName val="Cover-ISshort"/>
      <sheetName val="Old-growth-v-Core"/>
      <sheetName val="Cover-Short"/>
      <sheetName val="Notes"/>
      <sheetName val="Old-Feb5"/>
      <sheetName val="Statements"/>
      <sheetName val="StateBase"/>
      <sheetName val="Channels"/>
      <sheetName val="IP"/>
      <sheetName val="VoIP"/>
      <sheetName val="MSE"/>
      <sheetName val="AssumeCore"/>
      <sheetName val="Assumeflex"/>
      <sheetName val="Sensitivity"/>
      <sheetName val="Assume2"/>
      <sheetName val="Assume"/>
      <sheetName val="Old-Feb10"/>
      <sheetName val="Old-assume"/>
      <sheetName val="Cover"/>
      <sheetName val="BS Comp"/>
      <sheetName val="OVERVIEW FOR MARK"/>
      <sheetName val="BS Mapping"/>
      <sheetName val="Summary of Assumptions"/>
      <sheetName val="Statistics"/>
      <sheetName val="New Products"/>
      <sheetName val="IRR"/>
      <sheetName val="Summary"/>
      <sheetName val="Module1"/>
      <sheetName val="Development Actions"/>
      <sheetName val="Balance Sheet"/>
      <sheetName val="Balance Sheet Category Mapping"/>
      <sheetName val="Controls"/>
      <sheetName val="Sheet1"/>
      <sheetName val="Factors-overall"/>
      <sheetName val="GlobalVariables"/>
      <sheetName val="FACTORS"/>
      <sheetName val="IRU_Pivot"/>
      <sheetName val="LEA_Pivot"/>
      <sheetName val="oresreqsum"/>
      <sheetName val="Master Price List"/>
      <sheetName val="Acc_10.5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Valuation"/>
      <sheetName val="Controls"/>
      <sheetName val="LTM"/>
      <sheetName val="Quarterly P&amp;L"/>
      <sheetName val="Quarterly BS"/>
      <sheetName val="Quarterly CFS"/>
      <sheetName val="Quarterly Debt"/>
      <sheetName val="P&amp;L"/>
      <sheetName val="BS"/>
      <sheetName val="CFS"/>
      <sheetName val="Revenue Quarterly"/>
      <sheetName val="LEase_Compare"/>
      <sheetName val="Revenue"/>
      <sheetName val="Quarterly Costs"/>
      <sheetName val="Costs"/>
      <sheetName val="Quarterly Depr"/>
      <sheetName val="Depr"/>
      <sheetName val="Cost analysis"/>
      <sheetName val="Upgrades with FA-2"/>
      <sheetName val="Upgrades FA-1"/>
      <sheetName val="Quarterly Tax"/>
      <sheetName val="Tax"/>
      <sheetName val="Quarterly Amort"/>
      <sheetName val="Amort"/>
      <sheetName val="Quarterly Notes"/>
      <sheetName val="Assump"/>
      <sheetName val="New MS after LVLTGBLX combo. "/>
      <sheetName val="New Demand"/>
      <sheetName val="benchmarking"/>
      <sheetName val="Benchmark vs ADL"/>
      <sheetName val="Conv. Debt"/>
      <sheetName val="Preferred"/>
      <sheetName val="Conv. Pref."/>
      <sheetName val="Options"/>
      <sheetName val="Shares Outstanding"/>
      <sheetName val="Firm Value"/>
      <sheetName val="Premium"/>
      <sheetName val="Check"/>
      <sheetName val="PrintMacro"/>
      <sheetName val="Assmpns"/>
      <sheetName val="_x0000__x0000_w MS after LVLTGBLX combo.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lector"/>
      <sheetName val="Balance Sheet"/>
      <sheetName val="Profit and Loss - Normal"/>
      <sheetName val="3. Share Capital"/>
      <sheetName val="4. Reserves &amp; Surplus"/>
      <sheetName val="5. Long-term Borrowings"/>
      <sheetName val="6. Long-term Provisions"/>
      <sheetName val="7. Short-term Borrowings"/>
      <sheetName val="8. Trade Payables"/>
      <sheetName val="9. Other Current Liabilities"/>
      <sheetName val="10. Short-term Provisions"/>
      <sheetName val="11. Tangible Intangible Asset"/>
      <sheetName val="FAR"/>
      <sheetName val="12. Non-current Investment"/>
      <sheetName val="13. Deferred Tax"/>
      <sheetName val="14. Long-term Loans &amp; Advances "/>
      <sheetName val="15. Trade Receivables"/>
      <sheetName val="16. Cash and Cash Equivalents"/>
      <sheetName val="17. Short-term Loans &amp; Advances"/>
      <sheetName val="18. Other Current Assets"/>
      <sheetName val="19. Revenue From Operations"/>
      <sheetName val="20. Other Income "/>
      <sheetName val="21. Employee Benefits Expense"/>
      <sheetName val="22. Finance Costs"/>
      <sheetName val="23. Other Expenses"/>
      <sheetName val="EPS"/>
      <sheetName val="Pivot Grouping"/>
      <sheetName val="Tax Chart"/>
      <sheetName val="Emp adv &amp; creditors"/>
      <sheetName val="Additional Data"/>
      <sheetName val="TB Extractor"/>
      <sheetName val="TB Sheet"/>
      <sheetName val="Cod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ata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_Sheet"/>
      <sheetName val="Reduzierter CBD"/>
      <sheetName val="Import"/>
      <sheetName val="Deckblatt"/>
      <sheetName val="B.C."/>
      <sheetName val="W.C."/>
      <sheetName val="계산DATA입력"/>
      <sheetName val="계산정보"/>
      <sheetName val="XLS Avg Rev"/>
      <sheetName val="Fabric DT"/>
      <sheetName val="inputs"/>
      <sheetName val="2. Definitions"/>
      <sheetName val="GRUN.FRT"/>
      <sheetName val="Input Sheet"/>
      <sheetName val="Plants"/>
      <sheetName val="FIN5"/>
      <sheetName val="VTooling"/>
      <sheetName val="완성차 미수금"/>
      <sheetName val="Master-Assumpt's Pac'g &amp; Volum"/>
      <sheetName val="Amortization Table"/>
      <sheetName val="Basic"/>
      <sheetName val="Console"/>
      <sheetName val="EX"/>
      <sheetName val="Part"/>
      <sheetName val="Master_Assumpt_s Pac_g _ Volum"/>
      <sheetName val="#REF"/>
      <sheetName val="시설투자"/>
      <sheetName val="General Info"/>
      <sheetName val="제조부문배부"/>
      <sheetName val="e-1810_A"/>
      <sheetName val="효율계획(당월)"/>
      <sheetName val="T진도"/>
      <sheetName val="지정공장"/>
      <sheetName val="서울정비"/>
      <sheetName val="차체"/>
      <sheetName val="EXP-COST"/>
      <sheetName val="A-100전제"/>
      <sheetName val="TOTAL LIST"/>
      <sheetName val="data"/>
      <sheetName val="전체실적"/>
      <sheetName val="Price Range"/>
      <sheetName val="W-현원가"/>
      <sheetName val="BRAKE"/>
      <sheetName val="LIST"/>
      <sheetName val="J150 승인진도관리 LIST"/>
      <sheetName val="MH_생산"/>
      <sheetName val="ORIGIN"/>
      <sheetName val="기초자료입력"/>
      <sheetName val="기준계정"/>
      <sheetName val="MOD ADD"/>
      <sheetName val="CF"/>
      <sheetName val="P&amp;L-UK"/>
      <sheetName val="BND"/>
      <sheetName val="RATING"/>
      <sheetName val="Annahmen"/>
      <sheetName val="2a. 1804 "/>
      <sheetName val="Financial Statements"/>
      <sheetName val="Definitions"/>
      <sheetName val="Instructions"/>
      <sheetName val="Quest-Machined Comp."/>
      <sheetName val="Assy Prod Schedule"/>
      <sheetName val="Family3-Machined Comp."/>
      <sheetName val="Summary"/>
      <sheetName val="Quantum-Machined Comp."/>
      <sheetName val="Base Info"/>
      <sheetName val="Code"/>
      <sheetName val="CLM-MP"/>
      <sheetName val="Tables-Do Not Use"/>
      <sheetName val="detail'02"/>
      <sheetName val="M_KALK"/>
      <sheetName val="Currency"/>
      <sheetName val="DEP12"/>
      <sheetName val="bankfrom part"/>
      <sheetName val="ROLLING_DATA"/>
      <sheetName val="48C"/>
      <sheetName val="CASHFLOW"/>
      <sheetName val="SDATA"/>
      <sheetName val="_REF"/>
      <sheetName val="125  Kalkulaton Produktion"/>
      <sheetName val="장적산출"/>
      <sheetName val="EP매출"/>
      <sheetName val="GB-IC Villingen GG"/>
      <sheetName val="CAUDIT"/>
      <sheetName val="CBA (S3)"/>
      <sheetName val="Diesel 2,4 l coldend 4 WD"/>
      <sheetName val="AT"/>
      <sheetName val="①評価項目_メーカー"/>
      <sheetName val="Legend"/>
      <sheetName val="materialdata"/>
      <sheetName val="take rate"/>
      <sheetName val="version"/>
      <sheetName val="Antwort"/>
      <sheetName val="集計結果"/>
      <sheetName val="ELF"/>
      <sheetName val="日程管理表"/>
      <sheetName val="기초자료"/>
      <sheetName val="정리"/>
      <sheetName val="Nasik"/>
      <sheetName val="WEIG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Annexure 8"/>
      <sheetName val="annexure 5"/>
      <sheetName val="Annexure 4(a)"/>
      <sheetName val="Annexure 1"/>
      <sheetName val="Annexure 2"/>
      <sheetName val="Annexure 3"/>
      <sheetName val="annexure 4"/>
      <sheetName val="Annexure 6(a)"/>
      <sheetName val="annexure 6(b)"/>
      <sheetName val="Annexure 7"/>
      <sheetName val="Annexure 9"/>
      <sheetName val="Annexure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p&amp;l"/>
      <sheetName val="Entry"/>
      <sheetName val="Month TB"/>
      <sheetName val="TB"/>
      <sheetName val="Notes 3 onwards"/>
      <sheetName val="Cost fin Reco"/>
      <sheetName val="Period Cost"/>
      <sheetName val="Cost F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c_res"/>
      <sheetName val="Summary"/>
      <sheetName val="P &amp; L - BenchMark -All Biz (II)"/>
      <sheetName val="ALL-IBANK-BRS"/>
      <sheetName val="Consolidated"/>
      <sheetName val="Income Cons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-UPLOAD"/>
      <sheetName val="SALARY-DETAILS"/>
      <sheetName val="ALL-IBANK-BRS"/>
      <sheetName val="Consolidated"/>
      <sheetName val="Income Consol"/>
      <sheetName val="Assump"/>
      <sheetName val="ecc_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tblty97_98 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VER"/>
      <sheetName val="INDEX"/>
      <sheetName val="BAL"/>
      <sheetName val="P&amp;L"/>
      <sheetName val="NOTES "/>
      <sheetName val="NOTES_"/>
      <sheetName val="NOTES_1"/>
      <sheetName val="NOTES_2"/>
      <sheetName val="ALL-IBANK-BRS"/>
      <sheetName val="Controls"/>
      <sheetName val="BS"/>
      <sheetName val="C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  <sheetName val="Related_Par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als"/>
      <sheetName val="Cover letter"/>
      <sheetName val="901 Page 1"/>
      <sheetName val="901 - Page 2 "/>
      <sheetName val="Cash Flow"/>
      <sheetName val="Depreciation"/>
      <sheetName val="Mininmum Life"/>
      <sheetName val="Environmental Questionaire"/>
      <sheetName val="Summary Estimate"/>
      <sheetName val="Proj Impl Strategy "/>
      <sheetName val="Utilities Calculation"/>
      <sheetName val="Key Fin'l Assumps"/>
      <sheetName val="Capital vs. Operating Lease "/>
      <sheetName val="Acqs - Key Assumps"/>
      <sheetName val="XXXXXXXXX"/>
      <sheetName val="IRR Iterations"/>
      <sheetName val="Alloy"/>
      <sheetName val="DDB-SL Table"/>
      <sheetName val="SL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- bldg"/>
      <sheetName val="BAN"/>
      <sheetName val="SDCA"/>
      <sheetName val="Access-Interconnect-BW"/>
      <sheetName val="OSP cost"/>
      <sheetName val="Capex"/>
      <sheetName val="Sheet2"/>
      <sheetName val="Interconnect"/>
      <sheetName val="S&amp;M"/>
      <sheetName val="power cost"/>
      <sheetName val="Nw Cost"/>
      <sheetName val="capex1"/>
      <sheetName val="G&amp;A"/>
      <sheetName val="assumptions"/>
      <sheetName val="Manpower"/>
      <sheetName val="Database"/>
      <sheetName val="Main workings"/>
      <sheetName val="monthwise budget"/>
      <sheetName val="Sheet4"/>
      <sheetName val="Sheet1"/>
      <sheetName val="Revenue 10 yr"/>
      <sheetName val="Revenue 10 FY"/>
      <sheetName val="Sheet3"/>
      <sheetName val="percentage_analysis"/>
      <sheetName val="INFO"/>
      <sheetName val="NOTES "/>
      <sheetName val="ecc_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+RP P&amp;L"/>
      <sheetName val="RPL_adj"/>
      <sheetName val="Consolidation_1"/>
      <sheetName val="P_L"/>
      <sheetName val="consolidated P_L"/>
      <sheetName val="BAL"/>
      <sheetName val="Consolidated BS"/>
      <sheetName val="D"/>
      <sheetName val="Consolidated ratio"/>
      <sheetName val="oth_inc"/>
      <sheetName val="capt"/>
      <sheetName val="capg"/>
      <sheetName val="Cons_Ratios"/>
      <sheetName val="Sheet2"/>
      <sheetName val="Sheet1"/>
      <sheetName val="Investments"/>
      <sheetName val="RIL_Debt"/>
      <sheetName val="RIL_Summ"/>
      <sheetName val="Summary_5yr"/>
      <sheetName val="CF_MDAFORMAT(2)"/>
      <sheetName val="CF_MDAformat"/>
      <sheetName val="RPL_cf"/>
      <sheetName val="RIL_cf"/>
      <sheetName val="Grp_cf"/>
      <sheetName val="CF_SSFORMAT"/>
      <sheetName val="Grpcf_summ"/>
      <sheetName val="Grp_ratio"/>
      <sheetName val="ratio"/>
      <sheetName val="Crisil_grp_gearing"/>
      <sheetName val="Crisil_grp_gearing (2)"/>
      <sheetName val="RILprofit_growth"/>
      <sheetName val="RILprofit_growth (2)"/>
      <sheetName val="Crisil_grp_gearing (3)"/>
      <sheetName val="RIL+RP_P&amp;L"/>
      <sheetName val="consolidated_P_L"/>
      <sheetName val="Consolidated_BS"/>
      <sheetName val="Consolidated_ratio"/>
      <sheetName val="Crisil_grp_gearing_(2)"/>
      <sheetName val="RILprofit_growth_(2)"/>
      <sheetName val="Crisil_grp_gearing_(3)"/>
      <sheetName val="RIL+RP_P&amp;L1"/>
      <sheetName val="consolidated_P_L1"/>
      <sheetName val="Consolidated_BS1"/>
      <sheetName val="Consolidated_ratio1"/>
      <sheetName val="Crisil_grp_gearing_(2)1"/>
      <sheetName val="RILprofit_growth_(2)1"/>
      <sheetName val="Crisil_grp_gearing_(3)1"/>
      <sheetName val="RIL+RP_P&amp;L2"/>
      <sheetName val="consolidated_P_L2"/>
      <sheetName val="Consolidated_BS2"/>
      <sheetName val="Consolidated_ratio2"/>
      <sheetName val="Crisil_grp_gearing_(2)2"/>
      <sheetName val="RILprofit_growth_(2)2"/>
      <sheetName val="Crisil_grp_gearing_(3)2"/>
      <sheetName val="Assumptions"/>
      <sheetName val="BdData"/>
      <sheetName val="ALL-IBANK-BRS"/>
      <sheetName val="Main workings"/>
      <sheetName val="Casecompann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Issues"/>
      <sheetName val="Revenue"/>
      <sheetName val="Capex &amp; Opex"/>
      <sheetName val="Property"/>
      <sheetName val="Office Support"/>
      <sheetName val="Travel"/>
      <sheetName val="Employment &amp; Bonus"/>
      <sheetName val="IT &amp; Telecoms"/>
      <sheetName val="Corp Communication"/>
      <sheetName val="Taxes"/>
      <sheetName val="Restructuring"/>
      <sheetName val="Contracted Services - Legal"/>
      <sheetName val="Contracted Services - Other"/>
      <sheetName val="Sheet5"/>
      <sheetName val="Sheet4"/>
      <sheetName val="Sheet3"/>
      <sheetName val="Sheet2"/>
      <sheetName val="Sheet1"/>
      <sheetName val="Sheet10"/>
      <sheetName val=""/>
      <sheetName val="Import - CSI"/>
      <sheetName val="Businesswise"/>
      <sheetName val="ecc_res"/>
      <sheetName val="Main workings"/>
      <sheetName val="assumptions"/>
      <sheetName val="cap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Cash in Hand"/>
      <sheetName val="Current Account"/>
      <sheetName val="Bank Reco"/>
      <sheetName val="FDR Deposit &amp; Interest"/>
      <sheetName val="Interest Details"/>
      <sheetName val="Cash in Euro"/>
      <sheetName val="loan"/>
      <sheetName val="211505-MAR"/>
      <sheetName val="PLANTW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Valuation"/>
      <sheetName val="Controls"/>
      <sheetName val="LTM"/>
      <sheetName val="Quarterly P&amp;L"/>
      <sheetName val="Quarterly BS"/>
      <sheetName val="Quarterly CFS"/>
      <sheetName val="Quarterly Debt"/>
      <sheetName val="P&amp;L"/>
      <sheetName val="BS"/>
      <sheetName val="CFS"/>
      <sheetName val="Revenue Quarterly"/>
      <sheetName val="LEase_Compare"/>
      <sheetName val="Revenue"/>
      <sheetName val="Quarterly Costs"/>
      <sheetName val="Costs"/>
      <sheetName val="Quarterly Depr"/>
      <sheetName val="Depr"/>
      <sheetName val="Cost analysis"/>
      <sheetName val="Upgrades with FA-2"/>
      <sheetName val="Upgrades FA-1"/>
      <sheetName val="Quarterly Tax"/>
      <sheetName val="Tax"/>
      <sheetName val="Quarterly Amort"/>
      <sheetName val="Amort"/>
      <sheetName val="Quarterly Notes"/>
      <sheetName val="Assump"/>
      <sheetName val="New MS after LVLTGBLX combo. "/>
      <sheetName val="New Demand"/>
      <sheetName val="benchmarking"/>
      <sheetName val="Benchmark vs ADL"/>
      <sheetName val="Conv. Debt"/>
      <sheetName val="Preferred"/>
      <sheetName val="Conv. Pref."/>
      <sheetName val="Options"/>
      <sheetName val="Shares Outstanding"/>
      <sheetName val="Firm Value"/>
      <sheetName val="Premium"/>
      <sheetName val="Check"/>
      <sheetName val="PrintMacro"/>
      <sheetName val="ALL-IBANK-BRS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hallan"/>
      <sheetName val="Annexure-I"/>
      <sheetName val="Param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Form"/>
      <sheetName val="Challan"/>
      <sheetName val="Annexure-I"/>
      <sheetName val="ImportSheet"/>
      <sheetName val="Param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.08"/>
      <sheetName val="FACT"/>
      <sheetName val="Sheet2"/>
      <sheetName val="SHEKHAR"/>
      <sheetName val="1"/>
      <sheetName val="3"/>
      <sheetName val="5"/>
      <sheetName val="final-f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master"/>
      <sheetName val="Sheet2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ts Budget v0.1"/>
      <sheetName val="Consolidated"/>
      <sheetName val="GlobalVariables"/>
      <sheetName val="Switch"/>
      <sheetName val="Controls"/>
      <sheetName val="CFS"/>
      <sheetName val="Assumptions"/>
      <sheetName val="Sheet2"/>
      <sheetName val="Calculation Master"/>
      <sheetName val="Input"/>
      <sheetName val="factors"/>
      <sheetName val="Rev"/>
      <sheetName val="Michael Magliato"/>
      <sheetName val="Variables"/>
      <sheetName val="Statements"/>
      <sheetName val="INFO"/>
      <sheetName val="NOTE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d Cost"/>
      <sheetName val="CII"/>
    </sheetNames>
    <sheetDataSet>
      <sheetData sheetId="0" refreshError="1"/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Assumptions"/>
      <sheetName val="ABI data"/>
      <sheetName val="building"/>
      <sheetName val="Building Summary"/>
      <sheetName val="summary"/>
      <sheetName val="Businesssummary"/>
      <sheetName val="Kbs summary"/>
      <sheetName val="empsummary"/>
      <sheetName val="tensummary"/>
      <sheetName val="tensummary Stats"/>
      <sheetName val="Single Analysis"/>
      <sheetName val="Multi Analysis"/>
      <sheetName val="ABI_data"/>
      <sheetName val="Building_Summary"/>
      <sheetName val="Kbs_summary"/>
      <sheetName val="tensummary_Stats"/>
      <sheetName val="Single_Analysis"/>
      <sheetName val="Multi_Analysis"/>
      <sheetName val="ABI_data1"/>
      <sheetName val="Building_Summary1"/>
      <sheetName val="Kbs_summary1"/>
      <sheetName val="tensummary_Stats1"/>
      <sheetName val="Single_Analysis1"/>
      <sheetName val="Multi_Analysis1"/>
      <sheetName val="ABI_data2"/>
      <sheetName val="Building_Summary2"/>
      <sheetName val="Kbs_summary2"/>
      <sheetName val="tensummary_Stats2"/>
      <sheetName val="Single_Analysis2"/>
      <sheetName val="Multi_Analysis2"/>
      <sheetName val="factors"/>
      <sheetName val="Sheet1"/>
      <sheetName val="Data"/>
      <sheetName val=""/>
      <sheetName val="Citibuilder"/>
      <sheetName val="Consolidated"/>
      <sheetName val="CFS"/>
      <sheetName val="Controls"/>
      <sheetName val="capg"/>
      <sheetName val="Parameters"/>
      <sheetName val="icici"/>
      <sheetName val="Const QMS Dash Board"/>
      <sheetName val="Const_QMS_Dash_Board"/>
      <sheetName val="Const_QMS_Dash_Board1"/>
      <sheetName val="Const_QMS_Dash_Board2"/>
      <sheetName val="SWITCH"/>
      <sheetName val="CONNEC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N connectivity details"/>
      <sheetName val="MCN constructruction details"/>
      <sheetName val="Sheet2"/>
      <sheetName val="Sheet1"/>
      <sheetName val="Data not available"/>
      <sheetName val="MCN Manpower details"/>
      <sheetName val="MCN IT details"/>
      <sheetName val="Miscellenous "/>
      <sheetName val="Annexure 1"/>
      <sheetName val="Annexure 6"/>
      <sheetName val="Annexure 7"/>
      <sheetName val="Annexure 8"/>
      <sheetName val="Annexure 9"/>
      <sheetName val="Annexure 10"/>
      <sheetName val="Annexure 11"/>
      <sheetName val="Annexure 12"/>
      <sheetName val="Annexure 13"/>
      <sheetName val="MCN Addresses"/>
      <sheetName val="M0_x0000_ connectivity details"/>
      <sheetName val="INFO"/>
      <sheetName val="NOTES "/>
      <sheetName val="Consolidated"/>
      <sheetName val="capg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Master BAK"/>
      <sheetName val="DataSheet BAK (2)"/>
      <sheetName val="DataSheet Master"/>
      <sheetName val="Scen7. Individ Expectation 211m"/>
      <sheetName val="Scen6. Regions Expectation 211m"/>
      <sheetName val="Scen5. % Perf Cash only"/>
      <sheetName val="Scen4.  2001 % Perf C+S"/>
      <sheetName val="Scen3. Min 3.5m Quota"/>
      <sheetName val="Scen2. 211m"/>
      <sheetName val="Scen1. 100% perf"/>
      <sheetName val="DataSheet Individual"/>
      <sheetName val="DataSheet Realistic"/>
      <sheetName val="DataSheet 2001 Cash"/>
      <sheetName val="DataSheet 2001 Cash+Swap"/>
      <sheetName val="DataSheet 100%"/>
      <sheetName val="DataSheet BAK"/>
      <sheetName val="Global"/>
      <sheetName val="US Summary"/>
      <sheetName val="Europe Summary"/>
      <sheetName val="Asia Summary"/>
      <sheetName val="ME Summary"/>
      <sheetName val="Europe Region ==&gt;"/>
      <sheetName val="Jullian Woods"/>
      <sheetName val="Stephen Cronk"/>
      <sheetName val="Zennat Manji"/>
      <sheetName val="Karen Lopez"/>
      <sheetName val="Mike Van Exel"/>
      <sheetName val="Adrian Peer"/>
      <sheetName val="Lucy Gallagher"/>
      <sheetName val="Steve Stretch"/>
      <sheetName val="Ruud Moelans"/>
      <sheetName val="Bram Lockers"/>
      <sheetName val="Ian Horley"/>
      <sheetName val="Dirk Pauwels"/>
      <sheetName val="Antonio Cardone"/>
      <sheetName val="Cristina Fiocchi"/>
      <sheetName val="Massimo Arpino"/>
      <sheetName val="Adolfo Castilla"/>
      <sheetName val="Jesus Bernard"/>
      <sheetName val="Pedro Morales"/>
      <sheetName val="Igor Rogas"/>
      <sheetName val="Petros Mavriodis"/>
      <sheetName val="Damien Gaynor"/>
      <sheetName val="Maria Shiao"/>
      <sheetName val="Jean Testemale"/>
      <sheetName val="Stephane Compagnion"/>
      <sheetName val="Arnaud Houel"/>
      <sheetName val="US Region ===&gt;"/>
      <sheetName val="Ken Floyd"/>
      <sheetName val="Ward Cunningham"/>
      <sheetName val="Jennifer Bowen"/>
      <sheetName val="Michael Magliato"/>
      <sheetName val="John Cashimore"/>
      <sheetName val="Phillip Bellevin"/>
      <sheetName val="Scott Healy"/>
      <sheetName val="Jason Drury"/>
      <sheetName val="Asia Region ==&gt;"/>
      <sheetName val="Frankie Lee"/>
      <sheetName val="Miyata Tomoko"/>
      <sheetName val="Ishikawa Yoshiki"/>
      <sheetName val="Saito Takehiko"/>
      <sheetName val="Sugai Shuji"/>
      <sheetName val="MS Bae"/>
      <sheetName val="Brian Shin"/>
      <sheetName val="Howard Jiang"/>
      <sheetName val="Richard Li"/>
      <sheetName val="Ee-Hua Tan"/>
      <sheetName val="Eric Yee"/>
      <sheetName val="ME Region ==&gt;"/>
      <sheetName val="Khamis"/>
      <sheetName val="Zaatari"/>
      <sheetName val="Alaa Talaat"/>
      <sheetName val="Shaheed"/>
      <sheetName val="Gupta"/>
      <sheetName val="Rollups"/>
      <sheetName val="AcceleratorProfile"/>
      <sheetName val="Variables"/>
      <sheetName val="Relationships"/>
      <sheetName val="Constants"/>
      <sheetName val="Calculation Master"/>
      <sheetName val="KPI Master"/>
      <sheetName val="Consolidated"/>
      <sheetName val="Assumptions"/>
      <sheetName val="Cli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0"/>
      <sheetName val="Master"/>
      <sheetName val="ConvFor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Curve-Total"/>
      <sheetName val="RLG"/>
      <sheetName val="BND"/>
      <sheetName val="CD"/>
      <sheetName val="SC-RH"/>
      <sheetName val="SC-RK"/>
      <sheetName val="BSN"/>
      <sheetName val="HUD"/>
      <sheetName val="JP"/>
      <sheetName val="JPexclRL"/>
      <sheetName val="JP-RL"/>
      <sheetName val="RMS"/>
      <sheetName val="MDM-TOTAL"/>
      <sheetName val="MDM-RF "/>
      <sheetName val="MDM-RW"/>
      <sheetName val="PBMR"/>
      <sheetName val="BSD"/>
      <sheetName val="ROSData"/>
      <sheetName val="Input"/>
      <sheetName val="COKER S CURVE"/>
      <sheetName val="Sheet1"/>
      <sheetName val="commodity curve COKER"/>
      <sheetName val="front anal cdu"/>
      <sheetName val="piping status cdu"/>
      <sheetName val="mtrl constraints cdu_vdu"/>
      <sheetName val="bal eqpt instts"/>
      <sheetName val="other PCOs"/>
      <sheetName val="MDM-RF_"/>
      <sheetName val="COKER_S_CURVE"/>
      <sheetName val="commodity_curve_COKER"/>
      <sheetName val="front_anal_cdu"/>
      <sheetName val="piping_status_cdu"/>
      <sheetName val="mtrl_constraints_cdu_vdu"/>
      <sheetName val="bal_eqpt_instts"/>
      <sheetName val="other_PCOs"/>
      <sheetName val="MDM-RF_1"/>
      <sheetName val="COKER_S_CURVE1"/>
      <sheetName val="commodity_curve_COKER1"/>
      <sheetName val="front_anal_cdu1"/>
      <sheetName val="piping_status_cdu1"/>
      <sheetName val="mtrl_constraints_cdu_vdu1"/>
      <sheetName val="bal_eqpt_instts1"/>
      <sheetName val="other_PCOs1"/>
      <sheetName val="MDM-RF_2"/>
      <sheetName val="COKER_S_CURVE2"/>
      <sheetName val="commodity_curve_COKER2"/>
      <sheetName val="front_anal_cdu2"/>
      <sheetName val="piping_status_cdu2"/>
      <sheetName val="mtrl_constraints_cdu_vdu2"/>
      <sheetName val="bal_eqpt_instts2"/>
      <sheetName val="other_PCOs2"/>
      <sheetName val="MDM-RF_3"/>
      <sheetName val="COKER_S_CURVE3"/>
      <sheetName val="commodity_curve_COKER3"/>
      <sheetName val="front_anal_cdu3"/>
      <sheetName val="piping_status_cdu3"/>
      <sheetName val="mtrl_constraints_cdu_vdu3"/>
      <sheetName val="bal_eqpt_instts3"/>
      <sheetName val="other_PCOs3"/>
      <sheetName val="Contract Value summary"/>
      <sheetName val="ecc_res"/>
      <sheetName val="Sheet2"/>
      <sheetName val="fco"/>
      <sheetName val="factors"/>
      <sheetName val="Calculation Master"/>
      <sheetName val="Michael Magliato"/>
      <sheetName val="Variables"/>
      <sheetName val="Consolidation Units "/>
      <sheetName val="MDM-RF_4"/>
      <sheetName val="COKER_S_CURVE4"/>
      <sheetName val="commodity_curve_COKER4"/>
      <sheetName val="front_anal_cdu4"/>
      <sheetName val="piping_status_cdu4"/>
      <sheetName val="mtrl_constraints_cdu_vdu4"/>
      <sheetName val="bal_eqpt_instts4"/>
      <sheetName val="other_PCOs4"/>
      <sheetName val="Contract_Value_summary"/>
      <sheetName val="Calculation_Master"/>
      <sheetName val="Michael_Magliato"/>
      <sheetName val="Consolidation_Units_"/>
      <sheetName val="MDM-RF_5"/>
      <sheetName val="COKER_S_CURVE5"/>
      <sheetName val="commodity_curve_COKER5"/>
      <sheetName val="front_anal_cdu5"/>
      <sheetName val="piping_status_cdu5"/>
      <sheetName val="mtrl_constraints_cdu_vdu5"/>
      <sheetName val="bal_eqpt_instts5"/>
      <sheetName val="other_PCOs5"/>
      <sheetName val="Contract_Value_summary1"/>
      <sheetName val="Calculation_Master1"/>
      <sheetName val="Michael_Magliato1"/>
      <sheetName val="Consolidation_Units_1"/>
      <sheetName val="Assumptions"/>
      <sheetName val="Factor -local"/>
      <sheetName val="Factor- cables"/>
      <sheetName val="MDM-RF_6"/>
      <sheetName val="COKER_S_CURVE6"/>
      <sheetName val="commodity_curve_COKER6"/>
      <sheetName val="front_anal_cdu6"/>
      <sheetName val="piping_status_cdu6"/>
      <sheetName val="mtrl_constraints_cdu_vdu6"/>
      <sheetName val="bal_eqpt_instts6"/>
      <sheetName val="other_PCOs6"/>
      <sheetName val="Contract_Value_summary2"/>
      <sheetName val="Calculation_Master2"/>
      <sheetName val="Michael_Magliato2"/>
      <sheetName val="Consolidation_Units_2"/>
      <sheetName val="MDM-RF_7"/>
      <sheetName val="COKER_S_CURVE7"/>
      <sheetName val="commodity_curve_COKER7"/>
      <sheetName val="front_anal_cdu7"/>
      <sheetName val="piping_status_cdu7"/>
      <sheetName val="mtrl_constraints_cdu_vdu7"/>
      <sheetName val="bal_eqpt_instts7"/>
      <sheetName val="other_PCOs7"/>
      <sheetName val="Contract_Value_summary3"/>
      <sheetName val="Calculation_Master3"/>
      <sheetName val="Michael_Magliato3"/>
      <sheetName val="Consolidation_Units_3"/>
      <sheetName val="MDM-RF_8"/>
      <sheetName val="COKER_S_CURVE8"/>
      <sheetName val="commodity_curve_COKER8"/>
      <sheetName val="front_anal_cdu8"/>
      <sheetName val="piping_status_cdu8"/>
      <sheetName val="mtrl_constraints_cdu_vdu8"/>
      <sheetName val="bal_eqpt_instts8"/>
      <sheetName val="other_PCOs8"/>
      <sheetName val="Contract_Value_summary4"/>
      <sheetName val="Calculation_Master4"/>
      <sheetName val="Michael_Magliato4"/>
      <sheetName val="Consolidation_Units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ntrol_Sheet"/>
      <sheetName val="Main"/>
      <sheetName val="RowConfig"/>
      <sheetName val="Sheet1"/>
      <sheetName val="Data"/>
      <sheetName val="Config"/>
      <sheetName val="TMasterConsUnit"/>
      <sheetName val="TMasterSeg"/>
      <sheetName val="TSegDetails"/>
      <sheetName val="TMasterCurrency"/>
      <sheetName val="Control-FFC"/>
      <sheetName val="Control-Segment"/>
      <sheetName val="Standalone"/>
      <sheetName val="BS"/>
      <sheetName val="P&amp;L"/>
      <sheetName val="Res &amp; Surplus"/>
      <sheetName val="Loan Funds"/>
      <sheetName val="Fixed Assets"/>
      <sheetName val="Investments"/>
      <sheetName val="Current Assets"/>
      <sheetName val="Current Liabilities &amp; Misc Exp"/>
      <sheetName val="Other Income"/>
      <sheetName val="Pers &amp; Interest"/>
      <sheetName val="Other Expenses"/>
      <sheetName val="MISC EXP"/>
      <sheetName val="IC STOCKS"/>
      <sheetName val="DTA DTL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rcles-26GHz"/>
      <sheetName val="Summary_26GHz"/>
      <sheetName val="Planning Tool + RF Opt"/>
      <sheetName val="Unit_Models"/>
      <sheetName val="factors"/>
      <sheetName val="All Circles-10.5"/>
      <sheetName val="Summary_10.5"/>
      <sheetName val="Tools&amp;Test"/>
      <sheetName val="NetM"/>
      <sheetName val="All_Circles-26GHz"/>
      <sheetName val="Planning_Tool_+_RF_Opt"/>
      <sheetName val="All_Circles-10_5"/>
      <sheetName val="Summary_10_5"/>
      <sheetName val="All_Circles-26GHz1"/>
      <sheetName val="Planning_Tool_+_RF_Opt1"/>
      <sheetName val="All_Circles-10_51"/>
      <sheetName val="Summary_10_51"/>
      <sheetName val="All_Circles-26GHz2"/>
      <sheetName val="Planning_Tool_+_RF_Opt2"/>
      <sheetName val="All_Circles-10_52"/>
      <sheetName val="Summary_10_52"/>
      <sheetName val="ecc_res"/>
      <sheetName val="Factor -local"/>
      <sheetName val="Factor- cables"/>
      <sheetName val="CFS"/>
      <sheetName val="Calculation Master"/>
      <sheetName val="Michael Magliato"/>
      <sheetName val="Variables"/>
      <sheetName val="Input"/>
      <sheetName val="Contr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Sheet2"/>
      <sheetName val="facto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ose"/>
      <sheetName val="Agent wise-FO"/>
      <sheetName val="Agent wise-BO"/>
      <sheetName val="TL wise"/>
      <sheetName val="Mgr wise"/>
      <sheetName val="Agent"/>
      <sheetName val="factors"/>
      <sheetName val="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-Feb19"/>
      <sheetName val="Cash Balance"/>
      <sheetName val="Sensitivities"/>
      <sheetName val="Intro"/>
      <sheetName val="ToDo"/>
      <sheetName val="Cover-ISshort"/>
      <sheetName val="Old-growth-v-Core"/>
      <sheetName val="Cover-Short"/>
      <sheetName val="Notes"/>
      <sheetName val="Old-Feb5"/>
      <sheetName val="Statements"/>
      <sheetName val="StateBase"/>
      <sheetName val="Channels"/>
      <sheetName val="IP"/>
      <sheetName val="VoIP"/>
      <sheetName val="MSE"/>
      <sheetName val="AssumeCore"/>
      <sheetName val="Assumeflex"/>
      <sheetName val="Sensitivity"/>
      <sheetName val="Assume2"/>
      <sheetName val="Assume"/>
      <sheetName val="Old-Feb10"/>
      <sheetName val="Old-assume"/>
      <sheetName val="Cover"/>
      <sheetName val="BS Comp"/>
      <sheetName val="OVERVIEW FOR MARK"/>
      <sheetName val="BS Mapping"/>
      <sheetName val="Summary of Assumptions"/>
      <sheetName val="Statistics"/>
      <sheetName val="New Products"/>
      <sheetName val="IRR"/>
      <sheetName val="Summary"/>
      <sheetName val="Module1"/>
      <sheetName val="Development Actions"/>
      <sheetName val="Balance Sheet"/>
      <sheetName val="Balance Sheet Category Mapping"/>
      <sheetName val="Controls"/>
      <sheetName val="Sheet1"/>
      <sheetName val="Factors-overall"/>
      <sheetName val="GlobalVariables"/>
      <sheetName val="FACTORS"/>
      <sheetName val="IRU_Pivot"/>
      <sheetName val="LEA_Pivot"/>
      <sheetName val="oresreqsum"/>
      <sheetName val="Master Price List"/>
      <sheetName val="Acc_10.5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sh-flow"/>
      <sheetName val="Working Sheet"/>
      <sheetName val="Income statement"/>
      <sheetName val="Depreciation"/>
      <sheetName val="CF"/>
      <sheetName val="Loan Schedule"/>
      <sheetName val="Balance Sheet"/>
      <sheetName val="DCF"/>
      <sheetName val="FIN-PL"/>
      <sheetName val="FIN-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facturing Statistics"/>
      <sheetName val="XXXX"/>
      <sheetName val="Cross Check Labour Co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Wkg Cap Inputs"/>
      <sheetName val="Binder Cost"/>
      <sheetName val="XXXX"/>
      <sheetName val="NAV0"/>
      <sheetName val="1000"/>
      <sheetName val="2000"/>
      <sheetName val="0000000000000000000000000"/>
      <sheetName val="Interest"/>
      <sheetName val="Summary Info"/>
      <sheetName val="Operating Plan US $"/>
      <sheetName val="0000"/>
      <sheetName val="Operating Plan INR"/>
      <sheetName val="Balance Sheet INR"/>
      <sheetName val="Working Capital"/>
      <sheetName val="Template1"/>
      <sheetName val="Incentive Costing"/>
      <sheetName val="Cost Analysis"/>
      <sheetName val="Sales-Qty"/>
      <sheetName val="Sales Prices - Dewan"/>
      <sheetName val="Annual Consumption"/>
      <sheetName val="Direct Costs"/>
      <sheetName val="Costs - 4Q98"/>
      <sheetName val="Sizers Cost"/>
      <sheetName val="vzqctGfSSN7pxTJNWHRDUOG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finitions"/>
      <sheetName val="Bid Summary"/>
      <sheetName val="Bid 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I Revised Summary"/>
      <sheetName val="RM &amp; Paints"/>
      <sheetName val="Comp.Indg."/>
      <sheetName val="Comp.Imported"/>
      <sheetName val="Consumable"/>
      <sheetName val="Mc-spare"/>
      <sheetName val="Spares-T005"/>
      <sheetName val="Spares-T006"/>
      <sheetName val="Supa-plant"/>
      <sheetName val="FG-VehP'Pur"/>
      <sheetName val="SKD P'Pur"/>
      <sheetName val="FG-Supa"/>
      <sheetName val="SKD-Supa "/>
      <sheetName val="FG-depot-model"/>
      <sheetName val="II REV P'Pur"/>
      <sheetName val="II Rev Supa"/>
      <sheetName val="Working"/>
      <sheetName val="Excess Shortage"/>
      <sheetName val="Add-Del-V4"/>
      <sheetName val="Revised-P'Pur"/>
      <sheetName val="Revised-Supa"/>
      <sheetName val="Supa"/>
      <sheetName val="Vadgaon"/>
      <sheetName val="T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Recon 2"/>
      <sheetName val="Annex-1"/>
      <sheetName val="Annex-2"/>
      <sheetName val="MLL Open"/>
      <sheetName val="MTWL open Items"/>
      <sheetName val="Pivot 1"/>
      <sheetName val="MLL All Items "/>
      <sheetName val="MTWL All"/>
      <sheetName val="MLL Transection details"/>
      <sheetName val="MLL Transection summary"/>
      <sheetName val="MLL All iteam upto 311214"/>
      <sheetName val="TV diff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Working"/>
    </sheetNames>
    <sheetDataSet>
      <sheetData sheetId="0">
        <row r="3">
          <cell r="D3">
            <v>0</v>
          </cell>
        </row>
        <row r="4">
          <cell r="D4">
            <v>-14505546.199999901</v>
          </cell>
        </row>
        <row r="5">
          <cell r="D5">
            <v>-1821529.1899999899</v>
          </cell>
        </row>
        <row r="6">
          <cell r="D6">
            <v>-765158</v>
          </cell>
        </row>
        <row r="7">
          <cell r="D7">
            <v>-543961581.12</v>
          </cell>
        </row>
        <row r="8">
          <cell r="D8">
            <v>-358822166.73000002</v>
          </cell>
        </row>
        <row r="9">
          <cell r="D9">
            <v>-9286352.2899999898</v>
          </cell>
        </row>
        <row r="10">
          <cell r="D10">
            <v>-63918917.5</v>
          </cell>
        </row>
        <row r="11">
          <cell r="D11">
            <v>-2340382.1</v>
          </cell>
        </row>
        <row r="12">
          <cell r="D12">
            <v>-8552774</v>
          </cell>
        </row>
        <row r="13">
          <cell r="D13">
            <v>-272181073.44</v>
          </cell>
        </row>
        <row r="14">
          <cell r="D14">
            <v>-17216705.120000001</v>
          </cell>
        </row>
        <row r="15">
          <cell r="D15">
            <v>-18102136.109999899</v>
          </cell>
        </row>
        <row r="16">
          <cell r="D16">
            <v>481719</v>
          </cell>
        </row>
        <row r="17">
          <cell r="D17">
            <v>-1956678.75</v>
          </cell>
        </row>
        <row r="18">
          <cell r="D18">
            <v>-445365.59999999899</v>
          </cell>
        </row>
        <row r="19">
          <cell r="D19">
            <v>-280140</v>
          </cell>
        </row>
        <row r="20">
          <cell r="D20">
            <v>135836.959999999</v>
          </cell>
        </row>
        <row r="21">
          <cell r="D21">
            <v>-2970600104.0599899</v>
          </cell>
        </row>
        <row r="22">
          <cell r="D22">
            <v>-879198.39</v>
          </cell>
        </row>
        <row r="23">
          <cell r="D23">
            <v>0</v>
          </cell>
        </row>
        <row r="24">
          <cell r="D24">
            <v>-1103899.2</v>
          </cell>
        </row>
        <row r="25">
          <cell r="D25">
            <v>-6652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11783</v>
          </cell>
        </row>
        <row r="29">
          <cell r="D29">
            <v>-16689</v>
          </cell>
        </row>
        <row r="30">
          <cell r="D30">
            <v>36920</v>
          </cell>
        </row>
        <row r="31">
          <cell r="D31">
            <v>-28539</v>
          </cell>
        </row>
        <row r="32">
          <cell r="D32">
            <v>0</v>
          </cell>
        </row>
        <row r="33">
          <cell r="D33">
            <v>-584</v>
          </cell>
        </row>
        <row r="34">
          <cell r="D34">
            <v>-199</v>
          </cell>
        </row>
        <row r="35">
          <cell r="D35">
            <v>-199</v>
          </cell>
        </row>
        <row r="36">
          <cell r="D36">
            <v>-15754</v>
          </cell>
        </row>
        <row r="37">
          <cell r="D37">
            <v>0</v>
          </cell>
        </row>
        <row r="38">
          <cell r="D38">
            <v>415777</v>
          </cell>
        </row>
        <row r="39">
          <cell r="D39">
            <v>-71969.210000000006</v>
          </cell>
        </row>
        <row r="40">
          <cell r="D40">
            <v>-2000</v>
          </cell>
        </row>
        <row r="41">
          <cell r="D41">
            <v>58.68</v>
          </cell>
        </row>
        <row r="42">
          <cell r="D42">
            <v>-239755.26</v>
          </cell>
        </row>
        <row r="43">
          <cell r="D43">
            <v>-239755.26</v>
          </cell>
        </row>
        <row r="44">
          <cell r="D44">
            <v>-1285.74</v>
          </cell>
        </row>
        <row r="45">
          <cell r="D45">
            <v>-103389</v>
          </cell>
        </row>
        <row r="46">
          <cell r="D46">
            <v>-206285</v>
          </cell>
        </row>
        <row r="47">
          <cell r="D47">
            <v>-63585</v>
          </cell>
        </row>
        <row r="48">
          <cell r="D48">
            <v>-168377</v>
          </cell>
        </row>
        <row r="49">
          <cell r="D49">
            <v>-165315</v>
          </cell>
        </row>
        <row r="50">
          <cell r="D50">
            <v>-2866904.93</v>
          </cell>
        </row>
        <row r="51">
          <cell r="D51">
            <v>-491094.78999999899</v>
          </cell>
        </row>
        <row r="52">
          <cell r="D52">
            <v>-782000</v>
          </cell>
        </row>
        <row r="53">
          <cell r="D53">
            <v>0.40999999999999898</v>
          </cell>
        </row>
        <row r="54">
          <cell r="D54">
            <v>-57582556.009999901</v>
          </cell>
        </row>
        <row r="55">
          <cell r="D55">
            <v>-100</v>
          </cell>
        </row>
        <row r="56">
          <cell r="D56">
            <v>52874370</v>
          </cell>
        </row>
        <row r="57">
          <cell r="D57">
            <v>6087236</v>
          </cell>
        </row>
        <row r="58">
          <cell r="D58">
            <v>805429</v>
          </cell>
        </row>
        <row r="59">
          <cell r="D59">
            <v>1603803575</v>
          </cell>
        </row>
        <row r="60">
          <cell r="D60">
            <v>967432341</v>
          </cell>
        </row>
        <row r="61">
          <cell r="D61">
            <v>27109249</v>
          </cell>
        </row>
        <row r="62">
          <cell r="D62">
            <v>167788711</v>
          </cell>
        </row>
        <row r="63">
          <cell r="D63">
            <v>2803358</v>
          </cell>
        </row>
        <row r="64">
          <cell r="D64">
            <v>33030.889999999898</v>
          </cell>
        </row>
        <row r="65">
          <cell r="D65">
            <v>13998.24</v>
          </cell>
        </row>
        <row r="66">
          <cell r="D66">
            <v>0</v>
          </cell>
        </row>
        <row r="67">
          <cell r="D67">
            <v>427.75999999999902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867995.67</v>
          </cell>
        </row>
        <row r="73">
          <cell r="D73">
            <v>0</v>
          </cell>
        </row>
        <row r="74">
          <cell r="D74">
            <v>682.53999999999905</v>
          </cell>
        </row>
        <row r="75">
          <cell r="D75">
            <v>0</v>
          </cell>
        </row>
        <row r="76">
          <cell r="D76">
            <v>17983.59</v>
          </cell>
        </row>
        <row r="77">
          <cell r="D77">
            <v>68989.91</v>
          </cell>
        </row>
        <row r="78">
          <cell r="D78">
            <v>3024.2199999999898</v>
          </cell>
        </row>
        <row r="79">
          <cell r="D79">
            <v>0</v>
          </cell>
        </row>
        <row r="80">
          <cell r="D80">
            <v>113322.42</v>
          </cell>
        </row>
        <row r="81">
          <cell r="D81">
            <v>141668.959999999</v>
          </cell>
        </row>
        <row r="82">
          <cell r="D82">
            <v>69992.86</v>
          </cell>
        </row>
        <row r="83">
          <cell r="D83">
            <v>1203.17</v>
          </cell>
        </row>
        <row r="84">
          <cell r="D84">
            <v>36381.620000000003</v>
          </cell>
        </row>
        <row r="85">
          <cell r="D85">
            <v>0</v>
          </cell>
        </row>
        <row r="86">
          <cell r="D86">
            <v>22970.74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8067982.7000000002</v>
          </cell>
        </row>
        <row r="91">
          <cell r="D91">
            <v>32421056.890000001</v>
          </cell>
        </row>
        <row r="92">
          <cell r="D92">
            <v>20385168.16</v>
          </cell>
        </row>
        <row r="93">
          <cell r="D93">
            <v>1501395.25</v>
          </cell>
        </row>
        <row r="94">
          <cell r="D94">
            <v>5100857.0899999896</v>
          </cell>
        </row>
        <row r="95">
          <cell r="D95">
            <v>271.13999999999902</v>
          </cell>
        </row>
        <row r="96">
          <cell r="D96">
            <v>96954.509999999893</v>
          </cell>
        </row>
        <row r="97">
          <cell r="D97">
            <v>6377.38</v>
          </cell>
        </row>
        <row r="98">
          <cell r="D98">
            <v>367632203</v>
          </cell>
        </row>
        <row r="99">
          <cell r="D99">
            <v>1216526245</v>
          </cell>
        </row>
        <row r="100">
          <cell r="D100">
            <v>12914679</v>
          </cell>
        </row>
        <row r="101">
          <cell r="D101">
            <v>-4045</v>
          </cell>
        </row>
        <row r="102">
          <cell r="D102">
            <v>776341.45999999903</v>
          </cell>
        </row>
        <row r="103">
          <cell r="D103">
            <v>5038150.4199999897</v>
          </cell>
        </row>
        <row r="104">
          <cell r="D104">
            <v>4632</v>
          </cell>
        </row>
        <row r="105">
          <cell r="D105">
            <v>11615</v>
          </cell>
        </row>
        <row r="106">
          <cell r="D106">
            <v>0</v>
          </cell>
        </row>
        <row r="107">
          <cell r="D107">
            <v>2070</v>
          </cell>
        </row>
        <row r="108">
          <cell r="D108">
            <v>88880.289999999906</v>
          </cell>
        </row>
        <row r="109">
          <cell r="D109">
            <v>0</v>
          </cell>
        </row>
        <row r="110">
          <cell r="D110">
            <v>1659</v>
          </cell>
        </row>
        <row r="111">
          <cell r="D111">
            <v>4306.5200000000004</v>
          </cell>
        </row>
        <row r="112">
          <cell r="D112">
            <v>4306.5299999999897</v>
          </cell>
        </row>
        <row r="113">
          <cell r="D113">
            <v>265618.21000000002</v>
          </cell>
        </row>
        <row r="114">
          <cell r="D114">
            <v>265618.21000000002</v>
          </cell>
        </row>
        <row r="115">
          <cell r="D115">
            <v>1568094.31</v>
          </cell>
        </row>
        <row r="116">
          <cell r="D116">
            <v>1285.74</v>
          </cell>
        </row>
        <row r="117">
          <cell r="D117">
            <v>262673.09000000003</v>
          </cell>
        </row>
        <row r="118">
          <cell r="D118">
            <v>262673.09000000003</v>
          </cell>
        </row>
        <row r="119">
          <cell r="D119">
            <v>0</v>
          </cell>
        </row>
        <row r="120">
          <cell r="D120">
            <v>1310383</v>
          </cell>
        </row>
        <row r="121">
          <cell r="D121">
            <v>2567192</v>
          </cell>
        </row>
        <row r="122">
          <cell r="D122">
            <v>6612100</v>
          </cell>
        </row>
        <row r="123">
          <cell r="D123">
            <v>-79264469</v>
          </cell>
        </row>
        <row r="124">
          <cell r="D124">
            <v>-202289365</v>
          </cell>
        </row>
        <row r="125">
          <cell r="D125">
            <v>-189805408</v>
          </cell>
        </row>
        <row r="126">
          <cell r="D126">
            <v>0</v>
          </cell>
        </row>
        <row r="127">
          <cell r="D127">
            <v>-233183</v>
          </cell>
        </row>
        <row r="128">
          <cell r="D128">
            <v>264149628.55000001</v>
          </cell>
        </row>
        <row r="129">
          <cell r="D129">
            <v>4757516.0199999902</v>
          </cell>
        </row>
        <row r="130">
          <cell r="D130">
            <v>4031820</v>
          </cell>
        </row>
        <row r="131">
          <cell r="D131">
            <v>5469874.04</v>
          </cell>
        </row>
        <row r="132">
          <cell r="D132">
            <v>-58979207</v>
          </cell>
        </row>
        <row r="133">
          <cell r="D133">
            <v>-193421770.36000001</v>
          </cell>
        </row>
        <row r="134">
          <cell r="D134">
            <v>-690122607.75</v>
          </cell>
        </row>
        <row r="135">
          <cell r="D135">
            <v>-506097543.73000002</v>
          </cell>
        </row>
        <row r="136">
          <cell r="D136">
            <v>-573069581.25</v>
          </cell>
        </row>
        <row r="137">
          <cell r="D137">
            <v>703594967.75</v>
          </cell>
        </row>
        <row r="138">
          <cell r="D138">
            <v>776975763.75</v>
          </cell>
        </row>
        <row r="139">
          <cell r="D139">
            <v>-2004.5</v>
          </cell>
        </row>
        <row r="140">
          <cell r="D140">
            <v>-47535.889999999898</v>
          </cell>
        </row>
        <row r="141">
          <cell r="D141">
            <v>-73905.759999999893</v>
          </cell>
        </row>
        <row r="142">
          <cell r="D142">
            <v>8421687</v>
          </cell>
        </row>
        <row r="143">
          <cell r="D143">
            <v>0</v>
          </cell>
        </row>
        <row r="144">
          <cell r="D144">
            <v>168245</v>
          </cell>
        </row>
        <row r="145">
          <cell r="D145">
            <v>212449</v>
          </cell>
        </row>
        <row r="146">
          <cell r="D146">
            <v>244926</v>
          </cell>
        </row>
        <row r="147">
          <cell r="D147">
            <v>197930</v>
          </cell>
        </row>
        <row r="148">
          <cell r="D148">
            <v>168377</v>
          </cell>
        </row>
        <row r="149">
          <cell r="D149">
            <v>165315</v>
          </cell>
        </row>
        <row r="150">
          <cell r="D150">
            <v>177840</v>
          </cell>
        </row>
        <row r="151">
          <cell r="D151">
            <v>156113</v>
          </cell>
        </row>
        <row r="152">
          <cell r="D152">
            <v>10296</v>
          </cell>
        </row>
        <row r="153">
          <cell r="D153">
            <v>25750</v>
          </cell>
        </row>
        <row r="154">
          <cell r="D154">
            <v>18705</v>
          </cell>
        </row>
        <row r="155">
          <cell r="D155">
            <v>108000</v>
          </cell>
        </row>
        <row r="156">
          <cell r="D156">
            <v>16783042</v>
          </cell>
        </row>
        <row r="157">
          <cell r="D157">
            <v>0</v>
          </cell>
        </row>
        <row r="158">
          <cell r="D158">
            <v>174635</v>
          </cell>
        </row>
        <row r="159">
          <cell r="D159">
            <v>396.00999999999902</v>
          </cell>
        </row>
        <row r="160">
          <cell r="D160">
            <v>3901827.6499999901</v>
          </cell>
        </row>
        <row r="161">
          <cell r="D161">
            <v>0</v>
          </cell>
        </row>
        <row r="162">
          <cell r="D162">
            <v>34518385.18</v>
          </cell>
        </row>
        <row r="163">
          <cell r="D163">
            <v>484715030</v>
          </cell>
        </row>
        <row r="164">
          <cell r="D164">
            <v>594103</v>
          </cell>
        </row>
        <row r="165">
          <cell r="D165">
            <v>1445768</v>
          </cell>
        </row>
        <row r="166">
          <cell r="D166">
            <v>7439757.9500000002</v>
          </cell>
        </row>
        <row r="167">
          <cell r="D167">
            <v>528816</v>
          </cell>
        </row>
        <row r="168">
          <cell r="D168">
            <v>102451.149999999</v>
          </cell>
        </row>
        <row r="169">
          <cell r="D169">
            <v>61540</v>
          </cell>
        </row>
        <row r="170">
          <cell r="D170">
            <v>12256</v>
          </cell>
        </row>
        <row r="171">
          <cell r="D171">
            <v>572009</v>
          </cell>
        </row>
        <row r="172">
          <cell r="D172">
            <v>222723</v>
          </cell>
        </row>
        <row r="173">
          <cell r="D173">
            <v>576</v>
          </cell>
        </row>
        <row r="174">
          <cell r="D174">
            <v>28500</v>
          </cell>
        </row>
        <row r="175">
          <cell r="D175">
            <v>5500</v>
          </cell>
        </row>
        <row r="176">
          <cell r="D176">
            <v>50053</v>
          </cell>
        </row>
        <row r="177">
          <cell r="D177">
            <v>22928</v>
          </cell>
        </row>
        <row r="178">
          <cell r="D178">
            <v>46920</v>
          </cell>
        </row>
        <row r="179">
          <cell r="D179">
            <v>3.43</v>
          </cell>
        </row>
        <row r="180">
          <cell r="D180">
            <v>12755</v>
          </cell>
        </row>
        <row r="181">
          <cell r="D181">
            <v>0</v>
          </cell>
        </row>
        <row r="182">
          <cell r="D182">
            <v>60180</v>
          </cell>
        </row>
        <row r="183">
          <cell r="D183">
            <v>52044</v>
          </cell>
        </row>
        <row r="184">
          <cell r="D184">
            <v>34000</v>
          </cell>
        </row>
        <row r="185">
          <cell r="D185">
            <v>3789875</v>
          </cell>
        </row>
        <row r="186">
          <cell r="D186">
            <v>100000</v>
          </cell>
        </row>
        <row r="187">
          <cell r="D187">
            <v>1262625</v>
          </cell>
        </row>
        <row r="188">
          <cell r="D188">
            <v>0</v>
          </cell>
        </row>
        <row r="189">
          <cell r="D189">
            <v>2730594.1299999901</v>
          </cell>
        </row>
      </sheetData>
      <sheetData sheetId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Working"/>
    </sheetNames>
    <sheetDataSet>
      <sheetData sheetId="0"/>
      <sheetData sheetId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3">
          <cell r="D3">
            <v>-663875900</v>
          </cell>
        </row>
        <row r="4">
          <cell r="D4">
            <v>-652480</v>
          </cell>
        </row>
        <row r="5">
          <cell r="D5">
            <v>10705</v>
          </cell>
        </row>
        <row r="6">
          <cell r="D6">
            <v>-37248652</v>
          </cell>
        </row>
        <row r="7">
          <cell r="D7">
            <v>-448636116</v>
          </cell>
        </row>
        <row r="8">
          <cell r="D8">
            <v>-3799434799</v>
          </cell>
        </row>
        <row r="9">
          <cell r="D9">
            <v>-1212526594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-1083840797</v>
          </cell>
        </row>
        <row r="14">
          <cell r="D14">
            <v>-444667729.23000002</v>
          </cell>
        </row>
        <row r="15">
          <cell r="D15">
            <v>-4693036</v>
          </cell>
        </row>
        <row r="16">
          <cell r="D16">
            <v>0</v>
          </cell>
        </row>
        <row r="17">
          <cell r="D17">
            <v>-257680373</v>
          </cell>
        </row>
        <row r="18">
          <cell r="D18">
            <v>-547650000</v>
          </cell>
        </row>
        <row r="19">
          <cell r="D19">
            <v>-588484378</v>
          </cell>
        </row>
        <row r="20">
          <cell r="D20">
            <v>-802085711</v>
          </cell>
        </row>
        <row r="21">
          <cell r="D21">
            <v>-650932658</v>
          </cell>
        </row>
        <row r="22">
          <cell r="D22">
            <v>0</v>
          </cell>
        </row>
        <row r="23">
          <cell r="D23">
            <v>-464116421</v>
          </cell>
        </row>
        <row r="24">
          <cell r="D24">
            <v>-1549374.2</v>
          </cell>
        </row>
        <row r="25">
          <cell r="D25">
            <v>-202629.12</v>
          </cell>
        </row>
        <row r="26">
          <cell r="D26">
            <v>-6971801.9199999897</v>
          </cell>
        </row>
        <row r="27">
          <cell r="D27">
            <v>0</v>
          </cell>
        </row>
        <row r="28">
          <cell r="D28">
            <v>-2584906.39</v>
          </cell>
        </row>
        <row r="29">
          <cell r="D29">
            <v>-293441</v>
          </cell>
        </row>
        <row r="30">
          <cell r="D30">
            <v>-1549374.2</v>
          </cell>
        </row>
        <row r="31">
          <cell r="D31">
            <v>-337036350.88999897</v>
          </cell>
        </row>
        <row r="32">
          <cell r="D32">
            <v>-1500000000</v>
          </cell>
        </row>
        <row r="33">
          <cell r="D33">
            <v>-11985000</v>
          </cell>
        </row>
        <row r="34">
          <cell r="D34">
            <v>-328317000</v>
          </cell>
        </row>
        <row r="35">
          <cell r="D35">
            <v>-20362222</v>
          </cell>
        </row>
        <row r="36">
          <cell r="D36">
            <v>-3772257</v>
          </cell>
        </row>
        <row r="37">
          <cell r="D37">
            <v>-4034962</v>
          </cell>
        </row>
        <row r="38">
          <cell r="D38">
            <v>-5932986</v>
          </cell>
        </row>
        <row r="39">
          <cell r="D39">
            <v>-522714</v>
          </cell>
        </row>
        <row r="40">
          <cell r="D40">
            <v>-82489444.819999903</v>
          </cell>
        </row>
        <row r="41">
          <cell r="D41">
            <v>-28229340.600000001</v>
          </cell>
        </row>
        <row r="42">
          <cell r="D42">
            <v>-370177</v>
          </cell>
        </row>
        <row r="43">
          <cell r="D43">
            <v>-5905803.4900000002</v>
          </cell>
        </row>
        <row r="44">
          <cell r="D44">
            <v>-576124.94999999902</v>
          </cell>
        </row>
        <row r="45">
          <cell r="D45">
            <v>-909365534.77999902</v>
          </cell>
        </row>
        <row r="46">
          <cell r="D46">
            <v>-66055984.700000003</v>
          </cell>
        </row>
        <row r="47">
          <cell r="D47">
            <v>-1148959.3600000001</v>
          </cell>
        </row>
        <row r="48">
          <cell r="D48">
            <v>-48837141.5</v>
          </cell>
        </row>
        <row r="49">
          <cell r="D49">
            <v>-46448929.350000001</v>
          </cell>
        </row>
        <row r="50">
          <cell r="D50">
            <v>-77688902.650000006</v>
          </cell>
        </row>
        <row r="51">
          <cell r="D51">
            <v>-617797.92000000004</v>
          </cell>
        </row>
        <row r="52">
          <cell r="D52">
            <v>-12856875.470000001</v>
          </cell>
        </row>
        <row r="53">
          <cell r="D53">
            <v>-5707466.4299999904</v>
          </cell>
        </row>
        <row r="54">
          <cell r="D54">
            <v>-30640.3499999999</v>
          </cell>
        </row>
        <row r="55">
          <cell r="D55">
            <v>-291059.739999999</v>
          </cell>
        </row>
        <row r="56">
          <cell r="D56">
            <v>-84100921.819999903</v>
          </cell>
        </row>
        <row r="57">
          <cell r="D57">
            <v>-22715188.800000001</v>
          </cell>
        </row>
        <row r="58">
          <cell r="D58">
            <v>-98182466</v>
          </cell>
        </row>
        <row r="59">
          <cell r="D59">
            <v>-653845.94999999902</v>
          </cell>
        </row>
        <row r="60">
          <cell r="D60">
            <v>-109714624</v>
          </cell>
        </row>
        <row r="61">
          <cell r="D61">
            <v>-69108956</v>
          </cell>
        </row>
        <row r="62">
          <cell r="D62">
            <v>-1638364</v>
          </cell>
        </row>
        <row r="63">
          <cell r="D63">
            <v>-46649506.039999902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2491</v>
          </cell>
        </row>
        <row r="69">
          <cell r="D69">
            <v>-126127676</v>
          </cell>
        </row>
        <row r="70">
          <cell r="D70">
            <v>7047060555.9499903</v>
          </cell>
        </row>
        <row r="71">
          <cell r="D71">
            <v>-7276533905.7200003</v>
          </cell>
        </row>
        <row r="72">
          <cell r="D72">
            <v>-544043810</v>
          </cell>
        </row>
        <row r="73">
          <cell r="D73">
            <v>16171188627.620001</v>
          </cell>
        </row>
        <row r="74">
          <cell r="D74">
            <v>-16341318473.040001</v>
          </cell>
        </row>
        <row r="75">
          <cell r="D75">
            <v>-149932418</v>
          </cell>
        </row>
        <row r="76">
          <cell r="D76">
            <v>3466471896.4400001</v>
          </cell>
        </row>
        <row r="77">
          <cell r="D77">
            <v>-3648865343.9400001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-503948318</v>
          </cell>
        </row>
        <row r="82">
          <cell r="D82">
            <v>-75185594.75</v>
          </cell>
        </row>
        <row r="83">
          <cell r="D83">
            <v>-13719707.84</v>
          </cell>
        </row>
        <row r="84">
          <cell r="D84">
            <v>-23011773.640000001</v>
          </cell>
        </row>
        <row r="85">
          <cell r="D85">
            <v>-437974</v>
          </cell>
        </row>
        <row r="86">
          <cell r="D86">
            <v>-39174971</v>
          </cell>
        </row>
        <row r="87">
          <cell r="D87">
            <v>122020685.75</v>
          </cell>
        </row>
        <row r="88">
          <cell r="D88">
            <v>-5943073</v>
          </cell>
        </row>
        <row r="89">
          <cell r="D89">
            <v>-118787267.98</v>
          </cell>
        </row>
        <row r="90">
          <cell r="D90">
            <v>4614399</v>
          </cell>
        </row>
        <row r="91">
          <cell r="D91">
            <v>-2722589.43</v>
          </cell>
        </row>
        <row r="92">
          <cell r="D92">
            <v>7842160100.0500002</v>
          </cell>
        </row>
        <row r="93">
          <cell r="D93">
            <v>-6998</v>
          </cell>
        </row>
        <row r="94">
          <cell r="D94">
            <v>-14028350.76</v>
          </cell>
        </row>
        <row r="95">
          <cell r="D95">
            <v>0</v>
          </cell>
        </row>
        <row r="96">
          <cell r="D96">
            <v>-804408</v>
          </cell>
        </row>
        <row r="97">
          <cell r="D97">
            <v>-271322</v>
          </cell>
        </row>
        <row r="98">
          <cell r="D98">
            <v>-14826</v>
          </cell>
        </row>
        <row r="99">
          <cell r="D99">
            <v>718981</v>
          </cell>
        </row>
        <row r="100">
          <cell r="D100">
            <v>675936</v>
          </cell>
        </row>
        <row r="101">
          <cell r="D101">
            <v>-12399491</v>
          </cell>
        </row>
        <row r="102">
          <cell r="D102">
            <v>-17000</v>
          </cell>
        </row>
        <row r="103">
          <cell r="D103">
            <v>-284588</v>
          </cell>
        </row>
        <row r="104">
          <cell r="D104">
            <v>-18796</v>
          </cell>
        </row>
        <row r="105">
          <cell r="D105">
            <v>-753</v>
          </cell>
        </row>
        <row r="106">
          <cell r="D106">
            <v>-2676481</v>
          </cell>
        </row>
        <row r="107">
          <cell r="D107">
            <v>-7128316.1399999904</v>
          </cell>
        </row>
        <row r="108">
          <cell r="D108">
            <v>-940787</v>
          </cell>
        </row>
        <row r="109">
          <cell r="D109">
            <v>-696386</v>
          </cell>
        </row>
        <row r="110">
          <cell r="D110">
            <v>19256</v>
          </cell>
        </row>
        <row r="111">
          <cell r="D111">
            <v>-16324073</v>
          </cell>
        </row>
        <row r="112">
          <cell r="D112">
            <v>-425850</v>
          </cell>
        </row>
        <row r="113">
          <cell r="D113">
            <v>-29603136</v>
          </cell>
        </row>
        <row r="114">
          <cell r="D114">
            <v>-363556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-506660</v>
          </cell>
        </row>
        <row r="118">
          <cell r="D118">
            <v>-706286</v>
          </cell>
        </row>
        <row r="119">
          <cell r="D119">
            <v>-687668</v>
          </cell>
        </row>
        <row r="120">
          <cell r="D120">
            <v>-2514900</v>
          </cell>
        </row>
        <row r="121">
          <cell r="D121">
            <v>-159118968</v>
          </cell>
        </row>
        <row r="122">
          <cell r="D122">
            <v>0</v>
          </cell>
        </row>
        <row r="123">
          <cell r="D123">
            <v>-140135.39000000001</v>
          </cell>
        </row>
        <row r="124">
          <cell r="D124">
            <v>-2716.8899999999899</v>
          </cell>
        </row>
        <row r="125">
          <cell r="D125">
            <v>-2713.8899999999899</v>
          </cell>
        </row>
        <row r="126">
          <cell r="D126">
            <v>690994</v>
          </cell>
        </row>
        <row r="127">
          <cell r="D127">
            <v>90235</v>
          </cell>
        </row>
        <row r="128">
          <cell r="D128">
            <v>198735</v>
          </cell>
        </row>
        <row r="129">
          <cell r="D129">
            <v>-25223</v>
          </cell>
        </row>
        <row r="130">
          <cell r="D130">
            <v>-47728</v>
          </cell>
        </row>
        <row r="131">
          <cell r="D131">
            <v>0</v>
          </cell>
        </row>
        <row r="132">
          <cell r="D132">
            <v>-606304</v>
          </cell>
        </row>
        <row r="133">
          <cell r="D133">
            <v>-12351683</v>
          </cell>
        </row>
        <row r="134">
          <cell r="D134">
            <v>-96880.24</v>
          </cell>
        </row>
        <row r="135">
          <cell r="D135">
            <v>-1156717.75</v>
          </cell>
        </row>
        <row r="136">
          <cell r="D136">
            <v>-279654463.25</v>
          </cell>
        </row>
        <row r="137">
          <cell r="D137">
            <v>-81511</v>
          </cell>
        </row>
        <row r="138">
          <cell r="D138">
            <v>-758380</v>
          </cell>
        </row>
        <row r="139">
          <cell r="D139">
            <v>-1172</v>
          </cell>
        </row>
        <row r="140">
          <cell r="D140">
            <v>-297571</v>
          </cell>
        </row>
        <row r="141">
          <cell r="D141">
            <v>-10542.049999999899</v>
          </cell>
        </row>
        <row r="142">
          <cell r="D142">
            <v>0</v>
          </cell>
        </row>
        <row r="143">
          <cell r="D143">
            <v>-199499</v>
          </cell>
        </row>
        <row r="144">
          <cell r="D144">
            <v>-199499</v>
          </cell>
        </row>
        <row r="145">
          <cell r="D145">
            <v>-3187579</v>
          </cell>
        </row>
        <row r="146">
          <cell r="D146">
            <v>-3187579</v>
          </cell>
        </row>
        <row r="147">
          <cell r="D147">
            <v>-28852983</v>
          </cell>
        </row>
        <row r="148">
          <cell r="D148">
            <v>-530259.53</v>
          </cell>
        </row>
        <row r="149">
          <cell r="D149">
            <v>-530259.53</v>
          </cell>
        </row>
        <row r="150">
          <cell r="D150">
            <v>-33562</v>
          </cell>
        </row>
        <row r="151">
          <cell r="D151">
            <v>-6299070</v>
          </cell>
        </row>
        <row r="152">
          <cell r="D152">
            <v>27012</v>
          </cell>
        </row>
        <row r="153">
          <cell r="D153">
            <v>-1175562</v>
          </cell>
        </row>
        <row r="154">
          <cell r="D154">
            <v>-312647</v>
          </cell>
        </row>
        <row r="155">
          <cell r="D155">
            <v>-1696045</v>
          </cell>
        </row>
        <row r="156">
          <cell r="D156">
            <v>-6495597</v>
          </cell>
        </row>
        <row r="157">
          <cell r="D157">
            <v>-642600000</v>
          </cell>
        </row>
        <row r="158">
          <cell r="D158">
            <v>-15000292.949999901</v>
          </cell>
        </row>
        <row r="159">
          <cell r="D159">
            <v>-292023.90999999898</v>
          </cell>
        </row>
        <row r="160">
          <cell r="D160">
            <v>0</v>
          </cell>
        </row>
        <row r="161">
          <cell r="D161">
            <v>-11352205.84</v>
          </cell>
        </row>
        <row r="162">
          <cell r="D162">
            <v>-410028.37</v>
          </cell>
        </row>
        <row r="163">
          <cell r="D163">
            <v>2322418057.71</v>
          </cell>
        </row>
        <row r="164">
          <cell r="D164">
            <v>-14099.23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390000</v>
          </cell>
        </row>
        <row r="168">
          <cell r="D168">
            <v>1273276000</v>
          </cell>
        </row>
        <row r="169">
          <cell r="D169">
            <v>365309166</v>
          </cell>
        </row>
        <row r="170">
          <cell r="D170">
            <v>85578472</v>
          </cell>
        </row>
        <row r="171">
          <cell r="D171">
            <v>389662</v>
          </cell>
        </row>
        <row r="172">
          <cell r="D172">
            <v>1842218</v>
          </cell>
        </row>
        <row r="173">
          <cell r="D173">
            <v>8072881</v>
          </cell>
        </row>
        <row r="174">
          <cell r="D174">
            <v>1780534812.8399899</v>
          </cell>
        </row>
        <row r="175">
          <cell r="D175">
            <v>98517950</v>
          </cell>
        </row>
        <row r="176">
          <cell r="D176">
            <v>10540178</v>
          </cell>
        </row>
        <row r="177">
          <cell r="D177">
            <v>96325406</v>
          </cell>
        </row>
        <row r="178">
          <cell r="D178">
            <v>305566</v>
          </cell>
        </row>
        <row r="179">
          <cell r="D179">
            <v>159946982.61000001</v>
          </cell>
        </row>
        <row r="180">
          <cell r="D180">
            <v>16825839</v>
          </cell>
        </row>
        <row r="181">
          <cell r="D181">
            <v>64374773.149999902</v>
          </cell>
        </row>
        <row r="182">
          <cell r="D182">
            <v>30000145</v>
          </cell>
        </row>
        <row r="183">
          <cell r="D183">
            <v>1347515</v>
          </cell>
        </row>
        <row r="184">
          <cell r="D184">
            <v>53410479.469999902</v>
          </cell>
        </row>
        <row r="185">
          <cell r="D185">
            <v>32253</v>
          </cell>
        </row>
        <row r="186">
          <cell r="D186">
            <v>1820009.8999999899</v>
          </cell>
        </row>
        <row r="187">
          <cell r="D187">
            <v>26373829.539999899</v>
          </cell>
        </row>
        <row r="188">
          <cell r="D188">
            <v>75542</v>
          </cell>
        </row>
        <row r="189">
          <cell r="D189">
            <v>100</v>
          </cell>
        </row>
        <row r="190">
          <cell r="D190">
            <v>108013700</v>
          </cell>
        </row>
        <row r="191">
          <cell r="D191">
            <v>4385700</v>
          </cell>
        </row>
        <row r="192">
          <cell r="D192">
            <v>-2499999</v>
          </cell>
        </row>
        <row r="193">
          <cell r="D193">
            <v>2500000</v>
          </cell>
        </row>
        <row r="194">
          <cell r="D194">
            <v>14137300</v>
          </cell>
        </row>
        <row r="195">
          <cell r="D195">
            <v>17700000</v>
          </cell>
        </row>
        <row r="196">
          <cell r="D196">
            <v>50000</v>
          </cell>
        </row>
        <row r="197">
          <cell r="D197">
            <v>1000</v>
          </cell>
        </row>
        <row r="198">
          <cell r="D198">
            <v>25000</v>
          </cell>
        </row>
        <row r="199">
          <cell r="D199">
            <v>-746700000</v>
          </cell>
        </row>
        <row r="200">
          <cell r="D200">
            <v>125642180</v>
          </cell>
        </row>
        <row r="201">
          <cell r="D201">
            <v>15314000</v>
          </cell>
        </row>
        <row r="202">
          <cell r="D202">
            <v>56302000</v>
          </cell>
        </row>
        <row r="203">
          <cell r="D203">
            <v>41100000</v>
          </cell>
        </row>
        <row r="204">
          <cell r="D204">
            <v>642600000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197448.59</v>
          </cell>
        </row>
        <row r="208">
          <cell r="D208">
            <v>540359.48999999894</v>
          </cell>
        </row>
        <row r="209">
          <cell r="D209">
            <v>642175.94999999902</v>
          </cell>
        </row>
        <row r="210">
          <cell r="D210">
            <v>206894.1</v>
          </cell>
        </row>
        <row r="211">
          <cell r="D211">
            <v>0</v>
          </cell>
        </row>
        <row r="212">
          <cell r="D212">
            <v>1988283.96</v>
          </cell>
        </row>
        <row r="213">
          <cell r="D213">
            <v>1106246.55</v>
          </cell>
        </row>
        <row r="214">
          <cell r="D214">
            <v>376656.94</v>
          </cell>
        </row>
        <row r="215">
          <cell r="D215">
            <v>1189117.05</v>
          </cell>
        </row>
        <row r="216">
          <cell r="D216">
            <v>218070.679999999</v>
          </cell>
        </row>
        <row r="217">
          <cell r="D217">
            <v>739576.26</v>
          </cell>
        </row>
        <row r="218">
          <cell r="D218">
            <v>180465.359999999</v>
          </cell>
        </row>
        <row r="219">
          <cell r="D219">
            <v>1046598.93</v>
          </cell>
        </row>
        <row r="220">
          <cell r="D220">
            <v>0</v>
          </cell>
        </row>
        <row r="221">
          <cell r="D221">
            <v>114145.429999999</v>
          </cell>
        </row>
        <row r="222">
          <cell r="D222">
            <v>400020.049999999</v>
          </cell>
        </row>
        <row r="223">
          <cell r="D223">
            <v>252074.5</v>
          </cell>
        </row>
        <row r="224">
          <cell r="D224">
            <v>2849694.72</v>
          </cell>
        </row>
        <row r="225">
          <cell r="D225">
            <v>233221</v>
          </cell>
        </row>
        <row r="226">
          <cell r="D226">
            <v>217394.22</v>
          </cell>
        </row>
        <row r="227">
          <cell r="D227">
            <v>8297726.4900000002</v>
          </cell>
        </row>
        <row r="228">
          <cell r="D228">
            <v>3511402.9399999902</v>
          </cell>
        </row>
        <row r="229">
          <cell r="D229">
            <v>1389614.72</v>
          </cell>
        </row>
        <row r="230">
          <cell r="D230">
            <v>455875.78</v>
          </cell>
        </row>
        <row r="231">
          <cell r="D231">
            <v>130849.72</v>
          </cell>
        </row>
        <row r="232">
          <cell r="D232">
            <v>337266.83</v>
          </cell>
        </row>
        <row r="233">
          <cell r="D233">
            <v>1011318.53</v>
          </cell>
        </row>
        <row r="234">
          <cell r="D234">
            <v>0</v>
          </cell>
        </row>
        <row r="235">
          <cell r="D235">
            <v>11879172.48</v>
          </cell>
        </row>
        <row r="236">
          <cell r="D236">
            <v>3340417.8399999901</v>
          </cell>
        </row>
        <row r="237">
          <cell r="D237">
            <v>2295176.2400000002</v>
          </cell>
        </row>
        <row r="238">
          <cell r="D238">
            <v>12711892.710000001</v>
          </cell>
        </row>
        <row r="239">
          <cell r="D239">
            <v>529819</v>
          </cell>
        </row>
        <row r="240">
          <cell r="D240">
            <v>1130797.81</v>
          </cell>
        </row>
        <row r="241">
          <cell r="D241">
            <v>172157.049999999</v>
          </cell>
        </row>
        <row r="242">
          <cell r="D242">
            <v>965105.95999999903</v>
          </cell>
        </row>
        <row r="243">
          <cell r="D243">
            <v>7204804.5300000003</v>
          </cell>
        </row>
        <row r="244">
          <cell r="D244">
            <v>38411.29</v>
          </cell>
        </row>
        <row r="245">
          <cell r="D245">
            <v>587015.01</v>
          </cell>
        </row>
        <row r="246">
          <cell r="D246">
            <v>5831733.5899999896</v>
          </cell>
        </row>
        <row r="247">
          <cell r="D247">
            <v>1803713.51</v>
          </cell>
        </row>
        <row r="248">
          <cell r="D248">
            <v>0</v>
          </cell>
        </row>
        <row r="249">
          <cell r="D249">
            <v>3484546.54999999</v>
          </cell>
        </row>
        <row r="250">
          <cell r="D250">
            <v>1358801.24</v>
          </cell>
        </row>
        <row r="251">
          <cell r="D251">
            <v>367016.21999999898</v>
          </cell>
        </row>
        <row r="252">
          <cell r="D252">
            <v>63038.599999999897</v>
          </cell>
        </row>
        <row r="253">
          <cell r="D253">
            <v>6400986.1799999904</v>
          </cell>
        </row>
        <row r="254">
          <cell r="D254">
            <v>4247939.6100000003</v>
          </cell>
        </row>
        <row r="255">
          <cell r="D255">
            <v>0</v>
          </cell>
        </row>
        <row r="256">
          <cell r="D256">
            <v>1331468535.28</v>
          </cell>
        </row>
        <row r="257">
          <cell r="D257">
            <v>49277374.210000001</v>
          </cell>
        </row>
        <row r="258">
          <cell r="D258">
            <v>1.5</v>
          </cell>
        </row>
        <row r="259">
          <cell r="D259">
            <v>0</v>
          </cell>
        </row>
        <row r="260">
          <cell r="D260">
            <v>798941</v>
          </cell>
        </row>
        <row r="261">
          <cell r="D261">
            <v>0</v>
          </cell>
        </row>
        <row r="262">
          <cell r="D262">
            <v>13782.379999999899</v>
          </cell>
        </row>
        <row r="263">
          <cell r="D263">
            <v>0</v>
          </cell>
        </row>
        <row r="264">
          <cell r="D264">
            <v>-126141077.67</v>
          </cell>
        </row>
        <row r="265">
          <cell r="D265">
            <v>263331.58</v>
          </cell>
        </row>
        <row r="266">
          <cell r="D266">
            <v>150101.87</v>
          </cell>
        </row>
        <row r="267">
          <cell r="D267">
            <v>1088950.27</v>
          </cell>
        </row>
        <row r="268">
          <cell r="D268">
            <v>671929.89</v>
          </cell>
        </row>
        <row r="269">
          <cell r="D269">
            <v>952851.35999999905</v>
          </cell>
        </row>
        <row r="270">
          <cell r="D270">
            <v>265720084.80000001</v>
          </cell>
        </row>
        <row r="271">
          <cell r="D271">
            <v>603239</v>
          </cell>
        </row>
        <row r="272">
          <cell r="D272">
            <v>-4719</v>
          </cell>
        </row>
        <row r="273">
          <cell r="D273">
            <v>-4592947.4000000004</v>
          </cell>
        </row>
        <row r="274">
          <cell r="D274">
            <v>-4882204</v>
          </cell>
        </row>
        <row r="275">
          <cell r="D275">
            <v>1069531141.53</v>
          </cell>
        </row>
        <row r="276">
          <cell r="D276">
            <v>5866120.1799999904</v>
          </cell>
        </row>
        <row r="277">
          <cell r="D277">
            <v>0</v>
          </cell>
        </row>
        <row r="278">
          <cell r="D278">
            <v>359759</v>
          </cell>
        </row>
        <row r="279">
          <cell r="D279">
            <v>11</v>
          </cell>
        </row>
        <row r="280">
          <cell r="D280">
            <v>8683.27</v>
          </cell>
        </row>
        <row r="281">
          <cell r="D281">
            <v>0</v>
          </cell>
        </row>
        <row r="282">
          <cell r="D282">
            <v>6208</v>
          </cell>
        </row>
        <row r="283">
          <cell r="D283">
            <v>497497</v>
          </cell>
        </row>
        <row r="284">
          <cell r="D284">
            <v>1819851</v>
          </cell>
        </row>
        <row r="285">
          <cell r="D285">
            <v>4346</v>
          </cell>
        </row>
        <row r="286">
          <cell r="D286">
            <v>6225</v>
          </cell>
        </row>
        <row r="287">
          <cell r="D287">
            <v>11749.2</v>
          </cell>
        </row>
        <row r="288">
          <cell r="D288">
            <v>89256</v>
          </cell>
        </row>
        <row r="289">
          <cell r="D289">
            <v>2630555.5</v>
          </cell>
        </row>
        <row r="290">
          <cell r="D290">
            <v>23814617.75</v>
          </cell>
        </row>
        <row r="291">
          <cell r="D291">
            <v>3.1899999999999902</v>
          </cell>
        </row>
        <row r="292">
          <cell r="D292">
            <v>125000</v>
          </cell>
        </row>
        <row r="293">
          <cell r="D293">
            <v>1</v>
          </cell>
        </row>
        <row r="294">
          <cell r="D294">
            <v>102023</v>
          </cell>
        </row>
        <row r="295">
          <cell r="D295">
            <v>7090</v>
          </cell>
        </row>
        <row r="296">
          <cell r="D296">
            <v>-1000000</v>
          </cell>
        </row>
        <row r="297">
          <cell r="D297">
            <v>6050000</v>
          </cell>
        </row>
        <row r="298">
          <cell r="D298">
            <v>0</v>
          </cell>
        </row>
        <row r="299">
          <cell r="D299">
            <v>3104240</v>
          </cell>
        </row>
        <row r="300">
          <cell r="D300">
            <v>43177792</v>
          </cell>
        </row>
        <row r="301">
          <cell r="D301">
            <v>-42219564</v>
          </cell>
        </row>
        <row r="302">
          <cell r="D302">
            <v>26125</v>
          </cell>
        </row>
        <row r="303">
          <cell r="D303">
            <v>642</v>
          </cell>
        </row>
        <row r="304">
          <cell r="D304">
            <v>32471.54</v>
          </cell>
        </row>
        <row r="305">
          <cell r="D305">
            <v>0</v>
          </cell>
        </row>
        <row r="306">
          <cell r="D306">
            <v>695328</v>
          </cell>
        </row>
        <row r="307">
          <cell r="D307">
            <v>0</v>
          </cell>
        </row>
        <row r="308">
          <cell r="D308">
            <v>1000000</v>
          </cell>
        </row>
        <row r="309">
          <cell r="D309">
            <v>0</v>
          </cell>
        </row>
        <row r="310">
          <cell r="D310">
            <v>0</v>
          </cell>
        </row>
        <row r="311">
          <cell r="D311">
            <v>-111000</v>
          </cell>
        </row>
        <row r="312">
          <cell r="D312">
            <v>706286</v>
          </cell>
        </row>
        <row r="313">
          <cell r="D313">
            <v>687668</v>
          </cell>
        </row>
        <row r="314">
          <cell r="D314">
            <v>506660</v>
          </cell>
        </row>
        <row r="315">
          <cell r="D315">
            <v>1159349</v>
          </cell>
        </row>
        <row r="316">
          <cell r="D316">
            <v>36637500</v>
          </cell>
        </row>
        <row r="317">
          <cell r="D317">
            <v>3331375</v>
          </cell>
        </row>
        <row r="318">
          <cell r="D318">
            <v>28990118</v>
          </cell>
        </row>
        <row r="319">
          <cell r="D319">
            <v>524948</v>
          </cell>
        </row>
        <row r="320">
          <cell r="D320">
            <v>2157277</v>
          </cell>
        </row>
        <row r="321">
          <cell r="D321">
            <v>1444239</v>
          </cell>
        </row>
        <row r="322">
          <cell r="D322">
            <v>0</v>
          </cell>
        </row>
        <row r="323">
          <cell r="D323">
            <v>2173108</v>
          </cell>
        </row>
        <row r="324">
          <cell r="D324">
            <v>486236</v>
          </cell>
        </row>
        <row r="325">
          <cell r="D325">
            <v>650000000</v>
          </cell>
        </row>
        <row r="326">
          <cell r="D326">
            <v>50000000</v>
          </cell>
        </row>
        <row r="327">
          <cell r="D327">
            <v>17203803.670000002</v>
          </cell>
        </row>
        <row r="328">
          <cell r="D328">
            <v>250995605.84</v>
          </cell>
        </row>
        <row r="329">
          <cell r="D329">
            <v>161456</v>
          </cell>
        </row>
        <row r="330">
          <cell r="D330">
            <v>3921808</v>
          </cell>
        </row>
        <row r="331">
          <cell r="D331">
            <v>7170462.25</v>
          </cell>
        </row>
        <row r="332">
          <cell r="D332">
            <v>4963296.2599999905</v>
          </cell>
        </row>
        <row r="333">
          <cell r="D333">
            <v>464918</v>
          </cell>
        </row>
        <row r="334">
          <cell r="D334">
            <v>1452879</v>
          </cell>
        </row>
        <row r="335">
          <cell r="D335">
            <v>0</v>
          </cell>
        </row>
        <row r="336">
          <cell r="D336">
            <v>0</v>
          </cell>
        </row>
        <row r="337">
          <cell r="D337">
            <v>0</v>
          </cell>
        </row>
        <row r="338">
          <cell r="D338">
            <v>0</v>
          </cell>
        </row>
        <row r="339">
          <cell r="D339">
            <v>-1116828</v>
          </cell>
        </row>
        <row r="340">
          <cell r="D340">
            <v>1965712</v>
          </cell>
        </row>
        <row r="341">
          <cell r="D341">
            <v>-850648.67</v>
          </cell>
        </row>
        <row r="342">
          <cell r="D342">
            <v>0</v>
          </cell>
        </row>
        <row r="343">
          <cell r="D343">
            <v>2418</v>
          </cell>
        </row>
        <row r="344">
          <cell r="D344">
            <v>1092248.58</v>
          </cell>
        </row>
        <row r="345">
          <cell r="D345">
            <v>984831.19999999902</v>
          </cell>
        </row>
        <row r="346">
          <cell r="D346">
            <v>55409</v>
          </cell>
        </row>
        <row r="347">
          <cell r="D347">
            <v>1092248.51</v>
          </cell>
        </row>
        <row r="348">
          <cell r="D348">
            <v>55409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>
            <v>199499</v>
          </cell>
        </row>
        <row r="352">
          <cell r="D352">
            <v>199499</v>
          </cell>
        </row>
        <row r="353">
          <cell r="D353">
            <v>1357124.5</v>
          </cell>
        </row>
        <row r="354">
          <cell r="D354">
            <v>1357124.5</v>
          </cell>
        </row>
        <row r="355">
          <cell r="D355">
            <v>1180639</v>
          </cell>
        </row>
        <row r="356">
          <cell r="D356">
            <v>111585</v>
          </cell>
        </row>
        <row r="357">
          <cell r="D357">
            <v>602768</v>
          </cell>
        </row>
        <row r="358">
          <cell r="D358">
            <v>602768</v>
          </cell>
        </row>
        <row r="359">
          <cell r="D359">
            <v>23616.74</v>
          </cell>
        </row>
        <row r="360">
          <cell r="D360">
            <v>23616.74</v>
          </cell>
        </row>
        <row r="361">
          <cell r="D361">
            <v>72000</v>
          </cell>
        </row>
        <row r="362">
          <cell r="D362">
            <v>10924752</v>
          </cell>
        </row>
        <row r="363">
          <cell r="D363">
            <v>1160959</v>
          </cell>
        </row>
        <row r="364">
          <cell r="D364">
            <v>-21371083</v>
          </cell>
        </row>
        <row r="365">
          <cell r="D365">
            <v>-10953428</v>
          </cell>
        </row>
        <row r="366">
          <cell r="D366">
            <v>1513274</v>
          </cell>
        </row>
        <row r="367">
          <cell r="D367">
            <v>8115976</v>
          </cell>
        </row>
        <row r="368">
          <cell r="D368">
            <v>9314399</v>
          </cell>
        </row>
        <row r="369">
          <cell r="D369">
            <v>3869294</v>
          </cell>
        </row>
        <row r="370">
          <cell r="D370">
            <v>9916366</v>
          </cell>
        </row>
        <row r="371">
          <cell r="D371">
            <v>41319</v>
          </cell>
        </row>
        <row r="372">
          <cell r="D372">
            <v>2898287</v>
          </cell>
        </row>
        <row r="373">
          <cell r="D373">
            <v>-92389796</v>
          </cell>
        </row>
        <row r="374">
          <cell r="D374">
            <v>-52900609</v>
          </cell>
        </row>
        <row r="375">
          <cell r="D375">
            <v>-3964247390</v>
          </cell>
        </row>
        <row r="376">
          <cell r="D376">
            <v>-136550000</v>
          </cell>
        </row>
        <row r="377">
          <cell r="D377">
            <v>-174679551</v>
          </cell>
        </row>
        <row r="378">
          <cell r="D378">
            <v>-696143</v>
          </cell>
        </row>
        <row r="379">
          <cell r="D379">
            <v>-907125</v>
          </cell>
        </row>
        <row r="380">
          <cell r="D380">
            <v>-6132</v>
          </cell>
        </row>
        <row r="381">
          <cell r="D381">
            <v>-1145519</v>
          </cell>
        </row>
        <row r="382">
          <cell r="D382">
            <v>-29530.9199999999</v>
          </cell>
        </row>
        <row r="383">
          <cell r="D383">
            <v>-8781212</v>
          </cell>
        </row>
        <row r="384">
          <cell r="D384">
            <v>0</v>
          </cell>
        </row>
        <row r="385">
          <cell r="D385">
            <v>-64812</v>
          </cell>
        </row>
        <row r="386">
          <cell r="D386">
            <v>-5907000</v>
          </cell>
        </row>
        <row r="387">
          <cell r="D387">
            <v>385649</v>
          </cell>
        </row>
        <row r="388">
          <cell r="D388">
            <v>-1437600</v>
          </cell>
        </row>
        <row r="389">
          <cell r="D389">
            <v>-3568081.79999999</v>
          </cell>
        </row>
        <row r="390">
          <cell r="D390">
            <v>883233425</v>
          </cell>
        </row>
        <row r="391">
          <cell r="D391">
            <v>25607816</v>
          </cell>
        </row>
        <row r="392">
          <cell r="D392">
            <v>20833940</v>
          </cell>
        </row>
        <row r="393">
          <cell r="D393">
            <v>6685033</v>
          </cell>
        </row>
        <row r="394">
          <cell r="D394">
            <v>81600</v>
          </cell>
        </row>
        <row r="395">
          <cell r="D395">
            <v>238305.2</v>
          </cell>
        </row>
        <row r="396">
          <cell r="D396">
            <v>1151607.1000000001</v>
          </cell>
        </row>
        <row r="397">
          <cell r="D397">
            <v>13226061</v>
          </cell>
        </row>
        <row r="398">
          <cell r="D398">
            <v>5878249</v>
          </cell>
        </row>
        <row r="399">
          <cell r="D399">
            <v>298930</v>
          </cell>
        </row>
        <row r="400">
          <cell r="D400">
            <v>-3381163</v>
          </cell>
        </row>
        <row r="401">
          <cell r="D401">
            <v>0</v>
          </cell>
        </row>
        <row r="402">
          <cell r="D402">
            <v>-12912699</v>
          </cell>
        </row>
        <row r="403">
          <cell r="D403">
            <v>-39516158</v>
          </cell>
        </row>
        <row r="404">
          <cell r="D404">
            <v>-28814188</v>
          </cell>
        </row>
        <row r="405">
          <cell r="D405">
            <v>-1124109893</v>
          </cell>
        </row>
        <row r="406">
          <cell r="D406">
            <v>-74858310</v>
          </cell>
        </row>
        <row r="407">
          <cell r="D407">
            <v>-141932491.5</v>
          </cell>
        </row>
        <row r="408">
          <cell r="D408">
            <v>-696143.4</v>
          </cell>
        </row>
        <row r="409">
          <cell r="D409">
            <v>2085750</v>
          </cell>
        </row>
        <row r="410">
          <cell r="D410">
            <v>-551501.65</v>
          </cell>
        </row>
        <row r="411">
          <cell r="D411">
            <v>9935920</v>
          </cell>
        </row>
        <row r="412">
          <cell r="D412">
            <v>551501.65</v>
          </cell>
        </row>
        <row r="413">
          <cell r="D413">
            <v>-6845361</v>
          </cell>
        </row>
        <row r="414">
          <cell r="D414">
            <v>3307345977.5</v>
          </cell>
        </row>
        <row r="415">
          <cell r="D415">
            <v>147016000</v>
          </cell>
        </row>
        <row r="416">
          <cell r="D416">
            <v>169281900</v>
          </cell>
        </row>
        <row r="417">
          <cell r="D417">
            <v>696143.4</v>
          </cell>
        </row>
        <row r="418">
          <cell r="D418">
            <v>205113437.889999</v>
          </cell>
        </row>
        <row r="419">
          <cell r="D419">
            <v>64179327</v>
          </cell>
        </row>
        <row r="420">
          <cell r="D420">
            <v>-300.14999999999901</v>
          </cell>
        </row>
        <row r="421">
          <cell r="D421">
            <v>54868.849999999897</v>
          </cell>
        </row>
        <row r="422">
          <cell r="D422">
            <v>-19085.63</v>
          </cell>
        </row>
        <row r="423">
          <cell r="D423">
            <v>55385202.920000002</v>
          </cell>
        </row>
        <row r="424">
          <cell r="D424">
            <v>0</v>
          </cell>
        </row>
        <row r="425">
          <cell r="D425">
            <v>11267570</v>
          </cell>
        </row>
        <row r="426">
          <cell r="D426">
            <v>835511</v>
          </cell>
        </row>
        <row r="427">
          <cell r="D427">
            <v>1578680.08</v>
          </cell>
        </row>
        <row r="428">
          <cell r="D428">
            <v>3703271.99</v>
          </cell>
        </row>
        <row r="429">
          <cell r="D429">
            <v>2013533</v>
          </cell>
        </row>
        <row r="430">
          <cell r="D430">
            <v>2302343</v>
          </cell>
        </row>
        <row r="431">
          <cell r="D431">
            <v>2767760</v>
          </cell>
        </row>
        <row r="432">
          <cell r="D432">
            <v>-4960</v>
          </cell>
        </row>
        <row r="433">
          <cell r="D433">
            <v>6518744</v>
          </cell>
        </row>
        <row r="434">
          <cell r="D434">
            <v>4295185</v>
          </cell>
        </row>
        <row r="435">
          <cell r="D435">
            <v>1930614</v>
          </cell>
        </row>
        <row r="436">
          <cell r="D436">
            <v>2119727</v>
          </cell>
        </row>
        <row r="437">
          <cell r="D437">
            <v>129668</v>
          </cell>
        </row>
        <row r="438">
          <cell r="D438">
            <v>3602</v>
          </cell>
        </row>
        <row r="439">
          <cell r="D439">
            <v>136049</v>
          </cell>
        </row>
        <row r="440">
          <cell r="D440">
            <v>530320</v>
          </cell>
        </row>
        <row r="441">
          <cell r="D441">
            <v>544369</v>
          </cell>
        </row>
        <row r="442">
          <cell r="D442">
            <v>1410514</v>
          </cell>
        </row>
        <row r="443">
          <cell r="D443">
            <v>4026990</v>
          </cell>
        </row>
        <row r="444">
          <cell r="D444">
            <v>452701</v>
          </cell>
        </row>
        <row r="445">
          <cell r="D445">
            <v>79650308</v>
          </cell>
        </row>
        <row r="446">
          <cell r="D446">
            <v>13889430</v>
          </cell>
        </row>
        <row r="447">
          <cell r="D447">
            <v>109191665</v>
          </cell>
        </row>
        <row r="448">
          <cell r="D448">
            <v>678372.21999999904</v>
          </cell>
        </row>
        <row r="449">
          <cell r="D449">
            <v>-36576490</v>
          </cell>
        </row>
        <row r="450">
          <cell r="D450">
            <v>14643552</v>
          </cell>
        </row>
        <row r="451">
          <cell r="D451">
            <v>120726.91</v>
          </cell>
        </row>
        <row r="452">
          <cell r="D452">
            <v>14009414.300000001</v>
          </cell>
        </row>
        <row r="453">
          <cell r="D453">
            <v>13474570.560000001</v>
          </cell>
        </row>
        <row r="454">
          <cell r="D454">
            <v>3262791.48</v>
          </cell>
        </row>
        <row r="455">
          <cell r="D455">
            <v>50360410.7999999</v>
          </cell>
        </row>
        <row r="456">
          <cell r="D456">
            <v>108613888</v>
          </cell>
        </row>
        <row r="457">
          <cell r="D457">
            <v>0</v>
          </cell>
        </row>
        <row r="458">
          <cell r="D458">
            <v>20462830.420000002</v>
          </cell>
        </row>
        <row r="459">
          <cell r="D459">
            <v>3361013.37</v>
          </cell>
        </row>
        <row r="460">
          <cell r="D460">
            <v>44885</v>
          </cell>
        </row>
        <row r="461">
          <cell r="D461">
            <v>341723.2</v>
          </cell>
        </row>
        <row r="462">
          <cell r="D462">
            <v>1177915.1899999899</v>
          </cell>
        </row>
        <row r="463">
          <cell r="D463">
            <v>1184487.3600000001</v>
          </cell>
        </row>
        <row r="464">
          <cell r="D464">
            <v>885909.12</v>
          </cell>
        </row>
        <row r="465">
          <cell r="D465">
            <v>1646282.4299999899</v>
          </cell>
        </row>
        <row r="466">
          <cell r="D466">
            <v>19160378</v>
          </cell>
        </row>
        <row r="467">
          <cell r="D467">
            <v>946774</v>
          </cell>
        </row>
        <row r="468">
          <cell r="D468">
            <v>1424924</v>
          </cell>
        </row>
        <row r="469">
          <cell r="D469">
            <v>10765400</v>
          </cell>
        </row>
        <row r="470">
          <cell r="D470">
            <v>552288</v>
          </cell>
        </row>
        <row r="471">
          <cell r="D471">
            <v>1409770</v>
          </cell>
        </row>
        <row r="472">
          <cell r="D472">
            <v>307398</v>
          </cell>
        </row>
        <row r="473">
          <cell r="D473">
            <v>76857</v>
          </cell>
        </row>
        <row r="474">
          <cell r="D474">
            <v>-250266</v>
          </cell>
        </row>
        <row r="475">
          <cell r="D475">
            <v>127500</v>
          </cell>
        </row>
        <row r="476">
          <cell r="D476">
            <v>9138712</v>
          </cell>
        </row>
        <row r="477">
          <cell r="D477">
            <v>639765</v>
          </cell>
        </row>
        <row r="478">
          <cell r="D478">
            <v>24240</v>
          </cell>
        </row>
        <row r="479">
          <cell r="D479">
            <v>368676</v>
          </cell>
        </row>
        <row r="480">
          <cell r="D480">
            <v>7837866.6900000004</v>
          </cell>
        </row>
        <row r="481">
          <cell r="D481">
            <v>-82865.75</v>
          </cell>
        </row>
        <row r="482">
          <cell r="D482">
            <v>243600</v>
          </cell>
        </row>
        <row r="483">
          <cell r="D483">
            <v>1500</v>
          </cell>
        </row>
        <row r="484">
          <cell r="D484">
            <v>-300000</v>
          </cell>
        </row>
        <row r="485">
          <cell r="D485">
            <v>126250</v>
          </cell>
        </row>
        <row r="486">
          <cell r="D486">
            <v>43803</v>
          </cell>
        </row>
        <row r="487">
          <cell r="D487">
            <v>288990.28000000003</v>
          </cell>
        </row>
        <row r="488">
          <cell r="D488">
            <v>3102</v>
          </cell>
        </row>
        <row r="489">
          <cell r="D489">
            <v>14008</v>
          </cell>
        </row>
        <row r="490">
          <cell r="D490">
            <v>56445</v>
          </cell>
        </row>
        <row r="491">
          <cell r="D491">
            <v>1791725.34</v>
          </cell>
        </row>
        <row r="492">
          <cell r="D492">
            <v>9805421.1999999899</v>
          </cell>
        </row>
        <row r="493">
          <cell r="D493">
            <v>5775</v>
          </cell>
        </row>
        <row r="494">
          <cell r="D494">
            <v>0</v>
          </cell>
        </row>
        <row r="495">
          <cell r="D495">
            <v>8200</v>
          </cell>
        </row>
        <row r="496">
          <cell r="D496">
            <v>147396</v>
          </cell>
        </row>
        <row r="497">
          <cell r="D497">
            <v>2657011</v>
          </cell>
        </row>
        <row r="498">
          <cell r="D498">
            <v>1446800</v>
          </cell>
        </row>
        <row r="499">
          <cell r="D499">
            <v>2338592</v>
          </cell>
        </row>
        <row r="500">
          <cell r="D500">
            <v>196572</v>
          </cell>
        </row>
        <row r="501">
          <cell r="D501">
            <v>19015</v>
          </cell>
        </row>
        <row r="502">
          <cell r="D502">
            <v>24340</v>
          </cell>
        </row>
        <row r="503">
          <cell r="D503">
            <v>-582.95000000000005</v>
          </cell>
        </row>
        <row r="504">
          <cell r="D504">
            <v>996639</v>
          </cell>
        </row>
        <row r="505">
          <cell r="D505">
            <v>393388.299999999</v>
          </cell>
        </row>
        <row r="506">
          <cell r="D506">
            <v>647609.84999999905</v>
          </cell>
        </row>
        <row r="507">
          <cell r="D507">
            <v>2300153.75</v>
          </cell>
        </row>
        <row r="508">
          <cell r="D508">
            <v>1946831</v>
          </cell>
        </row>
        <row r="509">
          <cell r="D509">
            <v>1632272</v>
          </cell>
        </row>
        <row r="510">
          <cell r="D510">
            <v>1426714.9199999899</v>
          </cell>
        </row>
        <row r="511">
          <cell r="D511">
            <v>1136129.96</v>
          </cell>
        </row>
        <row r="512">
          <cell r="D512">
            <v>2777750</v>
          </cell>
        </row>
        <row r="513">
          <cell r="D513">
            <v>1607089</v>
          </cell>
        </row>
        <row r="514">
          <cell r="D514">
            <v>24000</v>
          </cell>
        </row>
        <row r="515">
          <cell r="D515">
            <v>-34</v>
          </cell>
        </row>
        <row r="516">
          <cell r="D516">
            <v>121723</v>
          </cell>
        </row>
        <row r="517">
          <cell r="D517">
            <v>41143023.259999901</v>
          </cell>
        </row>
        <row r="518">
          <cell r="D518">
            <v>4563374</v>
          </cell>
        </row>
        <row r="519">
          <cell r="D519">
            <v>447619</v>
          </cell>
        </row>
        <row r="520">
          <cell r="D520">
            <v>2829371.3399999901</v>
          </cell>
        </row>
        <row r="521">
          <cell r="D521">
            <v>649451</v>
          </cell>
        </row>
        <row r="522">
          <cell r="D522">
            <v>202718</v>
          </cell>
        </row>
        <row r="523">
          <cell r="D523">
            <v>-62549.94</v>
          </cell>
        </row>
        <row r="524">
          <cell r="D524">
            <v>287500</v>
          </cell>
        </row>
        <row r="525">
          <cell r="D525">
            <v>317300000</v>
          </cell>
        </row>
      </sheetData>
      <sheetData sheetId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Work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77"/>
  <sheetViews>
    <sheetView view="pageBreakPreview" workbookViewId="0">
      <selection activeCell="A10" sqref="A10"/>
    </sheetView>
  </sheetViews>
  <sheetFormatPr defaultColWidth="9.109375" defaultRowHeight="13.2"/>
  <cols>
    <col min="1" max="1" width="7.5546875" style="322" bestFit="1" customWidth="1"/>
    <col min="2" max="2" width="31.6640625" style="332" customWidth="1"/>
    <col min="3" max="3" width="49.44140625" style="332" customWidth="1"/>
    <col min="4" max="4" width="33.88671875" style="322" customWidth="1"/>
    <col min="5" max="5" width="20.88671875" style="322" customWidth="1"/>
    <col min="6" max="16384" width="9.109375" style="322"/>
  </cols>
  <sheetData>
    <row r="1" spans="1:4">
      <c r="A1" s="329"/>
      <c r="B1" s="321" t="s">
        <v>73</v>
      </c>
    </row>
    <row r="2" spans="1:4">
      <c r="B2" s="321"/>
    </row>
    <row r="3" spans="1:4">
      <c r="A3" s="320"/>
      <c r="B3" s="320" t="s">
        <v>74</v>
      </c>
    </row>
    <row r="4" spans="1:4">
      <c r="A4" s="322">
        <v>1</v>
      </c>
      <c r="B4" s="334" t="s">
        <v>75</v>
      </c>
      <c r="C4" s="334"/>
      <c r="D4" s="334"/>
    </row>
    <row r="5" spans="1:4">
      <c r="A5" s="322">
        <v>2</v>
      </c>
      <c r="B5" s="334" t="s">
        <v>76</v>
      </c>
      <c r="C5" s="334"/>
      <c r="D5" s="334"/>
    </row>
    <row r="6" spans="1:4">
      <c r="D6" s="332"/>
    </row>
    <row r="7" spans="1:4">
      <c r="A7" s="320"/>
      <c r="B7" s="321"/>
    </row>
    <row r="8" spans="1:4">
      <c r="A8" s="323" t="s">
        <v>77</v>
      </c>
      <c r="B8" s="323" t="s">
        <v>3</v>
      </c>
      <c r="C8" s="323" t="s">
        <v>78</v>
      </c>
      <c r="D8" s="323" t="s">
        <v>16</v>
      </c>
    </row>
    <row r="9" spans="1:4">
      <c r="A9" s="324">
        <v>1</v>
      </c>
      <c r="B9" s="325" t="s">
        <v>79</v>
      </c>
      <c r="C9" s="326" t="s">
        <v>203</v>
      </c>
      <c r="D9" s="327"/>
    </row>
    <row r="10" spans="1:4">
      <c r="A10" s="324">
        <f>A9+1</f>
        <v>2</v>
      </c>
      <c r="B10" s="325" t="s">
        <v>80</v>
      </c>
      <c r="C10" s="328" t="s">
        <v>204</v>
      </c>
      <c r="D10" s="327"/>
    </row>
    <row r="11" spans="1:4">
      <c r="A11" s="324">
        <f t="shared" ref="A11:A12" si="0">A10+1</f>
        <v>3</v>
      </c>
      <c r="B11" s="325" t="s">
        <v>81</v>
      </c>
      <c r="C11" s="326" t="s">
        <v>205</v>
      </c>
      <c r="D11" s="327"/>
    </row>
    <row r="12" spans="1:4">
      <c r="A12" s="324">
        <f t="shared" si="0"/>
        <v>4</v>
      </c>
      <c r="B12" s="325" t="s">
        <v>206</v>
      </c>
      <c r="C12" s="325" t="s">
        <v>207</v>
      </c>
      <c r="D12" s="327"/>
    </row>
    <row r="13" spans="1:4">
      <c r="A13" s="330"/>
      <c r="B13" s="331"/>
      <c r="C13" s="322"/>
    </row>
    <row r="63" spans="3:3">
      <c r="C63" s="321" t="s">
        <v>83</v>
      </c>
    </row>
    <row r="64" spans="3:3">
      <c r="C64" s="322" t="s">
        <v>84</v>
      </c>
    </row>
    <row r="65" spans="3:3">
      <c r="C65" s="322" t="s">
        <v>82</v>
      </c>
    </row>
    <row r="66" spans="3:3">
      <c r="C66" s="322" t="s">
        <v>85</v>
      </c>
    </row>
    <row r="69" spans="3:3">
      <c r="C69" s="321" t="s">
        <v>86</v>
      </c>
    </row>
    <row r="70" spans="3:3">
      <c r="C70" s="332" t="s">
        <v>87</v>
      </c>
    </row>
    <row r="71" spans="3:3">
      <c r="C71" s="332" t="s">
        <v>88</v>
      </c>
    </row>
    <row r="374" spans="3:3">
      <c r="C374" s="321" t="s">
        <v>83</v>
      </c>
    </row>
    <row r="375" spans="3:3">
      <c r="C375" s="322" t="s">
        <v>84</v>
      </c>
    </row>
    <row r="376" spans="3:3">
      <c r="C376" s="322" t="s">
        <v>82</v>
      </c>
    </row>
    <row r="377" spans="3:3">
      <c r="C377" s="322" t="s">
        <v>85</v>
      </c>
    </row>
  </sheetData>
  <mergeCells count="2">
    <mergeCell ref="B4:D4"/>
    <mergeCell ref="B5:D5"/>
  </mergeCells>
  <pageMargins left="0.25" right="0.25" top="0.75" bottom="0.75" header="0.3" footer="0.3"/>
  <pageSetup paperSize="9" fitToHeight="0" orientation="landscape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70"/>
  <sheetViews>
    <sheetView view="pageBreakPreview" workbookViewId="0">
      <selection activeCell="B12" sqref="B12"/>
    </sheetView>
  </sheetViews>
  <sheetFormatPr defaultColWidth="9.109375" defaultRowHeight="13.2"/>
  <cols>
    <col min="1" max="1" width="9.109375" style="260"/>
    <col min="2" max="2" width="49.6640625" style="260" customWidth="1"/>
    <col min="3" max="4" width="14.44140625" style="260" bestFit="1" customWidth="1"/>
    <col min="5" max="5" width="14.44140625" style="260" customWidth="1"/>
    <col min="6" max="6" width="17.33203125" style="260" bestFit="1" customWidth="1"/>
    <col min="7" max="7" width="14.88671875" style="303" customWidth="1"/>
    <col min="8" max="8" width="51.6640625" style="260" customWidth="1"/>
    <col min="9" max="16384" width="9.109375" style="260"/>
  </cols>
  <sheetData>
    <row r="1" spans="1:8">
      <c r="A1" s="278" t="s">
        <v>89</v>
      </c>
      <c r="B1" s="257" t="str">
        <f>IF('0. Prefill details'!C9="","",'0. Prefill details'!C9)</f>
        <v>Kebab Gaming</v>
      </c>
      <c r="F1" s="258"/>
      <c r="G1" s="258"/>
      <c r="H1" s="258"/>
    </row>
    <row r="2" spans="1:8">
      <c r="A2" s="259" t="s">
        <v>90</v>
      </c>
      <c r="B2" s="257" t="e">
        <f>IF('0. Prefill details'!#REF!="","",'0. Prefill details'!#REF!)</f>
        <v>#REF!</v>
      </c>
      <c r="F2" s="333"/>
      <c r="G2" s="258"/>
      <c r="H2" s="258"/>
    </row>
    <row r="3" spans="1:8">
      <c r="A3" s="259" t="s">
        <v>91</v>
      </c>
      <c r="B3" s="257" t="e">
        <f>IF('0. Prefill details'!#REF!="","",'0. Prefill details'!#REF!)</f>
        <v>#REF!</v>
      </c>
      <c r="F3" s="258"/>
      <c r="G3" s="258"/>
      <c r="H3" s="258"/>
    </row>
    <row r="4" spans="1:8">
      <c r="A4" s="259" t="s">
        <v>92</v>
      </c>
      <c r="B4" s="257" t="e">
        <f>IF('0. Prefill details'!#REF!="","",'0. Prefill details'!#REF!)</f>
        <v>#REF!</v>
      </c>
      <c r="C4" s="260" t="s">
        <v>177</v>
      </c>
      <c r="F4" s="258"/>
      <c r="G4" s="258"/>
      <c r="H4" s="258"/>
    </row>
    <row r="5" spans="1:8">
      <c r="A5" s="259" t="s">
        <v>95</v>
      </c>
      <c r="B5" s="257" t="s">
        <v>132</v>
      </c>
    </row>
    <row r="6" spans="1:8">
      <c r="A6" s="259"/>
      <c r="B6" s="257"/>
      <c r="E6" s="260" t="s">
        <v>197</v>
      </c>
    </row>
    <row r="7" spans="1:8">
      <c r="B7" s="272" t="s">
        <v>3</v>
      </c>
      <c r="C7" s="261" t="s">
        <v>94</v>
      </c>
      <c r="D7" s="261" t="s">
        <v>93</v>
      </c>
      <c r="E7" s="261" t="s">
        <v>196</v>
      </c>
      <c r="F7" s="272" t="s">
        <v>10</v>
      </c>
      <c r="G7" s="274" t="s">
        <v>11</v>
      </c>
      <c r="H7" s="272" t="s">
        <v>16</v>
      </c>
    </row>
    <row r="8" spans="1:8" s="265" customFormat="1">
      <c r="A8" s="260"/>
      <c r="B8" s="268" t="s">
        <v>134</v>
      </c>
      <c r="C8" s="285"/>
      <c r="D8" s="285"/>
      <c r="E8" s="285"/>
      <c r="F8" s="269"/>
      <c r="G8" s="250"/>
      <c r="H8" s="294"/>
    </row>
    <row r="9" spans="1:8" s="265" customFormat="1">
      <c r="A9" s="260"/>
      <c r="B9" s="304" t="s">
        <v>6</v>
      </c>
      <c r="C9" s="285"/>
      <c r="D9" s="285"/>
      <c r="E9" s="285"/>
      <c r="F9" s="269"/>
      <c r="G9" s="250"/>
      <c r="H9" s="294"/>
    </row>
    <row r="10" spans="1:8" s="265" customFormat="1">
      <c r="A10" s="260"/>
      <c r="B10" s="305" t="s">
        <v>135</v>
      </c>
      <c r="C10" s="285" t="e">
        <f>#REF!</f>
        <v>#REF!</v>
      </c>
      <c r="D10" s="285">
        <v>0</v>
      </c>
      <c r="E10" s="285" t="e">
        <f>#REF!</f>
        <v>#REF!</v>
      </c>
      <c r="F10" s="269" t="e">
        <f t="shared" ref="F10:F15" si="0">D10-C10</f>
        <v>#REF!</v>
      </c>
      <c r="G10" s="250">
        <f t="shared" ref="G10:G15" si="1">IFERROR(F10/C10,0)</f>
        <v>0</v>
      </c>
      <c r="H10" s="287" t="s">
        <v>192</v>
      </c>
    </row>
    <row r="11" spans="1:8" s="265" customFormat="1">
      <c r="A11" s="260"/>
      <c r="B11" s="305" t="s">
        <v>136</v>
      </c>
      <c r="C11" s="285">
        <v>0</v>
      </c>
      <c r="D11" s="285">
        <v>0</v>
      </c>
      <c r="E11" s="285">
        <v>0</v>
      </c>
      <c r="F11" s="269">
        <f t="shared" si="0"/>
        <v>0</v>
      </c>
      <c r="G11" s="250">
        <f t="shared" si="1"/>
        <v>0</v>
      </c>
      <c r="H11" s="294" t="s">
        <v>176</v>
      </c>
    </row>
    <row r="12" spans="1:8" s="265" customFormat="1">
      <c r="A12" s="260"/>
      <c r="B12" s="305" t="s">
        <v>137</v>
      </c>
      <c r="C12" s="285">
        <v>0</v>
      </c>
      <c r="D12" s="285">
        <v>0</v>
      </c>
      <c r="E12" s="285">
        <v>0</v>
      </c>
      <c r="F12" s="269">
        <v>0</v>
      </c>
      <c r="G12" s="250">
        <f t="shared" si="1"/>
        <v>0</v>
      </c>
      <c r="H12" s="294" t="s">
        <v>176</v>
      </c>
    </row>
    <row r="13" spans="1:8" s="265" customFormat="1">
      <c r="A13" s="260"/>
      <c r="B13" s="305" t="s">
        <v>138</v>
      </c>
      <c r="C13" s="285">
        <v>0</v>
      </c>
      <c r="D13" s="285">
        <v>0</v>
      </c>
      <c r="E13" s="285">
        <v>0</v>
      </c>
      <c r="F13" s="269">
        <f t="shared" si="0"/>
        <v>0</v>
      </c>
      <c r="G13" s="250">
        <f t="shared" si="1"/>
        <v>0</v>
      </c>
      <c r="H13" s="294" t="s">
        <v>176</v>
      </c>
    </row>
    <row r="14" spans="1:8" s="265" customFormat="1">
      <c r="A14" s="260"/>
      <c r="B14" s="305" t="s">
        <v>139</v>
      </c>
      <c r="C14" s="285">
        <v>0</v>
      </c>
      <c r="D14" s="285">
        <v>0</v>
      </c>
      <c r="E14" s="285">
        <v>0</v>
      </c>
      <c r="F14" s="269">
        <f t="shared" si="0"/>
        <v>0</v>
      </c>
      <c r="G14" s="250">
        <f t="shared" si="1"/>
        <v>0</v>
      </c>
      <c r="H14" s="294" t="s">
        <v>176</v>
      </c>
    </row>
    <row r="15" spans="1:8" s="265" customFormat="1">
      <c r="A15" s="260"/>
      <c r="B15" s="305" t="s">
        <v>140</v>
      </c>
      <c r="C15" s="285">
        <v>0</v>
      </c>
      <c r="D15" s="285">
        <v>0</v>
      </c>
      <c r="E15" s="285">
        <v>0</v>
      </c>
      <c r="F15" s="269">
        <f t="shared" si="0"/>
        <v>0</v>
      </c>
      <c r="G15" s="250">
        <f t="shared" si="1"/>
        <v>0</v>
      </c>
      <c r="H15" s="294" t="s">
        <v>176</v>
      </c>
    </row>
    <row r="16" spans="1:8" s="265" customFormat="1">
      <c r="A16" s="260"/>
      <c r="B16" s="305" t="s">
        <v>141</v>
      </c>
      <c r="C16" s="285"/>
      <c r="D16" s="285"/>
      <c r="E16" s="285"/>
      <c r="F16" s="269"/>
      <c r="G16" s="250"/>
      <c r="H16" s="294"/>
    </row>
    <row r="17" spans="1:8" s="265" customFormat="1">
      <c r="A17" s="260"/>
      <c r="B17" s="306" t="s">
        <v>142</v>
      </c>
      <c r="C17" s="285">
        <v>0</v>
      </c>
      <c r="D17" s="285">
        <v>0</v>
      </c>
      <c r="E17" s="285">
        <v>0</v>
      </c>
      <c r="F17" s="269">
        <f t="shared" ref="F17:F23" si="2">D17-C17</f>
        <v>0</v>
      </c>
      <c r="G17" s="250">
        <f t="shared" ref="G17:G23" si="3">IFERROR(F17/C17,0)</f>
        <v>0</v>
      </c>
      <c r="H17" s="294" t="s">
        <v>176</v>
      </c>
    </row>
    <row r="18" spans="1:8" s="265" customFormat="1">
      <c r="A18" s="260"/>
      <c r="B18" s="306" t="s">
        <v>143</v>
      </c>
      <c r="C18" s="285">
        <v>0</v>
      </c>
      <c r="D18" s="285">
        <v>0</v>
      </c>
      <c r="E18" s="285">
        <v>0</v>
      </c>
      <c r="F18" s="269">
        <f t="shared" si="2"/>
        <v>0</v>
      </c>
      <c r="G18" s="250">
        <f t="shared" si="3"/>
        <v>0</v>
      </c>
      <c r="H18" s="294" t="s">
        <v>176</v>
      </c>
    </row>
    <row r="19" spans="1:8" s="265" customFormat="1">
      <c r="A19" s="260"/>
      <c r="B19" s="306" t="s">
        <v>144</v>
      </c>
      <c r="C19" s="285">
        <v>0</v>
      </c>
      <c r="D19" s="285">
        <v>0</v>
      </c>
      <c r="E19" s="285">
        <v>0</v>
      </c>
      <c r="F19" s="269">
        <f t="shared" si="2"/>
        <v>0</v>
      </c>
      <c r="G19" s="250">
        <f t="shared" si="3"/>
        <v>0</v>
      </c>
      <c r="H19" s="294" t="s">
        <v>176</v>
      </c>
    </row>
    <row r="20" spans="1:8" s="265" customFormat="1">
      <c r="A20" s="260"/>
      <c r="B20" s="306" t="s">
        <v>145</v>
      </c>
      <c r="C20" s="285">
        <v>0</v>
      </c>
      <c r="D20" s="285">
        <v>0</v>
      </c>
      <c r="E20" s="285">
        <v>0</v>
      </c>
      <c r="F20" s="269">
        <f t="shared" si="2"/>
        <v>0</v>
      </c>
      <c r="G20" s="250">
        <f t="shared" si="3"/>
        <v>0</v>
      </c>
      <c r="H20" s="294" t="s">
        <v>176</v>
      </c>
    </row>
    <row r="21" spans="1:8" s="265" customFormat="1">
      <c r="A21" s="260"/>
      <c r="B21" s="305" t="s">
        <v>146</v>
      </c>
      <c r="C21" s="285">
        <v>0</v>
      </c>
      <c r="D21" s="285">
        <v>0</v>
      </c>
      <c r="E21" s="285">
        <v>0</v>
      </c>
      <c r="F21" s="269">
        <f t="shared" si="2"/>
        <v>0</v>
      </c>
      <c r="G21" s="250">
        <f t="shared" si="3"/>
        <v>0</v>
      </c>
      <c r="H21" s="294" t="s">
        <v>176</v>
      </c>
    </row>
    <row r="22" spans="1:8" s="265" customFormat="1">
      <c r="A22" s="260"/>
      <c r="B22" s="305" t="s">
        <v>147</v>
      </c>
      <c r="C22" s="285">
        <v>0</v>
      </c>
      <c r="D22" s="285">
        <v>0</v>
      </c>
      <c r="E22" s="285">
        <v>0</v>
      </c>
      <c r="F22" s="269">
        <f t="shared" si="2"/>
        <v>0</v>
      </c>
      <c r="G22" s="250">
        <f t="shared" si="3"/>
        <v>0</v>
      </c>
      <c r="H22" s="294" t="s">
        <v>176</v>
      </c>
    </row>
    <row r="23" spans="1:8" s="280" customFormat="1">
      <c r="A23" s="259"/>
      <c r="B23" s="307" t="s">
        <v>171</v>
      </c>
      <c r="C23" s="308" t="e">
        <f>SUM(C10:C22)</f>
        <v>#REF!</v>
      </c>
      <c r="D23" s="288">
        <f>SUM(D10:D22)</f>
        <v>0</v>
      </c>
      <c r="E23" s="288" t="e">
        <f>SUM(E10:E22)</f>
        <v>#REF!</v>
      </c>
      <c r="F23" s="296" t="e">
        <f t="shared" si="2"/>
        <v>#REF!</v>
      </c>
      <c r="G23" s="252">
        <f t="shared" si="3"/>
        <v>0</v>
      </c>
      <c r="H23" s="309"/>
    </row>
    <row r="24" spans="1:8" s="265" customFormat="1">
      <c r="A24" s="260"/>
      <c r="B24" s="307"/>
      <c r="C24" s="289"/>
      <c r="D24" s="289"/>
      <c r="E24" s="289"/>
      <c r="F24" s="298"/>
      <c r="G24" s="251"/>
      <c r="H24" s="286"/>
    </row>
    <row r="25" spans="1:8" s="265" customFormat="1">
      <c r="A25" s="260"/>
      <c r="B25" s="304" t="s">
        <v>7</v>
      </c>
      <c r="C25" s="285"/>
      <c r="D25" s="285"/>
      <c r="E25" s="285"/>
      <c r="F25" s="269"/>
      <c r="G25" s="250"/>
      <c r="H25" s="286"/>
    </row>
    <row r="26" spans="1:8" s="265" customFormat="1">
      <c r="A26" s="260"/>
      <c r="B26" s="305" t="s">
        <v>148</v>
      </c>
      <c r="C26" s="285">
        <v>0</v>
      </c>
      <c r="D26" s="285">
        <v>0</v>
      </c>
      <c r="E26" s="285">
        <v>0</v>
      </c>
      <c r="F26" s="269">
        <f>D26-C26</f>
        <v>0</v>
      </c>
      <c r="G26" s="250">
        <f>IFERROR(F26/C26,0)</f>
        <v>0</v>
      </c>
      <c r="H26" s="286" t="s">
        <v>176</v>
      </c>
    </row>
    <row r="27" spans="1:8" s="265" customFormat="1">
      <c r="A27" s="260"/>
      <c r="B27" s="305" t="s">
        <v>149</v>
      </c>
      <c r="C27" s="285">
        <v>0</v>
      </c>
      <c r="D27" s="285"/>
      <c r="E27" s="285"/>
      <c r="F27" s="269"/>
      <c r="G27" s="250"/>
      <c r="H27" s="286"/>
    </row>
    <row r="28" spans="1:8" s="265" customFormat="1">
      <c r="A28" s="260"/>
      <c r="B28" s="306" t="s">
        <v>142</v>
      </c>
      <c r="C28" s="285">
        <v>0</v>
      </c>
      <c r="D28" s="285">
        <v>0</v>
      </c>
      <c r="E28" s="285">
        <v>0</v>
      </c>
      <c r="F28" s="269">
        <f t="shared" ref="F28:F36" si="4">D28-C28</f>
        <v>0</v>
      </c>
      <c r="G28" s="250">
        <f t="shared" ref="G28:G36" si="5">IFERROR(F28/C28,0)</f>
        <v>0</v>
      </c>
      <c r="H28" s="286" t="s">
        <v>176</v>
      </c>
    </row>
    <row r="29" spans="1:8" s="265" customFormat="1">
      <c r="A29" s="260"/>
      <c r="B29" s="306" t="s">
        <v>143</v>
      </c>
      <c r="C29" s="285"/>
      <c r="D29" s="285">
        <v>0</v>
      </c>
      <c r="E29" s="285">
        <v>0</v>
      </c>
      <c r="F29" s="269">
        <f t="shared" si="4"/>
        <v>0</v>
      </c>
      <c r="G29" s="250">
        <f t="shared" si="5"/>
        <v>0</v>
      </c>
      <c r="H29" s="286" t="s">
        <v>176</v>
      </c>
    </row>
    <row r="30" spans="1:8" s="265" customFormat="1">
      <c r="A30" s="260"/>
      <c r="B30" s="306" t="s">
        <v>150</v>
      </c>
      <c r="C30" s="285">
        <v>0</v>
      </c>
      <c r="D30" s="285">
        <v>0</v>
      </c>
      <c r="E30" s="285">
        <v>0</v>
      </c>
      <c r="F30" s="269">
        <f t="shared" si="4"/>
        <v>0</v>
      </c>
      <c r="G30" s="250">
        <f t="shared" si="5"/>
        <v>0</v>
      </c>
      <c r="H30" s="286" t="s">
        <v>176</v>
      </c>
    </row>
    <row r="31" spans="1:8" s="265" customFormat="1">
      <c r="A31" s="260"/>
      <c r="B31" s="306" t="s">
        <v>151</v>
      </c>
      <c r="C31" s="285">
        <v>0</v>
      </c>
      <c r="D31" s="285">
        <v>0</v>
      </c>
      <c r="E31" s="285">
        <v>0</v>
      </c>
      <c r="F31" s="269">
        <f t="shared" si="4"/>
        <v>0</v>
      </c>
      <c r="G31" s="250">
        <f t="shared" si="5"/>
        <v>0</v>
      </c>
      <c r="H31" s="286" t="s">
        <v>176</v>
      </c>
    </row>
    <row r="32" spans="1:8" s="265" customFormat="1">
      <c r="A32" s="260"/>
      <c r="B32" s="306" t="s">
        <v>152</v>
      </c>
      <c r="C32" s="285">
        <v>0</v>
      </c>
      <c r="D32" s="285">
        <v>0</v>
      </c>
      <c r="E32" s="285">
        <v>0</v>
      </c>
      <c r="F32" s="269">
        <f t="shared" si="4"/>
        <v>0</v>
      </c>
      <c r="G32" s="250">
        <f t="shared" si="5"/>
        <v>0</v>
      </c>
      <c r="H32" s="286" t="s">
        <v>176</v>
      </c>
    </row>
    <row r="33" spans="1:8" s="265" customFormat="1">
      <c r="A33" s="260"/>
      <c r="B33" s="306" t="s">
        <v>153</v>
      </c>
      <c r="C33" s="285">
        <v>0</v>
      </c>
      <c r="D33" s="285">
        <v>0</v>
      </c>
      <c r="E33" s="285">
        <v>0</v>
      </c>
      <c r="F33" s="269">
        <f t="shared" si="4"/>
        <v>0</v>
      </c>
      <c r="G33" s="250">
        <f t="shared" si="5"/>
        <v>0</v>
      </c>
      <c r="H33" s="286" t="s">
        <v>176</v>
      </c>
    </row>
    <row r="34" spans="1:8" s="265" customFormat="1">
      <c r="A34" s="260"/>
      <c r="B34" s="305" t="s">
        <v>154</v>
      </c>
      <c r="C34" s="285">
        <v>0</v>
      </c>
      <c r="D34" s="285">
        <v>0</v>
      </c>
      <c r="E34" s="285">
        <v>0</v>
      </c>
      <c r="F34" s="269">
        <f t="shared" si="4"/>
        <v>0</v>
      </c>
      <c r="G34" s="250">
        <f t="shared" si="5"/>
        <v>0</v>
      </c>
      <c r="H34" s="286" t="s">
        <v>176</v>
      </c>
    </row>
    <row r="35" spans="1:8" s="265" customFormat="1">
      <c r="A35" s="260"/>
      <c r="B35" s="305" t="s">
        <v>155</v>
      </c>
      <c r="C35" s="285">
        <v>0</v>
      </c>
      <c r="D35" s="285">
        <v>0</v>
      </c>
      <c r="E35" s="285">
        <v>0</v>
      </c>
      <c r="F35" s="269">
        <f t="shared" si="4"/>
        <v>0</v>
      </c>
      <c r="G35" s="250">
        <f t="shared" si="5"/>
        <v>0</v>
      </c>
      <c r="H35" s="286" t="s">
        <v>176</v>
      </c>
    </row>
    <row r="36" spans="1:8" s="265" customFormat="1">
      <c r="A36" s="260"/>
      <c r="B36" s="307" t="s">
        <v>170</v>
      </c>
      <c r="C36" s="288">
        <f>SUM(C26:C35)</f>
        <v>0</v>
      </c>
      <c r="D36" s="288">
        <f>SUM(D26:D35)</f>
        <v>0</v>
      </c>
      <c r="E36" s="288">
        <f>SUM(E26:E35)</f>
        <v>0</v>
      </c>
      <c r="F36" s="288">
        <f t="shared" si="4"/>
        <v>0</v>
      </c>
      <c r="G36" s="252">
        <f t="shared" si="5"/>
        <v>0</v>
      </c>
      <c r="H36" s="294"/>
    </row>
    <row r="37" spans="1:8" s="265" customFormat="1">
      <c r="A37" s="260"/>
      <c r="B37" s="262"/>
      <c r="C37" s="308"/>
      <c r="D37" s="288"/>
      <c r="E37" s="308"/>
      <c r="F37" s="296"/>
      <c r="G37" s="256"/>
      <c r="H37" s="294"/>
    </row>
    <row r="38" spans="1:8" s="280" customFormat="1" ht="13.8" thickBot="1">
      <c r="A38" s="259"/>
      <c r="B38" s="268" t="s">
        <v>173</v>
      </c>
      <c r="C38" s="273" t="e">
        <f>C23+C36</f>
        <v>#REF!</v>
      </c>
      <c r="D38" s="270">
        <f>D23+D36</f>
        <v>0</v>
      </c>
      <c r="E38" s="270" t="e">
        <f>E23+E36</f>
        <v>#REF!</v>
      </c>
      <c r="F38" s="310" t="e">
        <f>D38-C38</f>
        <v>#REF!</v>
      </c>
      <c r="G38" s="252">
        <f>IFERROR(F38/C38,0)</f>
        <v>0</v>
      </c>
      <c r="H38" s="286"/>
    </row>
    <row r="39" spans="1:8" s="280" customFormat="1" ht="13.8" thickTop="1">
      <c r="A39" s="259"/>
      <c r="B39" s="268"/>
      <c r="C39" s="311"/>
      <c r="D39" s="311"/>
      <c r="E39" s="311"/>
      <c r="F39" s="298"/>
      <c r="G39" s="251"/>
      <c r="H39" s="286"/>
    </row>
    <row r="40" spans="1:8">
      <c r="B40" s="268" t="s">
        <v>156</v>
      </c>
      <c r="C40" s="312"/>
      <c r="D40" s="312"/>
      <c r="E40" s="312"/>
      <c r="F40" s="267"/>
      <c r="G40" s="250"/>
      <c r="H40" s="283"/>
    </row>
    <row r="41" spans="1:8">
      <c r="B41" s="304" t="s">
        <v>157</v>
      </c>
      <c r="C41" s="285"/>
      <c r="D41" s="285"/>
      <c r="E41" s="285"/>
      <c r="F41" s="283"/>
      <c r="G41" s="250"/>
      <c r="H41" s="283"/>
    </row>
    <row r="42" spans="1:8" ht="26.4">
      <c r="B42" s="305" t="s">
        <v>198</v>
      </c>
      <c r="C42" s="285">
        <v>0</v>
      </c>
      <c r="D42" s="285" t="e">
        <f>#REF!</f>
        <v>#REF!</v>
      </c>
      <c r="E42" s="285" t="e">
        <f>#REF!</f>
        <v>#REF!</v>
      </c>
      <c r="F42" s="269" t="e">
        <f>D42-C42</f>
        <v>#REF!</v>
      </c>
      <c r="G42" s="250">
        <f>IFERROR(F42/C42,0)</f>
        <v>0</v>
      </c>
      <c r="H42" s="286" t="s">
        <v>202</v>
      </c>
    </row>
    <row r="43" spans="1:8">
      <c r="B43" s="305" t="s">
        <v>158</v>
      </c>
      <c r="C43" s="285">
        <v>0</v>
      </c>
      <c r="D43" s="285">
        <v>0</v>
      </c>
      <c r="E43" s="285"/>
      <c r="F43" s="269">
        <f>D43-C43</f>
        <v>0</v>
      </c>
      <c r="G43" s="250">
        <f>IFERROR(F43/C43,0)</f>
        <v>0</v>
      </c>
      <c r="H43" s="286" t="s">
        <v>176</v>
      </c>
    </row>
    <row r="44" spans="1:8" s="259" customFormat="1">
      <c r="B44" s="307" t="s">
        <v>171</v>
      </c>
      <c r="C44" s="308">
        <f>SUM(C42:C43)</f>
        <v>0</v>
      </c>
      <c r="D44" s="288" t="e">
        <f>SUM(D42:D43)</f>
        <v>#REF!</v>
      </c>
      <c r="E44" s="288" t="e">
        <f>SUM(E42:E43)</f>
        <v>#REF!</v>
      </c>
      <c r="F44" s="308" t="e">
        <f>D44-C44</f>
        <v>#REF!</v>
      </c>
      <c r="G44" s="252">
        <f>IFERROR(F44/C44,0)</f>
        <v>0</v>
      </c>
      <c r="H44" s="294"/>
    </row>
    <row r="45" spans="1:8" s="259" customFormat="1">
      <c r="B45" s="307"/>
      <c r="C45" s="289"/>
      <c r="D45" s="289"/>
      <c r="E45" s="289"/>
      <c r="F45" s="289"/>
      <c r="G45" s="251"/>
      <c r="H45" s="294"/>
    </row>
    <row r="46" spans="1:8">
      <c r="B46" s="304" t="s">
        <v>174</v>
      </c>
      <c r="C46" s="289"/>
      <c r="D46" s="289"/>
      <c r="E46" s="289"/>
      <c r="F46" s="269"/>
      <c r="G46" s="250"/>
      <c r="H46" s="286"/>
    </row>
    <row r="47" spans="1:8">
      <c r="B47" s="313" t="s">
        <v>4</v>
      </c>
      <c r="C47" s="289"/>
      <c r="D47" s="289"/>
      <c r="E47" s="289"/>
      <c r="F47" s="269"/>
      <c r="G47" s="250"/>
      <c r="H47" s="294"/>
    </row>
    <row r="48" spans="1:8">
      <c r="B48" s="314" t="s">
        <v>159</v>
      </c>
      <c r="C48" s="289"/>
      <c r="D48" s="289"/>
      <c r="E48" s="289"/>
      <c r="F48" s="269"/>
      <c r="G48" s="250"/>
      <c r="H48" s="286"/>
    </row>
    <row r="49" spans="1:8">
      <c r="B49" s="315" t="s">
        <v>160</v>
      </c>
      <c r="C49" s="285">
        <v>0</v>
      </c>
      <c r="D49" s="285">
        <v>0</v>
      </c>
      <c r="E49" s="285">
        <v>0</v>
      </c>
      <c r="F49" s="269">
        <f t="shared" ref="F49:F55" si="6">D49-C49</f>
        <v>0</v>
      </c>
      <c r="G49" s="250">
        <f t="shared" ref="G49:G55" si="7">IFERROR(F49/C49,0)</f>
        <v>0</v>
      </c>
      <c r="H49" s="286" t="s">
        <v>176</v>
      </c>
    </row>
    <row r="50" spans="1:8">
      <c r="B50" s="315" t="s">
        <v>161</v>
      </c>
      <c r="C50" s="285">
        <v>0</v>
      </c>
      <c r="D50" s="285">
        <v>0</v>
      </c>
      <c r="E50" s="285">
        <v>0</v>
      </c>
      <c r="F50" s="269">
        <f t="shared" si="6"/>
        <v>0</v>
      </c>
      <c r="G50" s="250">
        <f t="shared" si="7"/>
        <v>0</v>
      </c>
      <c r="H50" s="286" t="s">
        <v>176</v>
      </c>
    </row>
    <row r="51" spans="1:8" ht="26.4">
      <c r="B51" s="315" t="s">
        <v>175</v>
      </c>
      <c r="C51" s="285">
        <v>0</v>
      </c>
      <c r="D51" s="285">
        <v>0</v>
      </c>
      <c r="E51" s="285">
        <v>0</v>
      </c>
      <c r="F51" s="269">
        <f t="shared" si="6"/>
        <v>0</v>
      </c>
      <c r="G51" s="250">
        <f t="shared" si="7"/>
        <v>0</v>
      </c>
      <c r="H51" s="286" t="s">
        <v>176</v>
      </c>
    </row>
    <row r="52" spans="1:8">
      <c r="B52" s="314" t="s">
        <v>162</v>
      </c>
      <c r="C52" s="285">
        <v>0</v>
      </c>
      <c r="D52" s="285">
        <v>0</v>
      </c>
      <c r="E52" s="285">
        <v>0</v>
      </c>
      <c r="F52" s="269">
        <f t="shared" si="6"/>
        <v>0</v>
      </c>
      <c r="G52" s="250">
        <f t="shared" si="7"/>
        <v>0</v>
      </c>
      <c r="H52" s="286" t="s">
        <v>176</v>
      </c>
    </row>
    <row r="53" spans="1:8">
      <c r="B53" s="314" t="s">
        <v>163</v>
      </c>
      <c r="C53" s="285">
        <v>0</v>
      </c>
      <c r="D53" s="285">
        <v>0</v>
      </c>
      <c r="E53" s="285">
        <v>0</v>
      </c>
      <c r="F53" s="269">
        <f t="shared" si="6"/>
        <v>0</v>
      </c>
      <c r="G53" s="250">
        <f t="shared" si="7"/>
        <v>0</v>
      </c>
      <c r="H53" s="286" t="s">
        <v>176</v>
      </c>
    </row>
    <row r="54" spans="1:8">
      <c r="B54" s="314" t="s">
        <v>164</v>
      </c>
      <c r="C54" s="285" t="e">
        <f>#REF!</f>
        <v>#REF!</v>
      </c>
      <c r="D54" s="285">
        <v>0</v>
      </c>
      <c r="E54" s="285" t="e">
        <f>#REF!</f>
        <v>#REF!</v>
      </c>
      <c r="F54" s="269" t="e">
        <f t="shared" si="6"/>
        <v>#REF!</v>
      </c>
      <c r="G54" s="250">
        <f t="shared" si="7"/>
        <v>0</v>
      </c>
      <c r="H54" s="287" t="s">
        <v>199</v>
      </c>
    </row>
    <row r="55" spans="1:8" s="265" customFormat="1">
      <c r="A55" s="260"/>
      <c r="B55" s="316" t="s">
        <v>170</v>
      </c>
      <c r="C55" s="288" t="e">
        <f>SUM(C49:C54)</f>
        <v>#REF!</v>
      </c>
      <c r="D55" s="288">
        <f>SUM(D49:D54)</f>
        <v>0</v>
      </c>
      <c r="E55" s="288" t="e">
        <f>SUM(E49:E54)</f>
        <v>#REF!</v>
      </c>
      <c r="F55" s="288" t="e">
        <f t="shared" si="6"/>
        <v>#REF!</v>
      </c>
      <c r="G55" s="252">
        <f t="shared" si="7"/>
        <v>0</v>
      </c>
      <c r="H55" s="294"/>
    </row>
    <row r="56" spans="1:8" s="265" customFormat="1">
      <c r="A56" s="260"/>
      <c r="B56" s="316"/>
      <c r="C56" s="289"/>
      <c r="D56" s="289"/>
      <c r="E56" s="289"/>
      <c r="F56" s="298"/>
      <c r="G56" s="251"/>
      <c r="H56" s="294"/>
    </row>
    <row r="57" spans="1:8" s="265" customFormat="1">
      <c r="A57" s="260"/>
      <c r="B57" s="313" t="s">
        <v>5</v>
      </c>
      <c r="C57" s="285"/>
      <c r="D57" s="285"/>
      <c r="E57" s="285"/>
      <c r="F57" s="269"/>
      <c r="G57" s="250"/>
      <c r="H57" s="286"/>
    </row>
    <row r="58" spans="1:8" s="265" customFormat="1">
      <c r="A58" s="260"/>
      <c r="B58" s="306" t="s">
        <v>159</v>
      </c>
      <c r="C58" s="285"/>
      <c r="D58" s="285"/>
      <c r="E58" s="285"/>
      <c r="F58" s="269"/>
      <c r="G58" s="250"/>
      <c r="H58" s="294"/>
    </row>
    <row r="59" spans="1:8" s="265" customFormat="1">
      <c r="A59" s="260"/>
      <c r="B59" s="315" t="s">
        <v>160</v>
      </c>
      <c r="C59" s="285">
        <v>0</v>
      </c>
      <c r="D59" s="285">
        <v>0</v>
      </c>
      <c r="E59" s="285">
        <v>0</v>
      </c>
      <c r="F59" s="269">
        <f t="shared" ref="F59:F65" si="8">D59-C59</f>
        <v>0</v>
      </c>
      <c r="G59" s="250">
        <f t="shared" ref="G59:G65" si="9">IFERROR(F59/C59,0)</f>
        <v>0</v>
      </c>
      <c r="H59" s="286" t="s">
        <v>176</v>
      </c>
    </row>
    <row r="60" spans="1:8" s="265" customFormat="1" ht="26.4">
      <c r="A60" s="260"/>
      <c r="B60" s="315" t="s">
        <v>161</v>
      </c>
      <c r="C60" s="285">
        <v>0</v>
      </c>
      <c r="D60" s="285" t="e">
        <f>#REF!</f>
        <v>#REF!</v>
      </c>
      <c r="E60" s="285" t="e">
        <f>#REF!</f>
        <v>#REF!</v>
      </c>
      <c r="F60" s="269" t="e">
        <f t="shared" si="8"/>
        <v>#REF!</v>
      </c>
      <c r="G60" s="250">
        <f t="shared" si="9"/>
        <v>0</v>
      </c>
      <c r="H60" s="286" t="s">
        <v>200</v>
      </c>
    </row>
    <row r="61" spans="1:8" s="265" customFormat="1" ht="26.4">
      <c r="A61" s="260"/>
      <c r="B61" s="315" t="s">
        <v>165</v>
      </c>
      <c r="C61" s="285">
        <v>0</v>
      </c>
      <c r="D61" s="285">
        <v>0</v>
      </c>
      <c r="E61" s="285">
        <v>0</v>
      </c>
      <c r="F61" s="269">
        <f t="shared" si="8"/>
        <v>0</v>
      </c>
      <c r="G61" s="250">
        <f t="shared" si="9"/>
        <v>0</v>
      </c>
      <c r="H61" s="286" t="s">
        <v>176</v>
      </c>
    </row>
    <row r="62" spans="1:8" s="265" customFormat="1">
      <c r="A62" s="260"/>
      <c r="B62" s="306" t="s">
        <v>166</v>
      </c>
      <c r="C62" s="285">
        <v>0</v>
      </c>
      <c r="D62" s="285" t="e">
        <f>#REF!</f>
        <v>#REF!</v>
      </c>
      <c r="E62" s="285" t="e">
        <f>#REF!</f>
        <v>#REF!</v>
      </c>
      <c r="F62" s="269" t="e">
        <f t="shared" si="8"/>
        <v>#REF!</v>
      </c>
      <c r="G62" s="250">
        <f t="shared" si="9"/>
        <v>0</v>
      </c>
      <c r="H62" s="287" t="s">
        <v>201</v>
      </c>
    </row>
    <row r="63" spans="1:8" s="265" customFormat="1">
      <c r="A63" s="260"/>
      <c r="B63" s="306" t="s">
        <v>167</v>
      </c>
      <c r="C63" s="285">
        <v>0</v>
      </c>
      <c r="D63" s="285">
        <v>0</v>
      </c>
      <c r="E63" s="285">
        <v>0</v>
      </c>
      <c r="F63" s="269">
        <f t="shared" si="8"/>
        <v>0</v>
      </c>
      <c r="G63" s="250">
        <f t="shared" si="9"/>
        <v>0</v>
      </c>
      <c r="H63" s="286" t="s">
        <v>176</v>
      </c>
    </row>
    <row r="64" spans="1:8" s="265" customFormat="1">
      <c r="A64" s="260"/>
      <c r="B64" s="306" t="s">
        <v>168</v>
      </c>
      <c r="C64" s="285">
        <v>0</v>
      </c>
      <c r="D64" s="285">
        <v>0</v>
      </c>
      <c r="E64" s="285">
        <v>0</v>
      </c>
      <c r="F64" s="269">
        <f t="shared" si="8"/>
        <v>0</v>
      </c>
      <c r="G64" s="250">
        <f t="shared" si="9"/>
        <v>0</v>
      </c>
      <c r="H64" s="294" t="s">
        <v>195</v>
      </c>
    </row>
    <row r="65" spans="1:8" s="280" customFormat="1">
      <c r="A65" s="259"/>
      <c r="B65" s="316" t="s">
        <v>169</v>
      </c>
      <c r="C65" s="308">
        <f>SUM(C58:C64)</f>
        <v>0</v>
      </c>
      <c r="D65" s="288" t="e">
        <f>SUM(D58:D64)</f>
        <v>#REF!</v>
      </c>
      <c r="E65" s="288" t="e">
        <f>SUM(E58:E64)</f>
        <v>#REF!</v>
      </c>
      <c r="F65" s="296" t="e">
        <f t="shared" si="8"/>
        <v>#REF!</v>
      </c>
      <c r="G65" s="252">
        <f t="shared" si="9"/>
        <v>0</v>
      </c>
      <c r="H65" s="317"/>
    </row>
    <row r="66" spans="1:8" s="265" customFormat="1">
      <c r="A66" s="260"/>
      <c r="B66" s="262"/>
      <c r="C66" s="308"/>
      <c r="D66" s="288"/>
      <c r="E66" s="308"/>
      <c r="F66" s="318"/>
      <c r="G66" s="254"/>
      <c r="H66" s="294"/>
    </row>
    <row r="67" spans="1:8" s="280" customFormat="1" ht="13.8" thickBot="1">
      <c r="A67" s="259"/>
      <c r="B67" s="268" t="s">
        <v>172</v>
      </c>
      <c r="C67" s="295" t="e">
        <f>C44+C55+C65</f>
        <v>#REF!</v>
      </c>
      <c r="D67" s="295" t="e">
        <f>D44+D55+D65</f>
        <v>#REF!</v>
      </c>
      <c r="E67" s="295" t="e">
        <f>E44+E55+E65</f>
        <v>#REF!</v>
      </c>
      <c r="F67" s="310" t="e">
        <f>D67-C67</f>
        <v>#REF!</v>
      </c>
      <c r="G67" s="253">
        <f>IFERROR(F67/C67,0)</f>
        <v>0</v>
      </c>
      <c r="H67" s="317"/>
    </row>
    <row r="68" spans="1:8" ht="13.8" thickTop="1">
      <c r="B68" s="264"/>
      <c r="C68" s="319" t="e">
        <f>C38-C67</f>
        <v>#REF!</v>
      </c>
      <c r="D68" s="319" t="e">
        <f>D38-D67</f>
        <v>#REF!</v>
      </c>
      <c r="E68" s="319" t="e">
        <f>E38-E67</f>
        <v>#REF!</v>
      </c>
      <c r="F68" s="300"/>
      <c r="G68" s="301"/>
      <c r="H68" s="300"/>
    </row>
    <row r="70" spans="1:8">
      <c r="F70" s="266"/>
    </row>
  </sheetData>
  <pageMargins left="0.25" right="0.25" top="0.75" bottom="0.75" header="0.3" footer="0.3"/>
  <pageSetup paperSize="9" scale="73" fitToHeight="0" orientation="landscape" r:id="rId1"/>
  <headerFooter alignWithMargins="0"/>
  <rowBreaks count="1" manualBreakCount="1">
    <brk id="38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0938D419-6C90-4378-B1D5-5CF4E8FBA68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G10:G22</xm:sqref>
        </x14:conditionalFormatting>
        <x14:conditionalFormatting xmlns:xm="http://schemas.microsoft.com/office/excel/2006/main">
          <x14:cfRule type="iconSet" priority="22" id="{232B3B0F-8A03-4266-A550-E21A486B9CF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G23</xm:sqref>
        </x14:conditionalFormatting>
        <x14:conditionalFormatting xmlns:xm="http://schemas.microsoft.com/office/excel/2006/main">
          <x14:cfRule type="iconSet" priority="20" id="{98B96A0E-2940-4D62-8E2B-490D90A391C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G36</xm:sqref>
        </x14:conditionalFormatting>
        <x14:conditionalFormatting xmlns:xm="http://schemas.microsoft.com/office/excel/2006/main">
          <x14:cfRule type="iconSet" priority="19" id="{500C22E1-E3D4-4149-8B32-F37FAB7E2FB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G38</xm:sqref>
        </x14:conditionalFormatting>
        <x14:conditionalFormatting xmlns:xm="http://schemas.microsoft.com/office/excel/2006/main">
          <x14:cfRule type="iconSet" priority="18" id="{5EFDA73E-A4A8-4781-B61D-818CC3C4E0F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G42:G43</xm:sqref>
        </x14:conditionalFormatting>
        <x14:conditionalFormatting xmlns:xm="http://schemas.microsoft.com/office/excel/2006/main">
          <x14:cfRule type="iconSet" priority="17" id="{194D9CE0-81C3-4CF4-840D-6AC032E7B10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G44</xm:sqref>
        </x14:conditionalFormatting>
        <x14:conditionalFormatting xmlns:xm="http://schemas.microsoft.com/office/excel/2006/main">
          <x14:cfRule type="iconSet" priority="16" id="{61F9063D-92FC-4F08-9F0A-E319818C9EB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G48</xm:sqref>
        </x14:conditionalFormatting>
        <x14:conditionalFormatting xmlns:xm="http://schemas.microsoft.com/office/excel/2006/main">
          <x14:cfRule type="iconSet" priority="15" id="{27466EC7-D91A-4F16-B033-8F57640AF5C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G55</xm:sqref>
        </x14:conditionalFormatting>
        <x14:conditionalFormatting xmlns:xm="http://schemas.microsoft.com/office/excel/2006/main">
          <x14:cfRule type="iconSet" priority="14" id="{F8D9E245-2133-4AAA-B04C-0CA8426DC51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G58 G61 G64</xm:sqref>
        </x14:conditionalFormatting>
        <x14:conditionalFormatting xmlns:xm="http://schemas.microsoft.com/office/excel/2006/main">
          <x14:cfRule type="iconSet" priority="13" id="{65AAEFC8-911E-4809-A065-AF2ADD71D2A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12" id="{94886ACD-7484-4ED3-B44D-BCAEF4A15FE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G67</xm:sqref>
        </x14:conditionalFormatting>
        <x14:conditionalFormatting xmlns:xm="http://schemas.microsoft.com/office/excel/2006/main">
          <x14:cfRule type="iconSet" priority="11" id="{88A09EDB-6072-449A-8B95-8397ACC3F18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G49</xm:sqref>
        </x14:conditionalFormatting>
        <x14:conditionalFormatting xmlns:xm="http://schemas.microsoft.com/office/excel/2006/main">
          <x14:cfRule type="iconSet" priority="10" id="{B07CC007-6D12-461F-8FE7-A7747EA9A25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G50</xm:sqref>
        </x14:conditionalFormatting>
        <x14:conditionalFormatting xmlns:xm="http://schemas.microsoft.com/office/excel/2006/main">
          <x14:cfRule type="iconSet" priority="9" id="{D9CB4BE8-0840-4A87-9E72-1BD7D84896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G51</xm:sqref>
        </x14:conditionalFormatting>
        <x14:conditionalFormatting xmlns:xm="http://schemas.microsoft.com/office/excel/2006/main">
          <x14:cfRule type="iconSet" priority="8" id="{EBA5C0AF-BD8F-4CC7-9313-BF7FAF3DF9D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G52</xm:sqref>
        </x14:conditionalFormatting>
        <x14:conditionalFormatting xmlns:xm="http://schemas.microsoft.com/office/excel/2006/main">
          <x14:cfRule type="iconSet" priority="7" id="{61D898CD-79B6-4773-A9D5-73EC41D1F3C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G53</xm:sqref>
        </x14:conditionalFormatting>
        <x14:conditionalFormatting xmlns:xm="http://schemas.microsoft.com/office/excel/2006/main">
          <x14:cfRule type="iconSet" priority="6" id="{CD5B46A1-42F7-4722-B8DD-465A04FEF52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G54</xm:sqref>
        </x14:conditionalFormatting>
        <x14:conditionalFormatting xmlns:xm="http://schemas.microsoft.com/office/excel/2006/main">
          <x14:cfRule type="iconSet" priority="5" id="{1E92BF15-A6DB-49FA-8954-8155B92CF29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G59</xm:sqref>
        </x14:conditionalFormatting>
        <x14:conditionalFormatting xmlns:xm="http://schemas.microsoft.com/office/excel/2006/main">
          <x14:cfRule type="iconSet" priority="4" id="{E90311E5-AC5E-43CF-A6FF-E639CE02065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G60</xm:sqref>
        </x14:conditionalFormatting>
        <x14:conditionalFormatting xmlns:xm="http://schemas.microsoft.com/office/excel/2006/main">
          <x14:cfRule type="iconSet" priority="3" id="{4A4016F2-1F42-40A3-B4F4-88704B9D53B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A8872C3B-4EF1-44F3-95E2-17B532A099E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G62</xm:sqref>
        </x14:conditionalFormatting>
        <x14:conditionalFormatting xmlns:xm="http://schemas.microsoft.com/office/excel/2006/main">
          <x14:cfRule type="iconSet" priority="1" id="{4A1A922C-89B8-4012-89A6-D0F36570BAE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G26:G35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51"/>
  <sheetViews>
    <sheetView tabSelected="1" view="pageBreakPreview" workbookViewId="0">
      <selection activeCell="A12" sqref="A12"/>
    </sheetView>
  </sheetViews>
  <sheetFormatPr defaultColWidth="9.109375" defaultRowHeight="13.2"/>
  <cols>
    <col min="1" max="1" width="9.109375" style="260"/>
    <col min="2" max="2" width="57" style="265" customWidth="1"/>
    <col min="3" max="5" width="14.44140625" style="260" bestFit="1" customWidth="1"/>
    <col min="6" max="6" width="17.6640625" style="276" bestFit="1" customWidth="1"/>
    <col min="7" max="7" width="13.6640625" style="277" customWidth="1"/>
    <col min="8" max="8" width="34.88671875" style="276" customWidth="1"/>
    <col min="9" max="16384" width="9.109375" style="260"/>
  </cols>
  <sheetData>
    <row r="1" spans="1:8">
      <c r="A1" s="278" t="s">
        <v>89</v>
      </c>
      <c r="B1" s="279" t="str">
        <f>IF('0. Prefill details'!C9="","",'0. Prefill details'!C9)</f>
        <v>Kebab Gaming</v>
      </c>
      <c r="F1" s="271"/>
      <c r="G1" s="271"/>
      <c r="H1" s="271"/>
    </row>
    <row r="2" spans="1:8">
      <c r="A2" s="259" t="s">
        <v>90</v>
      </c>
      <c r="B2" s="279" t="e">
        <f>IF('0. Prefill details'!#REF!="","",'0. Prefill details'!#REF!)</f>
        <v>#REF!</v>
      </c>
      <c r="F2" s="271"/>
      <c r="G2" s="271"/>
      <c r="H2" s="271"/>
    </row>
    <row r="3" spans="1:8">
      <c r="A3" s="259" t="s">
        <v>91</v>
      </c>
      <c r="B3" s="279" t="e">
        <f>IF('0. Prefill details'!#REF!="","",'0. Prefill details'!#REF!)</f>
        <v>#REF!</v>
      </c>
      <c r="F3" s="271"/>
      <c r="G3" s="271"/>
      <c r="H3" s="271"/>
    </row>
    <row r="4" spans="1:8">
      <c r="A4" s="259" t="s">
        <v>92</v>
      </c>
      <c r="B4" s="279" t="e">
        <f>IF('0. Prefill details'!#REF!="","",'0. Prefill details'!#REF!)</f>
        <v>#REF!</v>
      </c>
      <c r="D4" s="260" t="s">
        <v>178</v>
      </c>
      <c r="F4" s="271"/>
      <c r="G4" s="271"/>
      <c r="H4" s="271"/>
    </row>
    <row r="5" spans="1:8">
      <c r="A5" s="259" t="s">
        <v>95</v>
      </c>
      <c r="B5" s="280" t="s">
        <v>133</v>
      </c>
    </row>
    <row r="6" spans="1:8">
      <c r="A6" s="259"/>
      <c r="B6" s="279"/>
      <c r="E6" s="260" t="s">
        <v>197</v>
      </c>
    </row>
    <row r="7" spans="1:8">
      <c r="B7" s="281" t="s">
        <v>3</v>
      </c>
      <c r="C7" s="261" t="s">
        <v>94</v>
      </c>
      <c r="D7" s="261" t="s">
        <v>93</v>
      </c>
      <c r="E7" s="261" t="s">
        <v>196</v>
      </c>
      <c r="F7" s="272" t="s">
        <v>10</v>
      </c>
      <c r="G7" s="274" t="s">
        <v>11</v>
      </c>
      <c r="H7" s="272" t="s">
        <v>16</v>
      </c>
    </row>
    <row r="8" spans="1:8">
      <c r="B8" s="275" t="s">
        <v>96</v>
      </c>
      <c r="C8" s="282"/>
      <c r="D8" s="282"/>
      <c r="E8" s="282"/>
      <c r="F8" s="267"/>
      <c r="G8" s="250"/>
      <c r="H8" s="283"/>
    </row>
    <row r="9" spans="1:8">
      <c r="A9" s="260" t="s">
        <v>97</v>
      </c>
      <c r="B9" s="284" t="s">
        <v>98</v>
      </c>
      <c r="C9" s="285">
        <v>0</v>
      </c>
      <c r="D9" s="285">
        <v>0</v>
      </c>
      <c r="E9" s="285">
        <v>0</v>
      </c>
      <c r="F9" s="269">
        <f>D9-C9</f>
        <v>0</v>
      </c>
      <c r="G9" s="250">
        <f>IFERROR(F9/C9,0)</f>
        <v>0</v>
      </c>
      <c r="H9" s="286" t="s">
        <v>176</v>
      </c>
    </row>
    <row r="10" spans="1:8">
      <c r="A10" s="260" t="s">
        <v>99</v>
      </c>
      <c r="B10" s="284" t="s">
        <v>100</v>
      </c>
      <c r="C10" s="285" t="e">
        <f>#REF!</f>
        <v>#REF!</v>
      </c>
      <c r="D10" s="285">
        <v>0</v>
      </c>
      <c r="E10" s="285" t="e">
        <f>#REF!</f>
        <v>#REF!</v>
      </c>
      <c r="F10" s="269" t="e">
        <f>D10-C10</f>
        <v>#REF!</v>
      </c>
      <c r="G10" s="250">
        <f t="shared" ref="G10" si="0">IFERROR(F10/C10,0)</f>
        <v>0</v>
      </c>
      <c r="H10" s="287" t="s">
        <v>193</v>
      </c>
    </row>
    <row r="11" spans="1:8" s="259" customFormat="1">
      <c r="A11" s="259" t="s">
        <v>101</v>
      </c>
      <c r="B11" s="275" t="s">
        <v>102</v>
      </c>
      <c r="C11" s="288" t="e">
        <f>SUM(C9:C10)</f>
        <v>#REF!</v>
      </c>
      <c r="D11" s="288">
        <f>SUM(D9:D10)</f>
        <v>0</v>
      </c>
      <c r="E11" s="288" t="e">
        <f>SUM(E9:E10)</f>
        <v>#REF!</v>
      </c>
      <c r="F11" s="288" t="e">
        <f>SUM(F9:F10)</f>
        <v>#REF!</v>
      </c>
      <c r="G11" s="254">
        <f t="shared" ref="G11" si="1">IFERROR(F11/C11,0)</f>
        <v>0</v>
      </c>
      <c r="H11" s="283"/>
    </row>
    <row r="12" spans="1:8">
      <c r="B12" s="263"/>
      <c r="C12" s="289"/>
      <c r="D12" s="289"/>
      <c r="E12" s="289"/>
      <c r="F12" s="289"/>
      <c r="G12" s="251"/>
      <c r="H12" s="290"/>
    </row>
    <row r="13" spans="1:8">
      <c r="A13" s="260" t="s">
        <v>103</v>
      </c>
      <c r="B13" s="275" t="s">
        <v>104</v>
      </c>
      <c r="C13" s="285"/>
      <c r="D13" s="285"/>
      <c r="E13" s="285"/>
      <c r="F13" s="269"/>
      <c r="G13" s="250"/>
      <c r="H13" s="291"/>
    </row>
    <row r="14" spans="1:8">
      <c r="B14" s="263" t="s">
        <v>105</v>
      </c>
      <c r="C14" s="285">
        <v>0</v>
      </c>
      <c r="D14" s="285">
        <v>0</v>
      </c>
      <c r="E14" s="285">
        <v>0</v>
      </c>
      <c r="F14" s="269">
        <f t="shared" ref="F14:F20" si="2">D14-C14</f>
        <v>0</v>
      </c>
      <c r="G14" s="250">
        <f t="shared" ref="G14:G18" si="3">IFERROR(F14/C14,0)</f>
        <v>0</v>
      </c>
      <c r="H14" s="286" t="s">
        <v>176</v>
      </c>
    </row>
    <row r="15" spans="1:8">
      <c r="B15" s="263" t="s">
        <v>106</v>
      </c>
      <c r="C15" s="285">
        <v>0</v>
      </c>
      <c r="D15" s="285">
        <v>0</v>
      </c>
      <c r="E15" s="285"/>
      <c r="F15" s="269">
        <f t="shared" si="2"/>
        <v>0</v>
      </c>
      <c r="G15" s="250">
        <f t="shared" si="3"/>
        <v>0</v>
      </c>
      <c r="H15" s="286" t="s">
        <v>176</v>
      </c>
    </row>
    <row r="16" spans="1:8" ht="26.4">
      <c r="B16" s="263" t="s">
        <v>107</v>
      </c>
      <c r="C16" s="285">
        <v>0</v>
      </c>
      <c r="D16" s="285">
        <v>0</v>
      </c>
      <c r="E16" s="285"/>
      <c r="F16" s="269">
        <f t="shared" si="2"/>
        <v>0</v>
      </c>
      <c r="G16" s="250">
        <f t="shared" si="3"/>
        <v>0</v>
      </c>
      <c r="H16" s="286" t="s">
        <v>176</v>
      </c>
    </row>
    <row r="17" spans="1:8">
      <c r="B17" s="263" t="s">
        <v>108</v>
      </c>
      <c r="C17" s="285">
        <v>0</v>
      </c>
      <c r="D17" s="285">
        <v>0</v>
      </c>
      <c r="E17" s="285"/>
      <c r="F17" s="269">
        <f t="shared" si="2"/>
        <v>0</v>
      </c>
      <c r="G17" s="250">
        <f t="shared" si="3"/>
        <v>0</v>
      </c>
      <c r="H17" s="286" t="s">
        <v>176</v>
      </c>
    </row>
    <row r="18" spans="1:8">
      <c r="B18" s="263" t="s">
        <v>109</v>
      </c>
      <c r="C18" s="285">
        <v>0</v>
      </c>
      <c r="D18" s="285">
        <v>0</v>
      </c>
      <c r="E18" s="285"/>
      <c r="F18" s="269">
        <f t="shared" si="2"/>
        <v>0</v>
      </c>
      <c r="G18" s="250">
        <f t="shared" si="3"/>
        <v>0</v>
      </c>
      <c r="H18" s="286" t="s">
        <v>176</v>
      </c>
    </row>
    <row r="19" spans="1:8">
      <c r="B19" s="263" t="s">
        <v>110</v>
      </c>
      <c r="C19" s="285" t="e">
        <f>#REF!</f>
        <v>#REF!</v>
      </c>
      <c r="D19" s="285" t="e">
        <f>#REF!</f>
        <v>#REF!</v>
      </c>
      <c r="E19" s="285" t="e">
        <f>#REF!</f>
        <v>#REF!</v>
      </c>
      <c r="F19" s="269" t="e">
        <f t="shared" si="2"/>
        <v>#REF!</v>
      </c>
      <c r="G19" s="250">
        <f>IFERROR(F19/C19,0)</f>
        <v>0</v>
      </c>
      <c r="H19" s="287" t="s">
        <v>194</v>
      </c>
    </row>
    <row r="20" spans="1:8" s="265" customFormat="1">
      <c r="A20" s="260" t="s">
        <v>103</v>
      </c>
      <c r="B20" s="263" t="s">
        <v>111</v>
      </c>
      <c r="C20" s="285" t="e">
        <f>#REF!</f>
        <v>#REF!</v>
      </c>
      <c r="D20" s="285">
        <v>0</v>
      </c>
      <c r="E20" s="285"/>
      <c r="F20" s="269" t="e">
        <f t="shared" si="2"/>
        <v>#REF!</v>
      </c>
      <c r="G20" s="250">
        <f t="shared" ref="G20" si="4">IFERROR(F20/C20,0)</f>
        <v>0</v>
      </c>
      <c r="H20" s="286" t="s">
        <v>176</v>
      </c>
    </row>
    <row r="21" spans="1:8" s="280" customFormat="1">
      <c r="A21" s="259"/>
      <c r="B21" s="275" t="s">
        <v>112</v>
      </c>
      <c r="C21" s="288" t="e">
        <f>SUM(C14:C20)</f>
        <v>#REF!</v>
      </c>
      <c r="D21" s="288" t="e">
        <f>SUM(D14:D20)</f>
        <v>#REF!</v>
      </c>
      <c r="E21" s="288" t="e">
        <f>SUM(E14:E20)</f>
        <v>#REF!</v>
      </c>
      <c r="F21" s="288" t="e">
        <f>SUM(F14:F20)</f>
        <v>#REF!</v>
      </c>
      <c r="G21" s="254">
        <f t="shared" ref="G21" si="5">IFERROR(F21/C21,0)</f>
        <v>0</v>
      </c>
      <c r="H21" s="283"/>
    </row>
    <row r="22" spans="1:8" s="265" customFormat="1">
      <c r="A22" s="260"/>
      <c r="B22" s="292"/>
      <c r="C22" s="285"/>
      <c r="D22" s="285"/>
      <c r="E22" s="285"/>
      <c r="F22" s="269"/>
      <c r="G22" s="250"/>
      <c r="H22" s="291"/>
    </row>
    <row r="23" spans="1:8" s="280" customFormat="1">
      <c r="A23" s="259" t="s">
        <v>113</v>
      </c>
      <c r="B23" s="275" t="s">
        <v>179</v>
      </c>
      <c r="C23" s="288" t="e">
        <f>C11-C21</f>
        <v>#REF!</v>
      </c>
      <c r="D23" s="288" t="e">
        <f>D11-D21</f>
        <v>#REF!</v>
      </c>
      <c r="E23" s="288" t="e">
        <f>E11-E21</f>
        <v>#REF!</v>
      </c>
      <c r="F23" s="288" t="e">
        <f>F11-F21</f>
        <v>#REF!</v>
      </c>
      <c r="G23" s="256">
        <f t="shared" ref="G23:G49" si="6">IFERROR(F23/C23,0)</f>
        <v>0</v>
      </c>
      <c r="H23" s="290"/>
    </row>
    <row r="24" spans="1:8" s="265" customFormat="1">
      <c r="A24" s="260"/>
      <c r="B24" s="263"/>
      <c r="C24" s="285"/>
      <c r="D24" s="285"/>
      <c r="E24" s="285"/>
      <c r="F24" s="269"/>
      <c r="G24" s="250"/>
      <c r="H24" s="283"/>
    </row>
    <row r="25" spans="1:8" s="265" customFormat="1">
      <c r="A25" s="260" t="s">
        <v>114</v>
      </c>
      <c r="B25" s="263" t="s">
        <v>115</v>
      </c>
      <c r="C25" s="285">
        <v>0</v>
      </c>
      <c r="D25" s="285">
        <v>0</v>
      </c>
      <c r="E25" s="285">
        <v>0</v>
      </c>
      <c r="F25" s="269">
        <f>D25-C25</f>
        <v>0</v>
      </c>
      <c r="G25" s="250">
        <f t="shared" si="6"/>
        <v>0</v>
      </c>
      <c r="H25" s="286" t="s">
        <v>176</v>
      </c>
    </row>
    <row r="26" spans="1:8" s="265" customFormat="1">
      <c r="A26" s="260" t="s">
        <v>116</v>
      </c>
      <c r="B26" s="275" t="s">
        <v>180</v>
      </c>
      <c r="C26" s="288" t="e">
        <f>C23-C25</f>
        <v>#REF!</v>
      </c>
      <c r="D26" s="288" t="e">
        <f>D23-D25</f>
        <v>#REF!</v>
      </c>
      <c r="E26" s="288" t="e">
        <f>E23-E25</f>
        <v>#REF!</v>
      </c>
      <c r="F26" s="288" t="e">
        <f>F23-F25</f>
        <v>#REF!</v>
      </c>
      <c r="G26" s="254">
        <f t="shared" si="6"/>
        <v>0</v>
      </c>
      <c r="H26" s="283"/>
    </row>
    <row r="27" spans="1:8" s="265" customFormat="1">
      <c r="A27" s="260"/>
      <c r="B27" s="275"/>
      <c r="C27" s="285"/>
      <c r="D27" s="285"/>
      <c r="E27" s="285"/>
      <c r="F27" s="269"/>
      <c r="G27" s="250"/>
      <c r="H27" s="283"/>
    </row>
    <row r="28" spans="1:8" s="265" customFormat="1">
      <c r="A28" s="260" t="s">
        <v>117</v>
      </c>
      <c r="B28" s="275" t="s">
        <v>120</v>
      </c>
      <c r="C28" s="285"/>
      <c r="D28" s="285"/>
      <c r="E28" s="285"/>
      <c r="F28" s="269"/>
      <c r="G28" s="250"/>
      <c r="H28" s="283"/>
    </row>
    <row r="29" spans="1:8" s="265" customFormat="1">
      <c r="A29" s="260"/>
      <c r="B29" s="263" t="s">
        <v>121</v>
      </c>
      <c r="C29" s="285"/>
      <c r="D29" s="285"/>
      <c r="E29" s="285"/>
      <c r="F29" s="269">
        <f>D29-C29</f>
        <v>0</v>
      </c>
      <c r="G29" s="250">
        <f t="shared" ref="G29" si="7">IFERROR(F29/C29,0)</f>
        <v>0</v>
      </c>
      <c r="H29" s="286" t="s">
        <v>176</v>
      </c>
    </row>
    <row r="30" spans="1:8" s="265" customFormat="1">
      <c r="A30" s="260"/>
      <c r="B30" s="263" t="s">
        <v>122</v>
      </c>
      <c r="C30" s="285"/>
      <c r="D30" s="285"/>
      <c r="E30" s="285"/>
      <c r="F30" s="269">
        <f>D30-C30</f>
        <v>0</v>
      </c>
      <c r="G30" s="250">
        <f t="shared" ref="G30" si="8">IFERROR(F30/C30,0)</f>
        <v>0</v>
      </c>
      <c r="H30" s="286" t="s">
        <v>176</v>
      </c>
    </row>
    <row r="31" spans="1:8" s="265" customFormat="1">
      <c r="A31" s="260"/>
      <c r="B31" s="263" t="s">
        <v>123</v>
      </c>
      <c r="C31" s="285">
        <v>0</v>
      </c>
      <c r="D31" s="285">
        <v>0</v>
      </c>
      <c r="E31" s="285">
        <v>0</v>
      </c>
      <c r="F31" s="269">
        <f>D31-C31</f>
        <v>0</v>
      </c>
      <c r="G31" s="250">
        <f t="shared" si="6"/>
        <v>0</v>
      </c>
      <c r="H31" s="286" t="s">
        <v>176</v>
      </c>
    </row>
    <row r="32" spans="1:8" s="265" customFormat="1">
      <c r="A32" s="260" t="s">
        <v>118</v>
      </c>
      <c r="B32" s="275" t="s">
        <v>125</v>
      </c>
      <c r="C32" s="288" t="e">
        <f>C26-SUM(C29:C31)</f>
        <v>#REF!</v>
      </c>
      <c r="D32" s="288" t="e">
        <f>D26-SUM(D29:D31)</f>
        <v>#REF!</v>
      </c>
      <c r="E32" s="288" t="e">
        <f>E26-SUM(E29:E31)</f>
        <v>#REF!</v>
      </c>
      <c r="F32" s="293" t="e">
        <f>F26-SUM(F29:F31)</f>
        <v>#REF!</v>
      </c>
      <c r="G32" s="254">
        <f t="shared" si="6"/>
        <v>0</v>
      </c>
      <c r="H32" s="294"/>
    </row>
    <row r="33" spans="1:8" s="265" customFormat="1">
      <c r="A33" s="260"/>
      <c r="B33" s="275"/>
      <c r="C33" s="285"/>
      <c r="D33" s="285"/>
      <c r="E33" s="285"/>
      <c r="F33" s="285"/>
      <c r="G33" s="250"/>
      <c r="H33" s="294"/>
    </row>
    <row r="34" spans="1:8" s="265" customFormat="1">
      <c r="A34" s="260" t="s">
        <v>119</v>
      </c>
      <c r="B34" s="284" t="s">
        <v>127</v>
      </c>
      <c r="C34" s="285">
        <v>0</v>
      </c>
      <c r="D34" s="285">
        <v>0</v>
      </c>
      <c r="E34" s="285">
        <v>0</v>
      </c>
      <c r="F34" s="269">
        <f>D34-C34</f>
        <v>0</v>
      </c>
      <c r="G34" s="250">
        <f t="shared" ref="G34" si="9">IFERROR(F34/C34,0)</f>
        <v>0</v>
      </c>
      <c r="H34" s="286" t="s">
        <v>176</v>
      </c>
    </row>
    <row r="35" spans="1:8" s="265" customFormat="1">
      <c r="A35" s="260" t="s">
        <v>124</v>
      </c>
      <c r="B35" s="284" t="s">
        <v>129</v>
      </c>
      <c r="C35" s="285">
        <v>0</v>
      </c>
      <c r="D35" s="285">
        <v>0</v>
      </c>
      <c r="E35" s="285">
        <v>0</v>
      </c>
      <c r="F35" s="269">
        <f>D35-C35</f>
        <v>0</v>
      </c>
      <c r="G35" s="250">
        <f t="shared" ref="G35" si="10">IFERROR(F35/C35,0)</f>
        <v>0</v>
      </c>
      <c r="H35" s="286" t="s">
        <v>176</v>
      </c>
    </row>
    <row r="36" spans="1:8" s="280" customFormat="1">
      <c r="A36" s="259" t="s">
        <v>126</v>
      </c>
      <c r="B36" s="275" t="s">
        <v>181</v>
      </c>
      <c r="C36" s="288">
        <f>SUM(C34:C35)</f>
        <v>0</v>
      </c>
      <c r="D36" s="288">
        <f>SUM(D34:D35)</f>
        <v>0</v>
      </c>
      <c r="E36" s="288">
        <f>SUM(E34:E35)</f>
        <v>0</v>
      </c>
      <c r="F36" s="288">
        <f>SUM(F34:F35)</f>
        <v>0</v>
      </c>
      <c r="G36" s="254">
        <f t="shared" si="6"/>
        <v>0</v>
      </c>
      <c r="H36" s="291"/>
    </row>
    <row r="37" spans="1:8" s="265" customFormat="1">
      <c r="A37" s="260"/>
      <c r="B37" s="263"/>
      <c r="C37" s="285"/>
      <c r="D37" s="285"/>
      <c r="E37" s="285"/>
      <c r="F37" s="269"/>
      <c r="G37" s="250"/>
      <c r="H37" s="283"/>
    </row>
    <row r="38" spans="1:8" s="280" customFormat="1" ht="13.8" thickBot="1">
      <c r="A38" s="259" t="s">
        <v>128</v>
      </c>
      <c r="B38" s="275" t="s">
        <v>182</v>
      </c>
      <c r="C38" s="295" t="e">
        <f>C32+C36</f>
        <v>#REF!</v>
      </c>
      <c r="D38" s="295" t="e">
        <f>D32+D36</f>
        <v>#REF!</v>
      </c>
      <c r="E38" s="295" t="e">
        <f>E32+E36</f>
        <v>#REF!</v>
      </c>
      <c r="F38" s="295" t="e">
        <f>F32+F36</f>
        <v>#REF!</v>
      </c>
      <c r="G38" s="255">
        <f t="shared" si="6"/>
        <v>0</v>
      </c>
      <c r="H38" s="291"/>
    </row>
    <row r="39" spans="1:8" s="280" customFormat="1" ht="13.8" thickTop="1">
      <c r="A39" s="259"/>
      <c r="B39" s="275"/>
      <c r="C39" s="289"/>
      <c r="D39" s="289"/>
      <c r="E39" s="289"/>
      <c r="F39" s="289"/>
      <c r="G39" s="250"/>
      <c r="H39" s="291"/>
    </row>
    <row r="40" spans="1:8" s="280" customFormat="1">
      <c r="A40" s="259" t="s">
        <v>186</v>
      </c>
      <c r="B40" s="275" t="s">
        <v>183</v>
      </c>
      <c r="C40" s="289"/>
      <c r="D40" s="289"/>
      <c r="E40" s="289"/>
      <c r="F40" s="289"/>
      <c r="G40" s="250"/>
      <c r="H40" s="291"/>
    </row>
    <row r="41" spans="1:8" s="280" customFormat="1">
      <c r="A41" s="259"/>
      <c r="B41" s="263" t="s">
        <v>184</v>
      </c>
      <c r="C41" s="289"/>
      <c r="D41" s="289"/>
      <c r="E41" s="289"/>
      <c r="F41" s="269">
        <f>C41-D41</f>
        <v>0</v>
      </c>
      <c r="G41" s="250">
        <f t="shared" ref="G41:G44" si="11">IFERROR(F41/C41,0)</f>
        <v>0</v>
      </c>
      <c r="H41" s="291"/>
    </row>
    <row r="42" spans="1:8" s="280" customFormat="1">
      <c r="A42" s="259"/>
      <c r="B42" s="263" t="s">
        <v>185</v>
      </c>
      <c r="C42" s="289"/>
      <c r="D42" s="289"/>
      <c r="E42" s="289"/>
      <c r="F42" s="269">
        <f>C42-D42</f>
        <v>0</v>
      </c>
      <c r="G42" s="250">
        <f t="shared" si="11"/>
        <v>0</v>
      </c>
      <c r="H42" s="291"/>
    </row>
    <row r="43" spans="1:8" s="280" customFormat="1">
      <c r="A43" s="259"/>
      <c r="B43" s="263" t="s">
        <v>187</v>
      </c>
      <c r="C43" s="289"/>
      <c r="D43" s="289"/>
      <c r="E43" s="289"/>
      <c r="F43" s="269">
        <f>C43-D43</f>
        <v>0</v>
      </c>
      <c r="G43" s="250">
        <f t="shared" si="11"/>
        <v>0</v>
      </c>
      <c r="H43" s="291"/>
    </row>
    <row r="44" spans="1:8" s="280" customFormat="1">
      <c r="A44" s="259"/>
      <c r="B44" s="263" t="s">
        <v>188</v>
      </c>
      <c r="C44" s="289"/>
      <c r="D44" s="289"/>
      <c r="E44" s="289"/>
      <c r="F44" s="269">
        <f>C44-D44</f>
        <v>0</v>
      </c>
      <c r="G44" s="250">
        <f t="shared" si="11"/>
        <v>0</v>
      </c>
      <c r="H44" s="291"/>
    </row>
    <row r="45" spans="1:8" s="280" customFormat="1" ht="39.6">
      <c r="A45" s="259" t="s">
        <v>191</v>
      </c>
      <c r="B45" s="275" t="s">
        <v>189</v>
      </c>
      <c r="C45" s="288">
        <f>SUM(C41:C44)</f>
        <v>0</v>
      </c>
      <c r="D45" s="288">
        <f>SUM(D41:D44)</f>
        <v>0</v>
      </c>
      <c r="E45" s="288">
        <f>SUM(E41:E44)</f>
        <v>0</v>
      </c>
      <c r="F45" s="296">
        <f>C45-D45</f>
        <v>0</v>
      </c>
      <c r="G45" s="256">
        <f t="shared" ref="G45" si="12">IFERROR(F45/C45,0)</f>
        <v>0</v>
      </c>
      <c r="H45" s="297"/>
    </row>
    <row r="46" spans="1:8" s="280" customFormat="1">
      <c r="A46" s="259"/>
      <c r="B46" s="275"/>
      <c r="C46" s="289"/>
      <c r="D46" s="289"/>
      <c r="E46" s="289"/>
      <c r="F46" s="298"/>
      <c r="G46" s="251"/>
      <c r="H46" s="297"/>
    </row>
    <row r="47" spans="1:8" s="265" customFormat="1" ht="26.4">
      <c r="A47" s="260"/>
      <c r="B47" s="275" t="s">
        <v>190</v>
      </c>
      <c r="C47" s="289"/>
      <c r="D47" s="289"/>
      <c r="E47" s="289"/>
      <c r="F47" s="269"/>
      <c r="G47" s="250"/>
      <c r="H47" s="291"/>
    </row>
    <row r="48" spans="1:8" s="265" customFormat="1">
      <c r="A48" s="260"/>
      <c r="B48" s="284" t="s">
        <v>130</v>
      </c>
      <c r="C48" s="289"/>
      <c r="D48" s="289"/>
      <c r="E48" s="289"/>
      <c r="F48" s="269">
        <f>C48-D48</f>
        <v>0</v>
      </c>
      <c r="G48" s="250">
        <f t="shared" si="6"/>
        <v>0</v>
      </c>
      <c r="H48" s="291"/>
    </row>
    <row r="49" spans="1:8" s="265" customFormat="1">
      <c r="A49" s="260"/>
      <c r="B49" s="284" t="s">
        <v>131</v>
      </c>
      <c r="C49" s="283"/>
      <c r="D49" s="283"/>
      <c r="E49" s="283"/>
      <c r="F49" s="269">
        <f>C49-D49</f>
        <v>0</v>
      </c>
      <c r="G49" s="250">
        <f t="shared" si="6"/>
        <v>0</v>
      </c>
      <c r="H49" s="286"/>
    </row>
    <row r="50" spans="1:8">
      <c r="B50" s="299"/>
      <c r="C50" s="300"/>
      <c r="D50" s="300"/>
      <c r="E50" s="300"/>
      <c r="F50" s="300"/>
      <c r="G50" s="301"/>
      <c r="H50" s="300"/>
    </row>
    <row r="51" spans="1:8">
      <c r="F51" s="302"/>
    </row>
  </sheetData>
  <pageMargins left="0.25" right="0.25" top="0.75" bottom="0.75" header="0.3" footer="0.3"/>
  <pageSetup paperSize="9" scale="81" fitToHeight="0" orientation="landscape" r:id="rId1"/>
  <headerFooter alignWithMargins="0"/>
  <rowBreaks count="1" manualBreakCount="1">
    <brk id="32" max="6" man="1"/>
  </rowBreaks>
  <colBreaks count="1" manualBreakCount="1">
    <brk id="5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8690494C-1026-44BB-9B90-46D5CAA4320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G9:G10</xm:sqref>
        </x14:conditionalFormatting>
        <x14:conditionalFormatting xmlns:xm="http://schemas.microsoft.com/office/excel/2006/main">
          <x14:cfRule type="iconSet" priority="22" id="{16D2D6F9-5E1A-4268-8912-19C30446C01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20" id="{7D3E4A0C-2AF5-48BE-AE91-7898E3D68CD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G20</xm:sqref>
        </x14:conditionalFormatting>
        <x14:conditionalFormatting xmlns:xm="http://schemas.microsoft.com/office/excel/2006/main">
          <x14:cfRule type="iconSet" priority="19" id="{921F4231-510C-4A0E-95E6-B499157D9C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8" id="{C007313E-C9BF-480A-97C5-64F837D2E9F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G23</xm:sqref>
        </x14:conditionalFormatting>
        <x14:conditionalFormatting xmlns:xm="http://schemas.microsoft.com/office/excel/2006/main">
          <x14:cfRule type="iconSet" priority="17" id="{B229B0BE-24C7-4FE9-BC23-D03956FBF04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G24</xm:sqref>
        </x14:conditionalFormatting>
        <x14:conditionalFormatting xmlns:xm="http://schemas.microsoft.com/office/excel/2006/main">
          <x14:cfRule type="iconSet" priority="14" id="{BC4472D0-20DA-4E6D-ADF6-D348CDCA625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G14</xm:sqref>
        </x14:conditionalFormatting>
        <x14:conditionalFormatting xmlns:xm="http://schemas.microsoft.com/office/excel/2006/main">
          <x14:cfRule type="iconSet" priority="13" id="{DEEF4110-9A21-43F9-B9C2-8CC76AF4220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12" id="{AF15093B-162F-4E53-9501-77F67F50FE6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11" id="{58241CD7-D6A5-4B07-83BC-0685EF31436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0" id="{49429806-9C8A-4077-A5B2-2178A18CEFF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9" id="{808C1B15-87C0-46C3-A0F9-6FAAEDEB072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G19</xm:sqref>
        </x14:conditionalFormatting>
        <x14:conditionalFormatting xmlns:xm="http://schemas.microsoft.com/office/excel/2006/main">
          <x14:cfRule type="iconSet" priority="8" id="{55AC2110-6461-4532-8CB7-0FBE32EAC26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G25</xm:sqref>
        </x14:conditionalFormatting>
        <x14:conditionalFormatting xmlns:xm="http://schemas.microsoft.com/office/excel/2006/main">
          <x14:cfRule type="iconSet" priority="6" id="{624EB6C1-A19F-4DFA-8F56-2D78C07F4E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G30</xm:sqref>
        </x14:conditionalFormatting>
        <x14:conditionalFormatting xmlns:xm="http://schemas.microsoft.com/office/excel/2006/main">
          <x14:cfRule type="iconSet" priority="5" id="{F2D9F80F-5957-4EE7-95C2-AF84F32D873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4" id="{58819FC0-CC1A-4FB7-BF97-BD31FD1B50E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G35</xm:sqref>
        </x14:conditionalFormatting>
        <x14:conditionalFormatting xmlns:xm="http://schemas.microsoft.com/office/excel/2006/main">
          <x14:cfRule type="iconSet" priority="3" id="{FA963B9A-88C2-4E19-8239-C491C7CCC05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G34</xm:sqref>
        </x14:conditionalFormatting>
        <x14:conditionalFormatting xmlns:xm="http://schemas.microsoft.com/office/excel/2006/main">
          <x14:cfRule type="iconSet" priority="54" id="{D4A5A130-1D3E-4DC2-9162-E17E8543F67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G31:G33 G26:G28 G36:G40 G47:G49</xm:sqref>
        </x14:conditionalFormatting>
        <x14:conditionalFormatting xmlns:xm="http://schemas.microsoft.com/office/excel/2006/main">
          <x14:cfRule type="iconSet" priority="2" id="{D54C24A1-286A-4819-8A1B-18A0B62F692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G45:G46</xm:sqref>
        </x14:conditionalFormatting>
        <x14:conditionalFormatting xmlns:xm="http://schemas.microsoft.com/office/excel/2006/main">
          <x14:cfRule type="iconSet" priority="1" id="{15E87019-9D6E-4E73-80D8-D189516AFBA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5.0000000000000001E-3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G41:G44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U157"/>
  <sheetViews>
    <sheetView view="pageBreakPreview" workbookViewId="0"/>
  </sheetViews>
  <sheetFormatPr defaultColWidth="0" defaultRowHeight="14.4" zeroHeight="1"/>
  <cols>
    <col min="1" max="1" width="13.6640625" style="20" customWidth="1"/>
    <col min="2" max="2" width="44" style="20" bestFit="1" customWidth="1"/>
    <col min="3" max="3" width="12.33203125" style="20" bestFit="1" customWidth="1"/>
    <col min="4" max="4" width="12.44140625" style="20" bestFit="1" customWidth="1"/>
    <col min="5" max="5" width="14.33203125" style="20" bestFit="1" customWidth="1"/>
    <col min="6" max="6" width="12.44140625" style="20" bestFit="1" customWidth="1"/>
    <col min="7" max="7" width="14.88671875" style="20" customWidth="1"/>
    <col min="8" max="8" width="17.88671875" style="20" customWidth="1"/>
    <col min="9" max="9" width="19.44140625" style="20" bestFit="1" customWidth="1"/>
    <col min="10" max="10" width="8.88671875" style="20" bestFit="1" customWidth="1"/>
    <col min="11" max="11" width="10.88671875" style="20" bestFit="1" customWidth="1"/>
    <col min="12" max="12" width="8.109375" style="20" bestFit="1" customWidth="1"/>
    <col min="13" max="13" width="11.5546875" style="20" bestFit="1" customWidth="1"/>
    <col min="14" max="14" width="11.109375" style="20" bestFit="1" customWidth="1"/>
    <col min="15" max="15" width="10.44140625" style="20" bestFit="1" customWidth="1"/>
    <col min="16" max="16" width="8.109375" style="20" bestFit="1" customWidth="1"/>
    <col min="17" max="17" width="9.44140625" style="20" bestFit="1" customWidth="1"/>
    <col min="18" max="18" width="13.5546875" style="20" bestFit="1" customWidth="1"/>
    <col min="19" max="19" width="10" style="20" bestFit="1" customWidth="1"/>
    <col min="20" max="21" width="9.109375" style="20" customWidth="1"/>
    <col min="22" max="16384" width="9.109375" style="20" hidden="1"/>
  </cols>
  <sheetData>
    <row r="1" spans="1:11">
      <c r="A1" s="1" t="s">
        <v>0</v>
      </c>
      <c r="B1" s="1" t="s">
        <v>17</v>
      </c>
    </row>
    <row r="2" spans="1:11">
      <c r="A2" s="1" t="s">
        <v>1</v>
      </c>
      <c r="B2" s="1" t="s">
        <v>71</v>
      </c>
    </row>
    <row r="3" spans="1:11">
      <c r="A3" s="1" t="s">
        <v>2</v>
      </c>
      <c r="B3" s="1" t="s">
        <v>22</v>
      </c>
    </row>
    <row r="4" spans="1:11">
      <c r="A4" s="1"/>
      <c r="B4" s="3"/>
    </row>
    <row r="5" spans="1:11">
      <c r="A5" s="1" t="s">
        <v>18</v>
      </c>
      <c r="B5" s="3" t="s">
        <v>23</v>
      </c>
    </row>
    <row r="6" spans="1:11"/>
    <row r="7" spans="1:11">
      <c r="B7" s="2"/>
      <c r="C7" s="6" t="s">
        <v>21</v>
      </c>
      <c r="D7" s="2"/>
      <c r="E7" s="2"/>
      <c r="F7" s="2"/>
      <c r="G7" s="2"/>
      <c r="H7" s="2"/>
      <c r="I7" s="2"/>
    </row>
    <row r="8" spans="1:11">
      <c r="B8" s="174" t="s">
        <v>3</v>
      </c>
      <c r="C8" s="175" t="s">
        <v>9</v>
      </c>
      <c r="D8" s="176" t="s">
        <v>8</v>
      </c>
      <c r="E8" s="175" t="s">
        <v>19</v>
      </c>
      <c r="F8" s="17" t="s">
        <v>20</v>
      </c>
      <c r="G8" s="175" t="s">
        <v>61</v>
      </c>
      <c r="H8" s="195" t="s">
        <v>64</v>
      </c>
      <c r="I8" s="16" t="s">
        <v>72</v>
      </c>
      <c r="J8" s="18" t="s">
        <v>11</v>
      </c>
      <c r="K8" s="16" t="s">
        <v>12</v>
      </c>
    </row>
    <row r="9" spans="1:11">
      <c r="B9" s="21"/>
      <c r="C9" s="166"/>
      <c r="D9" s="23"/>
      <c r="E9" s="22"/>
      <c r="F9" s="9"/>
      <c r="G9" s="22"/>
      <c r="H9" s="23"/>
      <c r="I9" s="21"/>
      <c r="J9" s="173"/>
      <c r="K9" s="15"/>
    </row>
    <row r="10" spans="1:11">
      <c r="B10" s="24" t="s">
        <v>24</v>
      </c>
      <c r="C10" s="5"/>
      <c r="D10" s="25"/>
      <c r="E10" s="4"/>
      <c r="F10" s="10"/>
      <c r="G10" s="4"/>
      <c r="H10" s="25"/>
      <c r="I10" s="172"/>
      <c r="J10" s="8"/>
      <c r="K10" s="170"/>
    </row>
    <row r="11" spans="1:11">
      <c r="B11" s="13" t="s">
        <v>25</v>
      </c>
      <c r="C11" s="5">
        <v>519729502</v>
      </c>
      <c r="D11" s="25">
        <v>571780091</v>
      </c>
      <c r="E11" s="4">
        <v>447257085.81999999</v>
      </c>
      <c r="F11" s="10">
        <v>429768077.49000001</v>
      </c>
      <c r="G11" s="4">
        <f>R124</f>
        <v>60293662.758183971</v>
      </c>
      <c r="H11" s="25">
        <f>R38</f>
        <v>195825709.02090478</v>
      </c>
      <c r="I11" s="172">
        <f>H11-G11</f>
        <v>135532046.26272082</v>
      </c>
      <c r="J11" s="167">
        <f>I11/G11</f>
        <v>2.2478655311801297</v>
      </c>
      <c r="K11" s="170"/>
    </row>
    <row r="12" spans="1:11">
      <c r="B12" s="13" t="s">
        <v>26</v>
      </c>
      <c r="C12" s="4">
        <v>255000</v>
      </c>
      <c r="D12" s="10">
        <v>255000</v>
      </c>
      <c r="E12" s="10">
        <v>255000</v>
      </c>
      <c r="F12" s="10">
        <v>255000</v>
      </c>
      <c r="G12" s="4">
        <v>255000</v>
      </c>
      <c r="H12" s="25">
        <f>O42</f>
        <v>255000</v>
      </c>
      <c r="I12" s="172">
        <f>H12-G12</f>
        <v>0</v>
      </c>
      <c r="J12" s="167">
        <f>I12/G12</f>
        <v>0</v>
      </c>
      <c r="K12" s="170"/>
    </row>
    <row r="13" spans="1:11">
      <c r="B13" s="13" t="s">
        <v>27</v>
      </c>
      <c r="C13" s="5">
        <v>0</v>
      </c>
      <c r="D13" s="25">
        <v>10279142</v>
      </c>
      <c r="E13" s="4">
        <v>21929841.960000001</v>
      </c>
      <c r="F13" s="10">
        <v>33112911.140000001</v>
      </c>
      <c r="G13" s="4">
        <v>0</v>
      </c>
      <c r="H13" s="25">
        <f>N36</f>
        <v>751454.12326099642</v>
      </c>
      <c r="I13" s="172">
        <f>H13-G13</f>
        <v>751454.12326099642</v>
      </c>
      <c r="J13" s="167"/>
      <c r="K13" s="170"/>
    </row>
    <row r="14" spans="1:11">
      <c r="B14" s="13"/>
      <c r="C14" s="5"/>
      <c r="D14" s="25"/>
      <c r="E14" s="4"/>
      <c r="F14" s="10"/>
      <c r="G14" s="4"/>
      <c r="H14" s="25"/>
      <c r="I14" s="172"/>
      <c r="J14" s="8"/>
      <c r="K14" s="170"/>
    </row>
    <row r="15" spans="1:11" ht="15" thickBot="1">
      <c r="B15" s="14"/>
      <c r="C15" s="12">
        <f t="shared" ref="C15:H15" si="0">SUM(C10:C14)</f>
        <v>519984502</v>
      </c>
      <c r="D15" s="28">
        <f t="shared" si="0"/>
        <v>582314233</v>
      </c>
      <c r="E15" s="7">
        <f t="shared" si="0"/>
        <v>469441927.77999997</v>
      </c>
      <c r="F15" s="11">
        <f t="shared" si="0"/>
        <v>463135988.63</v>
      </c>
      <c r="G15" s="7">
        <f t="shared" si="0"/>
        <v>60548662.758183971</v>
      </c>
      <c r="H15" s="7">
        <f t="shared" si="0"/>
        <v>196832163.14416578</v>
      </c>
      <c r="I15" s="169">
        <f>G15-F15</f>
        <v>-402587325.87181604</v>
      </c>
      <c r="J15" s="168">
        <f>I15/F15</f>
        <v>-0.86926374921263916</v>
      </c>
      <c r="K15" s="171"/>
    </row>
    <row r="16" spans="1:11" ht="15.6" thickTop="1" thickBot="1">
      <c r="A16" s="19"/>
      <c r="B16" s="29"/>
      <c r="C16" s="29"/>
      <c r="D16" s="29"/>
      <c r="E16" s="30"/>
      <c r="F16" s="19"/>
      <c r="G16" s="19"/>
      <c r="H16" s="19"/>
    </row>
    <row r="17" spans="1:19" ht="15" customHeight="1">
      <c r="A17" s="19"/>
      <c r="B17" s="341" t="s">
        <v>30</v>
      </c>
      <c r="C17" s="343" t="s">
        <v>65</v>
      </c>
      <c r="D17" s="343"/>
      <c r="E17" s="343"/>
      <c r="F17" s="344" t="s">
        <v>32</v>
      </c>
      <c r="G17" s="344"/>
      <c r="H17" s="344"/>
      <c r="I17" s="344"/>
      <c r="J17" s="345" t="s">
        <v>33</v>
      </c>
      <c r="K17" s="345"/>
      <c r="L17" s="345"/>
      <c r="M17" s="345"/>
      <c r="N17" s="345"/>
      <c r="O17" s="345" t="s">
        <v>15</v>
      </c>
      <c r="P17" s="345" t="s">
        <v>34</v>
      </c>
      <c r="Q17" s="346" t="s">
        <v>66</v>
      </c>
      <c r="R17" s="346"/>
      <c r="S17" s="178" t="s">
        <v>35</v>
      </c>
    </row>
    <row r="18" spans="1:19" ht="26.4">
      <c r="A18" s="19"/>
      <c r="B18" s="342"/>
      <c r="C18" s="198" t="s">
        <v>36</v>
      </c>
      <c r="D18" s="178" t="s">
        <v>37</v>
      </c>
      <c r="E18" s="198" t="s">
        <v>13</v>
      </c>
      <c r="F18" s="197" t="s">
        <v>38</v>
      </c>
      <c r="G18" s="198" t="s">
        <v>36</v>
      </c>
      <c r="H18" s="198" t="s">
        <v>37</v>
      </c>
      <c r="I18" s="198" t="s">
        <v>13</v>
      </c>
      <c r="J18" s="198" t="s">
        <v>14</v>
      </c>
      <c r="K18" s="198" t="s">
        <v>39</v>
      </c>
      <c r="L18" s="198" t="s">
        <v>37</v>
      </c>
      <c r="M18" s="198" t="s">
        <v>13</v>
      </c>
      <c r="N18" s="198" t="s">
        <v>40</v>
      </c>
      <c r="O18" s="345"/>
      <c r="P18" s="345"/>
      <c r="Q18" s="196" t="s">
        <v>41</v>
      </c>
      <c r="R18" s="182" t="s">
        <v>13</v>
      </c>
      <c r="S18" s="178" t="s">
        <v>42</v>
      </c>
    </row>
    <row r="19" spans="1:19" ht="15" thickBot="1">
      <c r="A19" s="19"/>
      <c r="B19" s="199" t="s">
        <v>67</v>
      </c>
      <c r="C19" s="184"/>
      <c r="D19" s="184"/>
      <c r="E19" s="200"/>
      <c r="F19" s="201">
        <v>41787</v>
      </c>
      <c r="G19" s="184">
        <v>19256.099999999999</v>
      </c>
      <c r="H19" s="184">
        <v>1298.2899</v>
      </c>
      <c r="I19" s="202">
        <f>H19*G19</f>
        <v>25000000.143389996</v>
      </c>
      <c r="J19" s="203">
        <v>41819</v>
      </c>
      <c r="K19" s="184">
        <v>19256.099999999999</v>
      </c>
      <c r="L19" s="184">
        <v>1308.1388999999999</v>
      </c>
      <c r="M19" s="184">
        <f>+K19*L19</f>
        <v>25189653.472289998</v>
      </c>
      <c r="N19" s="200">
        <f>+K19*(L19-H19)</f>
        <v>189653.32889999868</v>
      </c>
      <c r="O19" s="33"/>
      <c r="P19" s="33"/>
      <c r="Q19" s="33"/>
      <c r="R19" s="33"/>
      <c r="S19" s="200"/>
    </row>
    <row r="20" spans="1:19" ht="15" thickTop="1">
      <c r="A20" s="19"/>
      <c r="B20" s="204" t="s">
        <v>68</v>
      </c>
      <c r="C20" s="186"/>
      <c r="D20" s="184"/>
      <c r="E20" s="185"/>
      <c r="F20" s="53">
        <v>41745</v>
      </c>
      <c r="G20" s="184">
        <v>28660.245999999999</v>
      </c>
      <c r="H20" s="184">
        <v>1744.5768</v>
      </c>
      <c r="I20" s="202">
        <f>H20*G20</f>
        <v>50000000.253892802</v>
      </c>
      <c r="J20" s="53"/>
      <c r="K20" s="184"/>
      <c r="L20" s="184"/>
      <c r="M20" s="186"/>
      <c r="N20" s="185"/>
      <c r="O20" s="188"/>
      <c r="P20" s="205">
        <f>SUM(G20:G23)</f>
        <v>79919.092000000004</v>
      </c>
      <c r="Q20" s="206">
        <v>1776.6467</v>
      </c>
      <c r="R20" s="207">
        <v>140000000</v>
      </c>
      <c r="S20" s="208"/>
    </row>
    <row r="21" spans="1:19">
      <c r="A21" s="19"/>
      <c r="B21" s="209"/>
      <c r="C21" s="27"/>
      <c r="D21" s="33"/>
      <c r="E21" s="34"/>
      <c r="F21" s="53">
        <v>41752</v>
      </c>
      <c r="G21" s="33">
        <v>28599.952000000001</v>
      </c>
      <c r="H21" s="33">
        <v>1748.2547</v>
      </c>
      <c r="I21" s="210">
        <f>H21*G21</f>
        <v>50000000.503774397</v>
      </c>
      <c r="J21" s="53"/>
      <c r="K21" s="33"/>
      <c r="L21" s="33"/>
      <c r="M21" s="27"/>
      <c r="N21" s="34"/>
      <c r="O21" s="26"/>
      <c r="P21" s="54"/>
      <c r="Q21" s="43"/>
      <c r="R21" s="55"/>
      <c r="S21" s="56"/>
    </row>
    <row r="22" spans="1:19">
      <c r="A22" s="19"/>
      <c r="B22" s="209"/>
      <c r="C22" s="27"/>
      <c r="D22" s="33"/>
      <c r="E22" s="34"/>
      <c r="F22" s="53">
        <v>41778</v>
      </c>
      <c r="G22" s="33">
        <v>14210.241</v>
      </c>
      <c r="H22" s="33">
        <v>1759.2945999999999</v>
      </c>
      <c r="I22" s="210">
        <f>H22*G22</f>
        <v>25000000.2559986</v>
      </c>
      <c r="J22" s="53"/>
      <c r="K22" s="33"/>
      <c r="L22" s="33"/>
      <c r="M22" s="27"/>
      <c r="N22" s="34"/>
      <c r="O22" s="26"/>
      <c r="P22" s="54"/>
      <c r="Q22" s="43"/>
      <c r="R22" s="55"/>
      <c r="S22" s="56"/>
    </row>
    <row r="23" spans="1:19">
      <c r="A23" s="19"/>
      <c r="B23" s="209"/>
      <c r="C23" s="27"/>
      <c r="D23" s="33"/>
      <c r="E23" s="34"/>
      <c r="F23" s="53">
        <v>41817</v>
      </c>
      <c r="G23" s="33">
        <v>8448.6530000000002</v>
      </c>
      <c r="H23" s="33">
        <v>1775.431</v>
      </c>
      <c r="I23" s="210">
        <f>H23*G23</f>
        <v>15000000.444443</v>
      </c>
      <c r="J23" s="211"/>
      <c r="K23" s="79"/>
      <c r="L23" s="79"/>
      <c r="M23" s="27"/>
      <c r="N23" s="34"/>
      <c r="O23" s="26"/>
      <c r="P23" s="54"/>
      <c r="Q23" s="43"/>
      <c r="R23" s="55"/>
      <c r="S23" s="56"/>
    </row>
    <row r="24" spans="1:19">
      <c r="A24" s="19"/>
      <c r="B24" s="212" t="s">
        <v>47</v>
      </c>
      <c r="C24" s="213">
        <v>24368.745999999999</v>
      </c>
      <c r="D24" s="184">
        <v>1641.4467999999999</v>
      </c>
      <c r="E24" s="185">
        <v>40000000.1417128</v>
      </c>
      <c r="F24" s="214"/>
      <c r="G24" s="215"/>
      <c r="H24" s="184"/>
      <c r="I24" s="185"/>
      <c r="J24" s="214">
        <v>41732</v>
      </c>
      <c r="K24" s="216">
        <v>12155.449000000001</v>
      </c>
      <c r="L24" s="216">
        <v>1645.3525999999999</v>
      </c>
      <c r="M24" s="186">
        <f>+K24*L24</f>
        <v>19999999.616317399</v>
      </c>
      <c r="N24" s="217">
        <f>K24*(L24-D24)</f>
        <v>47476.752704199993</v>
      </c>
      <c r="O24" s="217"/>
      <c r="P24" s="205">
        <f>C24-SUM(K24:K25)</f>
        <v>274.93599999999788</v>
      </c>
      <c r="Q24" s="206">
        <f>D24</f>
        <v>1641.4467999999999</v>
      </c>
      <c r="R24" s="207">
        <f>P24*Q24</f>
        <v>451292.81740479649</v>
      </c>
      <c r="S24" s="208"/>
    </row>
    <row r="25" spans="1:19">
      <c r="A25" s="19"/>
      <c r="B25" s="218"/>
      <c r="C25" s="27"/>
      <c r="D25" s="33"/>
      <c r="E25" s="34"/>
      <c r="F25" s="53"/>
      <c r="G25" s="78"/>
      <c r="H25" s="33"/>
      <c r="I25" s="34"/>
      <c r="J25" s="53">
        <v>41806</v>
      </c>
      <c r="K25" s="79">
        <v>11938.361000000001</v>
      </c>
      <c r="L25" s="79">
        <v>1675.2719</v>
      </c>
      <c r="M25" s="27">
        <f>+K25*L25</f>
        <v>20000000.715355899</v>
      </c>
      <c r="N25" s="81">
        <f>K25*(L25-D24)</f>
        <v>403816.25466110028</v>
      </c>
      <c r="O25" s="81"/>
      <c r="P25" s="34"/>
      <c r="Q25" s="43"/>
      <c r="R25" s="55"/>
      <c r="S25" s="56"/>
    </row>
    <row r="26" spans="1:19">
      <c r="A26" s="19"/>
      <c r="B26" s="219"/>
      <c r="C26" s="67"/>
      <c r="D26" s="63"/>
      <c r="E26" s="64"/>
      <c r="F26" s="65"/>
      <c r="G26" s="66"/>
      <c r="H26" s="63"/>
      <c r="I26" s="64"/>
      <c r="J26" s="67"/>
      <c r="K26" s="85"/>
      <c r="L26" s="85"/>
      <c r="M26" s="86"/>
      <c r="N26" s="87"/>
      <c r="O26" s="88"/>
      <c r="P26" s="64"/>
      <c r="Q26" s="66"/>
      <c r="R26" s="69"/>
      <c r="S26" s="70"/>
    </row>
    <row r="27" spans="1:19">
      <c r="A27" s="19"/>
      <c r="B27" s="218"/>
      <c r="C27" s="27"/>
      <c r="D27" s="33"/>
      <c r="E27" s="34"/>
      <c r="F27" s="53"/>
      <c r="G27" s="43"/>
      <c r="H27" s="33"/>
      <c r="I27" s="34"/>
      <c r="J27" s="27"/>
      <c r="K27" s="79"/>
      <c r="L27" s="79"/>
      <c r="M27" s="82"/>
      <c r="N27" s="83"/>
      <c r="O27" s="81"/>
      <c r="P27" s="34"/>
      <c r="Q27" s="43"/>
      <c r="R27" s="55"/>
      <c r="S27" s="56"/>
    </row>
    <row r="28" spans="1:19">
      <c r="A28" s="19"/>
      <c r="B28" s="218"/>
      <c r="C28" s="27"/>
      <c r="D28" s="33"/>
      <c r="E28" s="34"/>
      <c r="F28" s="53"/>
      <c r="G28" s="43"/>
      <c r="H28" s="33"/>
      <c r="I28" s="34"/>
      <c r="J28" s="27"/>
      <c r="K28" s="79"/>
      <c r="L28" s="79"/>
      <c r="M28" s="82"/>
      <c r="N28" s="83"/>
      <c r="O28" s="81"/>
      <c r="P28" s="34"/>
      <c r="Q28" s="43"/>
      <c r="R28" s="55"/>
      <c r="S28" s="56"/>
    </row>
    <row r="29" spans="1:19">
      <c r="A29" s="19"/>
      <c r="B29" s="219"/>
      <c r="C29" s="67"/>
      <c r="D29" s="63"/>
      <c r="E29" s="64"/>
      <c r="F29" s="65"/>
      <c r="G29" s="63"/>
      <c r="H29" s="63"/>
      <c r="I29" s="64"/>
      <c r="J29" s="67"/>
      <c r="K29" s="85"/>
      <c r="L29" s="85"/>
      <c r="M29" s="86"/>
      <c r="N29" s="87"/>
      <c r="O29" s="88"/>
      <c r="P29" s="64"/>
      <c r="Q29" s="66"/>
      <c r="R29" s="69"/>
      <c r="S29" s="70"/>
    </row>
    <row r="30" spans="1:19">
      <c r="A30" s="19"/>
      <c r="B30" s="220" t="s">
        <v>55</v>
      </c>
      <c r="C30" s="186"/>
      <c r="D30" s="184"/>
      <c r="E30" s="185"/>
      <c r="F30" s="221">
        <v>41745</v>
      </c>
      <c r="G30" s="222">
        <v>24550.492999999999</v>
      </c>
      <c r="H30" s="223">
        <v>2036.6189999999999</v>
      </c>
      <c r="I30" s="224">
        <f>H30*G30</f>
        <v>50000000.503166996</v>
      </c>
      <c r="J30" s="139">
        <v>41759</v>
      </c>
      <c r="K30" s="184">
        <v>7341.4009999999998</v>
      </c>
      <c r="L30" s="186">
        <v>2043.2067</v>
      </c>
      <c r="M30" s="225">
        <f>K30*L30</f>
        <v>14999999.710586699</v>
      </c>
      <c r="N30" s="217">
        <f>K30*(L30-H30)</f>
        <v>48362.947367700297</v>
      </c>
      <c r="O30" s="185"/>
      <c r="P30" s="185">
        <f>G30-K30</f>
        <v>17209.091999999997</v>
      </c>
      <c r="Q30" s="206">
        <f>H30</f>
        <v>2036.6189999999999</v>
      </c>
      <c r="R30" s="207">
        <f>P30*Q30</f>
        <v>35048363.73994799</v>
      </c>
      <c r="S30" s="226"/>
    </row>
    <row r="31" spans="1:19">
      <c r="A31" s="19"/>
      <c r="B31" s="227"/>
      <c r="C31" s="27"/>
      <c r="D31" s="33"/>
      <c r="E31" s="34"/>
      <c r="F31" s="139"/>
      <c r="G31" s="132"/>
      <c r="H31" s="102"/>
      <c r="I31" s="104"/>
      <c r="J31" s="139"/>
      <c r="K31" s="33"/>
      <c r="L31" s="27"/>
      <c r="M31" s="80"/>
      <c r="N31" s="81"/>
      <c r="O31" s="34"/>
      <c r="P31" s="34"/>
      <c r="Q31" s="43"/>
      <c r="R31" s="55"/>
      <c r="S31" s="133"/>
    </row>
    <row r="32" spans="1:19">
      <c r="A32" s="19"/>
      <c r="B32" s="228" t="s">
        <v>57</v>
      </c>
      <c r="C32" s="27"/>
      <c r="D32" s="66"/>
      <c r="E32" s="229"/>
      <c r="F32" s="221">
        <v>41730</v>
      </c>
      <c r="G32" s="222">
        <v>1028792.16</v>
      </c>
      <c r="H32" s="223">
        <v>19.757200000000001</v>
      </c>
      <c r="I32" s="224">
        <f>H32*G32</f>
        <v>20326052.463552002</v>
      </c>
      <c r="J32" s="221"/>
      <c r="K32" s="184"/>
      <c r="L32" s="184"/>
      <c r="M32" s="225"/>
      <c r="N32" s="217"/>
      <c r="O32" s="185"/>
      <c r="P32" s="185">
        <f>G32</f>
        <v>1028792.16</v>
      </c>
      <c r="Q32" s="206">
        <f>H32</f>
        <v>19.757200000000001</v>
      </c>
      <c r="R32" s="207">
        <f>P32*Q32</f>
        <v>20326052.463552002</v>
      </c>
      <c r="S32" s="208"/>
    </row>
    <row r="33" spans="1:19">
      <c r="A33" s="19"/>
      <c r="B33" s="230" t="s">
        <v>69</v>
      </c>
      <c r="C33" s="231">
        <v>8739.8379999999997</v>
      </c>
      <c r="D33" s="232">
        <v>2321.9724000000001</v>
      </c>
      <c r="E33" s="233">
        <f>C33*D33</f>
        <v>20293662.616471201</v>
      </c>
      <c r="F33" s="234"/>
      <c r="G33" s="235"/>
      <c r="H33" s="236"/>
      <c r="I33" s="237"/>
      <c r="J33" s="234">
        <v>41730</v>
      </c>
      <c r="K33" s="238">
        <f>C33</f>
        <v>8739.8379999999997</v>
      </c>
      <c r="L33" s="239">
        <v>2325.6783999999998</v>
      </c>
      <c r="M33" s="240">
        <f>K33*L33</f>
        <v>20326052.456099197</v>
      </c>
      <c r="N33" s="241">
        <f>K33*(L33-D33)</f>
        <v>32389.839627997168</v>
      </c>
      <c r="O33" s="242"/>
      <c r="P33" s="242"/>
      <c r="Q33" s="232"/>
      <c r="R33" s="243"/>
      <c r="S33" s="124"/>
    </row>
    <row r="34" spans="1:19">
      <c r="A34" s="19"/>
      <c r="B34" s="244" t="s">
        <v>70</v>
      </c>
      <c r="C34" s="27"/>
      <c r="D34" s="43"/>
      <c r="E34" s="245"/>
      <c r="F34" s="139"/>
      <c r="G34" s="132"/>
      <c r="H34" s="102"/>
      <c r="I34" s="104"/>
      <c r="J34" s="139"/>
      <c r="K34" s="36"/>
      <c r="L34" s="33"/>
      <c r="M34" s="92"/>
      <c r="N34" s="81">
        <v>29755</v>
      </c>
      <c r="O34" s="34"/>
      <c r="P34" s="34"/>
      <c r="Q34" s="43"/>
      <c r="R34" s="55"/>
      <c r="S34" s="56"/>
    </row>
    <row r="35" spans="1:19">
      <c r="A35" s="19"/>
      <c r="B35" s="246"/>
      <c r="C35" s="67"/>
      <c r="D35" s="63"/>
      <c r="E35" s="64"/>
      <c r="F35" s="137"/>
      <c r="G35" s="136"/>
      <c r="H35" s="107"/>
      <c r="I35" s="109"/>
      <c r="J35" s="137"/>
      <c r="K35" s="63"/>
      <c r="L35" s="63"/>
      <c r="M35" s="90"/>
      <c r="N35" s="88"/>
      <c r="O35" s="64"/>
      <c r="P35" s="64"/>
      <c r="Q35" s="66"/>
      <c r="R35" s="69"/>
      <c r="S35" s="70"/>
    </row>
    <row r="36" spans="1:19" ht="15" thickBot="1">
      <c r="A36" s="19"/>
      <c r="B36" s="141"/>
      <c r="C36" s="144">
        <f>SUM(C19:C35)</f>
        <v>33108.584000000003</v>
      </c>
      <c r="D36" s="142"/>
      <c r="E36" s="144">
        <f>SUM(E19:E35)</f>
        <v>60293662.758184001</v>
      </c>
      <c r="F36" s="144"/>
      <c r="G36" s="144">
        <f>SUM(G19:G35)</f>
        <v>1152517.845</v>
      </c>
      <c r="H36" s="143"/>
      <c r="I36" s="144">
        <f>SUM(I19:I35)</f>
        <v>235326054.56821778</v>
      </c>
      <c r="J36" s="144"/>
      <c r="K36" s="144">
        <f>SUM(K19:K35)</f>
        <v>59431.149000000005</v>
      </c>
      <c r="L36" s="142"/>
      <c r="M36" s="144">
        <f t="shared" ref="M36:S36" si="1">SUM(M19:M35)</f>
        <v>100515705.9706492</v>
      </c>
      <c r="N36" s="144">
        <f t="shared" si="1"/>
        <v>751454.12326099642</v>
      </c>
      <c r="O36" s="144">
        <f t="shared" si="1"/>
        <v>0</v>
      </c>
      <c r="P36" s="144">
        <f t="shared" si="1"/>
        <v>1126195.28</v>
      </c>
      <c r="Q36" s="144">
        <f t="shared" si="1"/>
        <v>5474.4696999999996</v>
      </c>
      <c r="R36" s="144">
        <f>SUM(R19:R35)</f>
        <v>195825709.02090478</v>
      </c>
      <c r="S36" s="144">
        <f t="shared" si="1"/>
        <v>0</v>
      </c>
    </row>
    <row r="37" spans="1:19" ht="15" thickTop="1">
      <c r="A37" s="19"/>
      <c r="B37" s="147"/>
      <c r="C37" s="27"/>
      <c r="D37" s="33"/>
      <c r="E37" s="27"/>
      <c r="F37" s="53"/>
      <c r="G37" s="27"/>
      <c r="H37" s="27"/>
      <c r="I37" s="27"/>
      <c r="J37" s="27"/>
      <c r="K37" s="27"/>
      <c r="L37" s="27"/>
      <c r="M37" s="27"/>
      <c r="N37" s="27">
        <v>0</v>
      </c>
      <c r="O37" s="148">
        <f>+N37</f>
        <v>0</v>
      </c>
      <c r="P37" s="149"/>
      <c r="Q37" s="150"/>
      <c r="R37" s="151"/>
      <c r="S37" s="152"/>
    </row>
    <row r="38" spans="1:19">
      <c r="A38" s="19"/>
      <c r="B38" s="147"/>
      <c r="C38" s="27"/>
      <c r="D38" s="33"/>
      <c r="E38" s="27"/>
      <c r="F38" s="53"/>
      <c r="G38" s="27"/>
      <c r="H38" s="27"/>
      <c r="I38" s="27"/>
      <c r="J38" s="27"/>
      <c r="K38" s="27"/>
      <c r="L38" s="27"/>
      <c r="M38" s="27"/>
      <c r="N38" s="153">
        <f>+N36+N37</f>
        <v>751454.12326099642</v>
      </c>
      <c r="O38" s="153"/>
      <c r="P38" s="148"/>
      <c r="Q38" s="89"/>
      <c r="R38" s="154">
        <f>R36+S36</f>
        <v>195825709.02090478</v>
      </c>
      <c r="S38" s="152"/>
    </row>
    <row r="39" spans="1:19">
      <c r="A39" s="19"/>
      <c r="B39" s="147"/>
      <c r="C39" s="27"/>
      <c r="D39" s="33"/>
      <c r="E39" s="27"/>
      <c r="F39" s="53"/>
      <c r="G39" s="27"/>
      <c r="H39" s="27"/>
      <c r="I39" s="27"/>
      <c r="J39" s="27"/>
      <c r="K39" s="27"/>
      <c r="L39" s="27"/>
      <c r="M39" s="27"/>
      <c r="N39" s="155">
        <v>33112911.140000001</v>
      </c>
      <c r="O39" s="153"/>
      <c r="P39" s="148"/>
      <c r="Q39" s="89"/>
      <c r="R39" s="156">
        <v>429768077.49000001</v>
      </c>
      <c r="S39" s="152"/>
    </row>
    <row r="40" spans="1:19">
      <c r="A40" s="19"/>
      <c r="B40" s="147"/>
      <c r="C40" s="27"/>
      <c r="D40" s="33"/>
      <c r="E40" s="27"/>
      <c r="F40" s="53"/>
      <c r="G40" s="27"/>
      <c r="H40" s="27"/>
      <c r="I40" s="27"/>
      <c r="J40" s="27"/>
      <c r="K40" s="27"/>
      <c r="L40" s="27"/>
      <c r="M40" s="27"/>
      <c r="N40" s="157">
        <f>N38-N39</f>
        <v>-32361457.016739003</v>
      </c>
      <c r="O40" s="157"/>
      <c r="P40" s="148"/>
      <c r="Q40" s="153"/>
      <c r="R40" s="151">
        <f>R38-R39</f>
        <v>-233942368.46909523</v>
      </c>
      <c r="S40" s="152"/>
    </row>
    <row r="41" spans="1:19">
      <c r="A41" s="19"/>
      <c r="B41" s="158" t="s">
        <v>58</v>
      </c>
      <c r="C41" s="27"/>
      <c r="D41" s="33"/>
      <c r="E41" s="27"/>
      <c r="F41" s="53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150"/>
      <c r="R41" s="151"/>
      <c r="S41" s="152"/>
    </row>
    <row r="42" spans="1:19" ht="36" customHeight="1">
      <c r="A42" s="19"/>
      <c r="B42" s="247" t="s">
        <v>59</v>
      </c>
      <c r="C42" s="186"/>
      <c r="D42" s="248"/>
      <c r="E42" s="186">
        <v>255000</v>
      </c>
      <c r="F42" s="214"/>
      <c r="G42" s="186"/>
      <c r="H42" s="186"/>
      <c r="I42" s="186"/>
      <c r="J42" s="186"/>
      <c r="K42" s="186"/>
      <c r="L42" s="186"/>
      <c r="M42" s="186"/>
      <c r="N42" s="186"/>
      <c r="O42" s="249">
        <f>E42+I42-M42</f>
        <v>255000</v>
      </c>
      <c r="P42" s="347" t="s">
        <v>60</v>
      </c>
      <c r="Q42" s="348"/>
      <c r="R42" s="348"/>
      <c r="S42" s="349"/>
    </row>
    <row r="43" spans="1:19" ht="15" thickBot="1">
      <c r="A43" s="19"/>
      <c r="B43" s="161"/>
      <c r="C43" s="162"/>
      <c r="D43" s="163"/>
      <c r="E43" s="162"/>
      <c r="F43" s="164"/>
      <c r="G43" s="162"/>
      <c r="H43" s="162"/>
      <c r="I43" s="162"/>
      <c r="J43" s="162"/>
      <c r="K43" s="162"/>
      <c r="L43" s="162"/>
      <c r="M43" s="162"/>
      <c r="N43" s="162"/>
      <c r="O43" s="165">
        <f>SUM(O42:O42)</f>
        <v>255000</v>
      </c>
      <c r="P43" s="338"/>
      <c r="Q43" s="339"/>
      <c r="R43" s="339"/>
      <c r="S43" s="340"/>
    </row>
    <row r="44" spans="1:19">
      <c r="A44" s="19"/>
      <c r="B44" s="29"/>
      <c r="C44" s="29"/>
      <c r="D44" s="29"/>
      <c r="E44" s="30"/>
      <c r="F44" s="19"/>
      <c r="G44" s="19"/>
      <c r="H44" s="19"/>
    </row>
    <row r="45" spans="1:19">
      <c r="A45" s="19"/>
      <c r="B45" s="29"/>
      <c r="C45" s="29"/>
      <c r="D45" s="29"/>
      <c r="E45" s="30"/>
      <c r="F45" s="19"/>
      <c r="G45" s="19"/>
      <c r="H45" s="19"/>
    </row>
    <row r="46" spans="1:19">
      <c r="A46" s="19"/>
      <c r="B46" s="29"/>
      <c r="C46" s="29"/>
      <c r="D46" s="29"/>
      <c r="E46" s="30"/>
      <c r="F46" s="19"/>
      <c r="G46" s="19"/>
      <c r="H46" s="19"/>
    </row>
    <row r="47" spans="1:19">
      <c r="A47" s="19"/>
      <c r="B47" s="29"/>
      <c r="C47" s="29"/>
      <c r="D47" s="29"/>
      <c r="E47" s="30"/>
      <c r="F47" s="19"/>
      <c r="G47" s="19"/>
      <c r="H47" s="19"/>
    </row>
    <row r="48" spans="1:19">
      <c r="A48" s="19"/>
      <c r="B48" s="29"/>
      <c r="C48" s="29"/>
      <c r="D48" s="29"/>
      <c r="E48" s="30"/>
      <c r="F48" s="19"/>
      <c r="G48" s="19"/>
      <c r="H48" s="19"/>
    </row>
    <row r="49" spans="1:19">
      <c r="A49" s="19"/>
      <c r="B49" s="29"/>
      <c r="C49" s="29"/>
      <c r="D49" s="29"/>
      <c r="E49" s="30"/>
      <c r="F49" s="19"/>
      <c r="G49" s="19"/>
      <c r="H49" s="19"/>
    </row>
    <row r="50" spans="1:19">
      <c r="A50" s="19"/>
      <c r="B50" s="29"/>
      <c r="C50" s="29"/>
      <c r="D50" s="29"/>
      <c r="E50" s="30"/>
      <c r="F50" s="19"/>
      <c r="G50" s="19"/>
      <c r="H50" s="19"/>
    </row>
    <row r="51" spans="1:19">
      <c r="B51" s="177" t="s">
        <v>28</v>
      </c>
      <c r="C51" s="29"/>
      <c r="D51" s="29"/>
      <c r="E51" s="30"/>
      <c r="F51" s="19"/>
      <c r="G51" s="19"/>
      <c r="H51" s="19"/>
    </row>
    <row r="52" spans="1:19">
      <c r="B52" s="177" t="s">
        <v>29</v>
      </c>
    </row>
    <row r="53" spans="1:19" ht="15" thickBot="1"/>
    <row r="54" spans="1:19" ht="26.4">
      <c r="B54" s="341" t="s">
        <v>30</v>
      </c>
      <c r="C54" s="343" t="s">
        <v>31</v>
      </c>
      <c r="D54" s="343"/>
      <c r="E54" s="343"/>
      <c r="F54" s="344" t="s">
        <v>32</v>
      </c>
      <c r="G54" s="344"/>
      <c r="H54" s="344"/>
      <c r="I54" s="344"/>
      <c r="J54" s="345" t="s">
        <v>33</v>
      </c>
      <c r="K54" s="345"/>
      <c r="L54" s="345"/>
      <c r="M54" s="345"/>
      <c r="N54" s="345"/>
      <c r="O54" s="345" t="s">
        <v>15</v>
      </c>
      <c r="P54" s="345" t="s">
        <v>34</v>
      </c>
      <c r="Q54" s="346" t="s">
        <v>62</v>
      </c>
      <c r="R54" s="346"/>
      <c r="S54" s="178" t="s">
        <v>35</v>
      </c>
    </row>
    <row r="55" spans="1:19" ht="26.4">
      <c r="B55" s="342"/>
      <c r="C55" s="179" t="s">
        <v>36</v>
      </c>
      <c r="D55" s="178" t="s">
        <v>37</v>
      </c>
      <c r="E55" s="179" t="s">
        <v>13</v>
      </c>
      <c r="F55" s="180" t="s">
        <v>38</v>
      </c>
      <c r="G55" s="179" t="s">
        <v>36</v>
      </c>
      <c r="H55" s="179" t="s">
        <v>37</v>
      </c>
      <c r="I55" s="179" t="s">
        <v>13</v>
      </c>
      <c r="J55" s="179" t="s">
        <v>14</v>
      </c>
      <c r="K55" s="179" t="s">
        <v>39</v>
      </c>
      <c r="L55" s="179" t="s">
        <v>37</v>
      </c>
      <c r="M55" s="179" t="s">
        <v>13</v>
      </c>
      <c r="N55" s="179" t="s">
        <v>40</v>
      </c>
      <c r="O55" s="345"/>
      <c r="P55" s="345"/>
      <c r="Q55" s="181" t="s">
        <v>41</v>
      </c>
      <c r="R55" s="182" t="s">
        <v>13</v>
      </c>
      <c r="S55" s="178" t="s">
        <v>42</v>
      </c>
    </row>
    <row r="56" spans="1:19">
      <c r="B56" s="31" t="s">
        <v>43</v>
      </c>
      <c r="C56" s="32">
        <v>60783.063918544598</v>
      </c>
      <c r="D56" s="33">
        <v>1779.2729999999999</v>
      </c>
      <c r="E56" s="34">
        <f>+C56*D56</f>
        <v>108149664.4875406</v>
      </c>
      <c r="F56" s="35"/>
      <c r="G56" s="33"/>
      <c r="H56" s="33"/>
      <c r="I56" s="36"/>
      <c r="J56" s="44">
        <v>41438</v>
      </c>
      <c r="K56" s="33">
        <v>5503.57</v>
      </c>
      <c r="L56" s="33">
        <v>1817.002418430219</v>
      </c>
      <c r="M56" s="27">
        <f>+K56*L56</f>
        <v>10000000</v>
      </c>
      <c r="N56" s="34">
        <f>+K56*(L56-D56)</f>
        <v>207646.49539000084</v>
      </c>
      <c r="O56" s="34"/>
      <c r="P56" s="26"/>
      <c r="Q56" s="41"/>
      <c r="R56" s="26"/>
      <c r="S56" s="42"/>
    </row>
    <row r="57" spans="1:19">
      <c r="B57" s="31"/>
      <c r="C57" s="32"/>
      <c r="D57" s="33"/>
      <c r="E57" s="34"/>
      <c r="F57" s="35"/>
      <c r="G57" s="43"/>
      <c r="H57" s="43"/>
      <c r="I57" s="27"/>
      <c r="J57" s="44">
        <v>41451</v>
      </c>
      <c r="K57" s="33">
        <v>55279.493999999999</v>
      </c>
      <c r="L57" s="33">
        <v>1822.1684999504519</v>
      </c>
      <c r="M57" s="27">
        <f>+K57*L57</f>
        <v>100728552.66</v>
      </c>
      <c r="N57" s="34">
        <f>+K57*(L57-D56)</f>
        <v>2371241.5321380086</v>
      </c>
      <c r="O57" s="34"/>
      <c r="P57" s="26"/>
      <c r="Q57" s="41"/>
      <c r="R57" s="26"/>
      <c r="S57" s="42"/>
    </row>
    <row r="58" spans="1:19">
      <c r="B58" s="45" t="s">
        <v>44</v>
      </c>
      <c r="C58" s="46">
        <v>97906.914000000004</v>
      </c>
      <c r="D58" s="38">
        <v>1580.6608000000001</v>
      </c>
      <c r="E58" s="39">
        <f>+C58*D58</f>
        <v>154757621.00877121</v>
      </c>
      <c r="F58" s="183">
        <v>41396</v>
      </c>
      <c r="G58" s="184">
        <v>10942.214</v>
      </c>
      <c r="H58" s="184">
        <v>1599.3107062245356</v>
      </c>
      <c r="I58" s="185">
        <f>+G58*H58</f>
        <v>17500000</v>
      </c>
      <c r="J58" s="183">
        <v>41451</v>
      </c>
      <c r="K58" s="184">
        <v>108849.128</v>
      </c>
      <c r="L58" s="184">
        <v>1618.4005999570343</v>
      </c>
      <c r="M58" s="186">
        <f t="shared" ref="M58:M63" si="2">K58*L58</f>
        <v>176161494.06</v>
      </c>
      <c r="N58" s="185">
        <f>+M58-I58-E58</f>
        <v>3903873.0512287915</v>
      </c>
      <c r="O58" s="188"/>
      <c r="P58" s="48"/>
      <c r="Q58" s="49"/>
      <c r="R58" s="50"/>
      <c r="S58" s="51"/>
    </row>
    <row r="59" spans="1:19">
      <c r="B59" s="52"/>
      <c r="C59" s="32"/>
      <c r="D59" s="33"/>
      <c r="E59" s="27"/>
      <c r="F59" s="44">
        <v>41457</v>
      </c>
      <c r="G59" s="33">
        <v>108741.037</v>
      </c>
      <c r="H59" s="33">
        <v>1621.9255000000001</v>
      </c>
      <c r="I59" s="34">
        <f t="shared" ref="I59:I68" si="3">G59*H59</f>
        <v>176369860.8067435</v>
      </c>
      <c r="J59" s="44">
        <v>41514</v>
      </c>
      <c r="K59" s="33">
        <v>186795.46299999999</v>
      </c>
      <c r="L59" s="33">
        <v>1637.8931</v>
      </c>
      <c r="M59" s="27">
        <f t="shared" si="2"/>
        <v>305950999.9590053</v>
      </c>
      <c r="N59" s="34">
        <f>M59-SUM(I59:I64)</f>
        <v>2581137.4958773851</v>
      </c>
      <c r="O59" s="26"/>
      <c r="P59" s="54"/>
      <c r="Q59" s="43"/>
      <c r="R59" s="55"/>
      <c r="S59" s="56"/>
    </row>
    <row r="60" spans="1:19">
      <c r="B60" s="52"/>
      <c r="C60" s="32"/>
      <c r="D60" s="33"/>
      <c r="E60" s="27"/>
      <c r="F60" s="44">
        <v>41467</v>
      </c>
      <c r="G60" s="33">
        <v>10767.996999999999</v>
      </c>
      <c r="H60" s="33">
        <v>1625.1862000000001</v>
      </c>
      <c r="I60" s="34">
        <f t="shared" si="3"/>
        <v>17500000.126041401</v>
      </c>
      <c r="J60" s="44">
        <v>41542</v>
      </c>
      <c r="K60" s="33">
        <v>204598.185</v>
      </c>
      <c r="L60" s="33">
        <v>1655.6185</v>
      </c>
      <c r="M60" s="27">
        <f t="shared" si="2"/>
        <v>338736540.15242249</v>
      </c>
      <c r="N60" s="34">
        <f>M60-(I65+I66)</f>
        <v>2166689.481805861</v>
      </c>
      <c r="O60" s="26"/>
      <c r="P60" s="54"/>
      <c r="Q60" s="43"/>
      <c r="R60" s="55"/>
      <c r="S60" s="56"/>
    </row>
    <row r="61" spans="1:19">
      <c r="B61" s="52"/>
      <c r="C61" s="32"/>
      <c r="D61" s="33"/>
      <c r="E61" s="27"/>
      <c r="F61" s="44">
        <v>41470</v>
      </c>
      <c r="G61" s="33">
        <v>20294.221000000001</v>
      </c>
      <c r="H61" s="33">
        <v>1626.0787</v>
      </c>
      <c r="I61" s="34">
        <f t="shared" si="3"/>
        <v>33000000.501192704</v>
      </c>
      <c r="J61" s="187">
        <v>41634</v>
      </c>
      <c r="K61" s="79">
        <v>204517.95600000001</v>
      </c>
      <c r="L61" s="79">
        <v>1696.345</v>
      </c>
      <c r="M61" s="27">
        <f t="shared" si="2"/>
        <v>346933012.07082003</v>
      </c>
      <c r="N61" s="34">
        <f>M61-I67</f>
        <v>7812749.533564806</v>
      </c>
      <c r="O61" s="26"/>
      <c r="P61" s="54"/>
      <c r="Q61" s="43"/>
      <c r="R61" s="55"/>
      <c r="S61" s="56"/>
    </row>
    <row r="62" spans="1:19">
      <c r="B62" s="52"/>
      <c r="C62" s="32"/>
      <c r="D62" s="33"/>
      <c r="E62" s="27"/>
      <c r="F62" s="44">
        <v>41474</v>
      </c>
      <c r="G62" s="33">
        <v>12317.083000000001</v>
      </c>
      <c r="H62" s="33">
        <v>1623.7610999999999</v>
      </c>
      <c r="I62" s="34">
        <f t="shared" si="3"/>
        <v>20000000.240871299</v>
      </c>
      <c r="J62" s="44">
        <v>41701</v>
      </c>
      <c r="K62" s="33">
        <v>162585.77299999999</v>
      </c>
      <c r="L62" s="33">
        <v>1722.1678999999999</v>
      </c>
      <c r="M62" s="27">
        <f t="shared" si="2"/>
        <v>279999999.25728667</v>
      </c>
      <c r="N62" s="34">
        <f>K62*(L62-H68)</f>
        <v>3861509.660213775</v>
      </c>
      <c r="O62" s="26"/>
      <c r="P62" s="54"/>
      <c r="Q62" s="43"/>
      <c r="R62" s="55"/>
      <c r="S62" s="56"/>
    </row>
    <row r="63" spans="1:19">
      <c r="B63" s="52"/>
      <c r="C63" s="32"/>
      <c r="D63" s="33"/>
      <c r="E63" s="27"/>
      <c r="F63" s="44">
        <v>41485</v>
      </c>
      <c r="G63" s="33">
        <v>13228.56</v>
      </c>
      <c r="H63" s="33">
        <v>1625.2714000000001</v>
      </c>
      <c r="I63" s="34">
        <f t="shared" si="3"/>
        <v>21500000.231184002</v>
      </c>
      <c r="J63" s="44">
        <v>41710</v>
      </c>
      <c r="K63" s="33">
        <v>41879.925999999999</v>
      </c>
      <c r="L63" s="33">
        <v>1725.7438</v>
      </c>
      <c r="M63" s="27">
        <f t="shared" si="2"/>
        <v>72274022.638958797</v>
      </c>
      <c r="N63" s="191">
        <f>K63*(L63-H68)</f>
        <v>1144431.7978389957</v>
      </c>
      <c r="O63" s="26"/>
      <c r="P63" s="54"/>
      <c r="Q63" s="43"/>
      <c r="R63" s="55"/>
      <c r="S63" s="56"/>
    </row>
    <row r="64" spans="1:19">
      <c r="B64" s="52"/>
      <c r="C64" s="32"/>
      <c r="D64" s="33"/>
      <c r="E64" s="27"/>
      <c r="F64" s="44">
        <v>41499</v>
      </c>
      <c r="G64" s="33">
        <v>21446.564999999999</v>
      </c>
      <c r="H64" s="33">
        <v>1631.963</v>
      </c>
      <c r="I64" s="34">
        <f t="shared" si="3"/>
        <v>35000000.557094999</v>
      </c>
      <c r="J64" s="44"/>
      <c r="K64" s="33"/>
      <c r="L64" s="33"/>
      <c r="M64" s="27"/>
      <c r="N64" s="34"/>
      <c r="O64" s="26"/>
      <c r="P64" s="54"/>
      <c r="Q64" s="43"/>
      <c r="R64" s="55"/>
      <c r="S64" s="56"/>
    </row>
    <row r="65" spans="2:19">
      <c r="B65" s="52"/>
      <c r="C65" s="32"/>
      <c r="D65" s="33"/>
      <c r="E65" s="27"/>
      <c r="F65" s="44">
        <v>41522</v>
      </c>
      <c r="G65" s="33">
        <v>186446.55100000001</v>
      </c>
      <c r="H65" s="33">
        <v>1644.2773999999999</v>
      </c>
      <c r="I65" s="34">
        <f t="shared" si="3"/>
        <v>306569850.1172474</v>
      </c>
      <c r="J65" s="44"/>
      <c r="K65" s="33"/>
      <c r="L65" s="33"/>
      <c r="M65" s="27"/>
      <c r="N65" s="34"/>
      <c r="O65" s="26"/>
      <c r="P65" s="54"/>
      <c r="Q65" s="43"/>
      <c r="R65" s="55"/>
      <c r="S65" s="56"/>
    </row>
    <row r="66" spans="2:19">
      <c r="B66" s="52"/>
      <c r="C66" s="32"/>
      <c r="D66" s="33"/>
      <c r="E66" s="27"/>
      <c r="F66" s="44">
        <v>41536</v>
      </c>
      <c r="G66" s="33">
        <v>18151.633999999998</v>
      </c>
      <c r="H66" s="33">
        <v>1652.7438</v>
      </c>
      <c r="I66" s="34">
        <f t="shared" si="3"/>
        <v>30000000.553369198</v>
      </c>
      <c r="J66" s="44"/>
      <c r="K66" s="33"/>
      <c r="L66" s="33"/>
      <c r="M66" s="27"/>
      <c r="N66" s="34"/>
      <c r="O66" s="26"/>
      <c r="P66" s="54"/>
      <c r="Q66" s="43"/>
      <c r="R66" s="55"/>
      <c r="S66" s="56"/>
    </row>
    <row r="67" spans="2:19">
      <c r="B67" s="52"/>
      <c r="C67" s="32"/>
      <c r="D67" s="33"/>
      <c r="E67" s="27"/>
      <c r="F67" s="44">
        <v>41547</v>
      </c>
      <c r="G67" s="33">
        <v>204517.95600000001</v>
      </c>
      <c r="H67" s="33">
        <v>1658.1442</v>
      </c>
      <c r="I67" s="34">
        <f t="shared" si="3"/>
        <v>339120262.53725523</v>
      </c>
      <c r="J67" s="44"/>
      <c r="K67" s="33"/>
      <c r="L67" s="33"/>
      <c r="M67" s="27"/>
      <c r="N67" s="34"/>
      <c r="O67" s="26"/>
      <c r="P67" s="54"/>
      <c r="Q67" s="43"/>
      <c r="R67" s="55"/>
      <c r="S67" s="57"/>
    </row>
    <row r="68" spans="2:19">
      <c r="B68" s="52"/>
      <c r="C68" s="32"/>
      <c r="D68" s="33"/>
      <c r="E68" s="27"/>
      <c r="F68" s="44">
        <v>41639</v>
      </c>
      <c r="G68" s="33">
        <v>204465.69899999999</v>
      </c>
      <c r="H68" s="33">
        <v>1698.4173000000001</v>
      </c>
      <c r="I68" s="34">
        <f t="shared" si="3"/>
        <v>347268080.43819273</v>
      </c>
      <c r="J68" s="44"/>
      <c r="K68" s="33"/>
      <c r="L68" s="33"/>
      <c r="M68" s="27"/>
      <c r="N68" s="34"/>
      <c r="O68" s="26"/>
      <c r="P68" s="54"/>
      <c r="Q68" s="43"/>
      <c r="R68" s="55"/>
      <c r="S68" s="56"/>
    </row>
    <row r="69" spans="2:19">
      <c r="B69" s="60"/>
      <c r="C69" s="32"/>
      <c r="D69" s="33"/>
      <c r="E69" s="27"/>
      <c r="F69" s="44"/>
      <c r="G69" s="33"/>
      <c r="H69" s="33"/>
      <c r="I69" s="34"/>
      <c r="J69" s="44"/>
      <c r="K69" s="33"/>
      <c r="L69" s="33"/>
      <c r="M69" s="27"/>
      <c r="N69" s="34"/>
      <c r="O69" s="68"/>
      <c r="P69" s="54"/>
      <c r="Q69" s="43"/>
      <c r="R69" s="55"/>
      <c r="S69" s="56"/>
    </row>
    <row r="70" spans="2:19">
      <c r="B70" s="58" t="s">
        <v>45</v>
      </c>
      <c r="C70" s="46"/>
      <c r="D70" s="38"/>
      <c r="E70" s="40"/>
      <c r="F70" s="183">
        <v>41451</v>
      </c>
      <c r="G70" s="184">
        <v>89774.409</v>
      </c>
      <c r="H70" s="184">
        <v>1962.2684999999999</v>
      </c>
      <c r="I70" s="189">
        <f>G70*H70</f>
        <v>176161494.8868165</v>
      </c>
      <c r="J70" s="183">
        <v>41456</v>
      </c>
      <c r="K70" s="184">
        <v>89774.409</v>
      </c>
      <c r="L70" s="184">
        <v>1964.5895</v>
      </c>
      <c r="M70" s="186">
        <f>K70*L70</f>
        <v>176369861.29010549</v>
      </c>
      <c r="N70" s="185">
        <f>M70-I70</f>
        <v>208366.40328899026</v>
      </c>
      <c r="O70" s="39"/>
      <c r="P70" s="59"/>
      <c r="Q70" s="49"/>
      <c r="R70" s="50"/>
      <c r="S70" s="51"/>
    </row>
    <row r="71" spans="2:19">
      <c r="B71" s="60"/>
      <c r="C71" s="32"/>
      <c r="D71" s="33"/>
      <c r="E71" s="34"/>
      <c r="F71" s="44">
        <v>41634</v>
      </c>
      <c r="G71" s="43">
        <v>168987.25399999999</v>
      </c>
      <c r="H71" s="33">
        <v>2053.0129000000002</v>
      </c>
      <c r="I71" s="190">
        <f>G71*H71</f>
        <v>346933012.39757663</v>
      </c>
      <c r="J71" s="44">
        <v>41638</v>
      </c>
      <c r="K71" s="33">
        <v>168987.25399999999</v>
      </c>
      <c r="L71" s="33">
        <v>2054.9956999999999</v>
      </c>
      <c r="M71" s="27">
        <f>K71*L71</f>
        <v>347268080.32480776</v>
      </c>
      <c r="N71" s="34">
        <f>M71-I71</f>
        <v>335067.92723113298</v>
      </c>
      <c r="O71" s="27"/>
      <c r="P71" s="26"/>
      <c r="Q71" s="43"/>
      <c r="R71" s="55"/>
      <c r="S71" s="56"/>
    </row>
    <row r="72" spans="2:19">
      <c r="B72" s="61"/>
      <c r="C72" s="62"/>
      <c r="D72" s="63"/>
      <c r="E72" s="64"/>
      <c r="F72" s="71"/>
      <c r="G72" s="66"/>
      <c r="H72" s="63"/>
      <c r="I72" s="64"/>
      <c r="J72" s="62"/>
      <c r="K72" s="63"/>
      <c r="L72" s="63"/>
      <c r="M72" s="67"/>
      <c r="N72" s="64"/>
      <c r="O72" s="67"/>
      <c r="P72" s="68"/>
      <c r="Q72" s="66"/>
      <c r="R72" s="69"/>
      <c r="S72" s="70"/>
    </row>
    <row r="73" spans="2:19">
      <c r="B73" s="58" t="s">
        <v>46</v>
      </c>
      <c r="C73" s="32"/>
      <c r="D73" s="33"/>
      <c r="E73" s="27"/>
      <c r="F73" s="37">
        <v>41514</v>
      </c>
      <c r="G73" s="49">
        <v>225175.88399999999</v>
      </c>
      <c r="H73" s="38">
        <v>1358.7201</v>
      </c>
      <c r="I73" s="40">
        <f>G73*H73</f>
        <v>305950999.62606841</v>
      </c>
      <c r="J73" s="44">
        <v>41521</v>
      </c>
      <c r="K73" s="33">
        <v>225175.88399999999</v>
      </c>
      <c r="L73" s="33">
        <v>1361.4684</v>
      </c>
      <c r="M73" s="27">
        <f>K73*L73</f>
        <v>306569850.50806558</v>
      </c>
      <c r="N73" s="34">
        <f>M73-I73</f>
        <v>618850.88199716806</v>
      </c>
      <c r="O73" s="27"/>
      <c r="P73" s="59"/>
      <c r="Q73" s="43"/>
      <c r="R73" s="55"/>
      <c r="S73" s="56"/>
    </row>
    <row r="74" spans="2:19">
      <c r="B74" s="60"/>
      <c r="C74" s="32"/>
      <c r="D74" s="33"/>
      <c r="E74" s="27"/>
      <c r="F74" s="44">
        <v>41542</v>
      </c>
      <c r="G74" s="33">
        <v>247291.595</v>
      </c>
      <c r="H74" s="33">
        <v>1369.7859000000001</v>
      </c>
      <c r="I74" s="34">
        <f>G74*H74</f>
        <v>338736540.01951051</v>
      </c>
      <c r="J74" s="44">
        <v>41546</v>
      </c>
      <c r="K74" s="33">
        <v>247291.595</v>
      </c>
      <c r="L74" s="33">
        <v>1371.3376000000001</v>
      </c>
      <c r="M74" s="27">
        <f>K74*L74</f>
        <v>339120262.38747203</v>
      </c>
      <c r="N74" s="34">
        <f>M74-I74</f>
        <v>383722.36796152592</v>
      </c>
      <c r="O74" s="27"/>
      <c r="P74" s="26"/>
      <c r="Q74" s="43"/>
      <c r="R74" s="55"/>
      <c r="S74" s="56"/>
    </row>
    <row r="75" spans="2:19">
      <c r="B75" s="60"/>
      <c r="C75" s="32"/>
      <c r="D75" s="33"/>
      <c r="E75" s="27"/>
      <c r="F75" s="44"/>
      <c r="G75" s="43"/>
      <c r="H75" s="33"/>
      <c r="I75" s="34"/>
      <c r="J75" s="32"/>
      <c r="K75" s="33"/>
      <c r="L75" s="33"/>
      <c r="M75" s="27"/>
      <c r="N75" s="34"/>
      <c r="O75" s="27"/>
      <c r="P75" s="26"/>
      <c r="Q75" s="43"/>
      <c r="R75" s="55"/>
      <c r="S75" s="56"/>
    </row>
    <row r="76" spans="2:19">
      <c r="B76" s="60"/>
      <c r="C76" s="32"/>
      <c r="D76" s="33"/>
      <c r="E76" s="27"/>
      <c r="F76" s="71"/>
      <c r="G76" s="66"/>
      <c r="H76" s="63"/>
      <c r="I76" s="64"/>
      <c r="J76" s="32"/>
      <c r="K76" s="33"/>
      <c r="L76" s="33"/>
      <c r="M76" s="27"/>
      <c r="N76" s="34"/>
      <c r="O76" s="27"/>
      <c r="P76" s="68"/>
      <c r="Q76" s="43"/>
      <c r="R76" s="55"/>
      <c r="S76" s="56"/>
    </row>
    <row r="77" spans="2:19">
      <c r="B77" s="72" t="s">
        <v>47</v>
      </c>
      <c r="C77" s="46">
        <v>90699.828813518034</v>
      </c>
      <c r="D77" s="38">
        <v>1503.0043000000001</v>
      </c>
      <c r="E77" s="39">
        <f>+C77*D77</f>
        <v>136322232.71598151</v>
      </c>
      <c r="F77" s="37"/>
      <c r="G77" s="73"/>
      <c r="H77" s="38"/>
      <c r="I77" s="40"/>
      <c r="J77" s="37">
        <v>41451</v>
      </c>
      <c r="K77" s="74">
        <f>+C77</f>
        <v>90699.828813518034</v>
      </c>
      <c r="L77" s="74">
        <v>1536.8271</v>
      </c>
      <c r="M77" s="75">
        <f>K77*L77</f>
        <v>139389954.88597536</v>
      </c>
      <c r="N77" s="76">
        <f>M77-I77-E77</f>
        <v>3067722.1699938476</v>
      </c>
      <c r="O77" s="76"/>
      <c r="P77" s="40"/>
      <c r="Q77" s="49"/>
      <c r="R77" s="50"/>
      <c r="S77" s="51"/>
    </row>
    <row r="78" spans="2:19">
      <c r="B78" s="77"/>
      <c r="C78" s="32"/>
      <c r="D78" s="33"/>
      <c r="E78" s="27"/>
      <c r="F78" s="44">
        <v>41457</v>
      </c>
      <c r="G78" s="78">
        <v>74378.361000000004</v>
      </c>
      <c r="H78" s="33">
        <v>1539.7398000000001</v>
      </c>
      <c r="I78" s="34">
        <v>114523322.6904678</v>
      </c>
      <c r="J78" s="44">
        <v>41507</v>
      </c>
      <c r="K78" s="79">
        <v>74378.361000000004</v>
      </c>
      <c r="L78" s="79">
        <v>1548.1090999999999</v>
      </c>
      <c r="M78" s="80">
        <v>115145817.5071851</v>
      </c>
      <c r="N78" s="81">
        <f>M78-I78</f>
        <v>622494.81671729684</v>
      </c>
      <c r="O78" s="81"/>
      <c r="P78" s="34"/>
      <c r="Q78" s="43"/>
      <c r="R78" s="55"/>
      <c r="S78" s="56"/>
    </row>
    <row r="79" spans="2:19">
      <c r="B79" s="77"/>
      <c r="C79" s="32"/>
      <c r="D79" s="33"/>
      <c r="E79" s="27"/>
      <c r="F79" s="44">
        <v>41725</v>
      </c>
      <c r="G79" s="43">
        <v>24368.745999999999</v>
      </c>
      <c r="H79" s="33">
        <v>1641.4467999999999</v>
      </c>
      <c r="I79" s="34">
        <f>G79*H79</f>
        <v>40000000.1417128</v>
      </c>
      <c r="J79" s="27"/>
      <c r="K79" s="79"/>
      <c r="L79" s="79"/>
      <c r="M79" s="82"/>
      <c r="N79" s="83"/>
      <c r="O79" s="81">
        <f>I79</f>
        <v>40000000.1417128</v>
      </c>
      <c r="P79" s="34">
        <f>G79</f>
        <v>24368.745999999999</v>
      </c>
      <c r="Q79" s="43">
        <f>H79</f>
        <v>1641.4467999999999</v>
      </c>
      <c r="R79" s="55">
        <f>P79*Q79</f>
        <v>40000000.1417128</v>
      </c>
      <c r="S79" s="56">
        <f>O79-R79</f>
        <v>0</v>
      </c>
    </row>
    <row r="80" spans="2:19">
      <c r="B80" s="84"/>
      <c r="C80" s="62"/>
      <c r="D80" s="63"/>
      <c r="E80" s="67"/>
      <c r="F80" s="71"/>
      <c r="G80" s="63"/>
      <c r="H80" s="63"/>
      <c r="I80" s="64"/>
      <c r="J80" s="67"/>
      <c r="K80" s="85"/>
      <c r="L80" s="85"/>
      <c r="M80" s="86"/>
      <c r="N80" s="87"/>
      <c r="O80" s="88"/>
      <c r="P80" s="64"/>
      <c r="Q80" s="66"/>
      <c r="R80" s="69"/>
      <c r="S80" s="70"/>
    </row>
    <row r="81" spans="2:19">
      <c r="B81" s="77" t="s">
        <v>48</v>
      </c>
      <c r="C81" s="32"/>
      <c r="D81" s="33"/>
      <c r="E81" s="34"/>
      <c r="F81" s="53">
        <v>41451</v>
      </c>
      <c r="G81" s="33">
        <v>60806.332999999999</v>
      </c>
      <c r="H81" s="33">
        <v>1881.217562157547</v>
      </c>
      <c r="I81" s="34">
        <f>+G81*H81</f>
        <v>114389941.53</v>
      </c>
      <c r="J81" s="44">
        <v>41456</v>
      </c>
      <c r="K81" s="79">
        <v>60806.332999999999</v>
      </c>
      <c r="L81" s="79">
        <v>1883.4111</v>
      </c>
      <c r="M81" s="82">
        <v>114523322.5224963</v>
      </c>
      <c r="N81" s="83">
        <f>M81-I81</f>
        <v>133380.99249629676</v>
      </c>
      <c r="O81" s="81"/>
      <c r="P81" s="34"/>
      <c r="Q81" s="43"/>
      <c r="R81" s="55"/>
      <c r="S81" s="56"/>
    </row>
    <row r="82" spans="2:19">
      <c r="B82" s="77"/>
      <c r="C82" s="32"/>
      <c r="D82" s="33"/>
      <c r="E82" s="34"/>
      <c r="F82" s="53">
        <v>41505</v>
      </c>
      <c r="G82" s="33">
        <v>40245.319000000003</v>
      </c>
      <c r="H82" s="33">
        <v>1903.1075000000001</v>
      </c>
      <c r="I82" s="34">
        <f>G82*H82</f>
        <v>76591168.428792506</v>
      </c>
      <c r="J82" s="44">
        <v>41528</v>
      </c>
      <c r="K82" s="79">
        <v>20881.571</v>
      </c>
      <c r="L82" s="79">
        <v>1915.5646999999999</v>
      </c>
      <c r="M82" s="82">
        <f>K82*L82</f>
        <v>40000000.288143694</v>
      </c>
      <c r="N82" s="83"/>
      <c r="O82" s="81"/>
      <c r="P82" s="34"/>
      <c r="Q82" s="43"/>
      <c r="R82" s="55"/>
      <c r="S82" s="56"/>
    </row>
    <row r="83" spans="2:19">
      <c r="B83" s="77"/>
      <c r="C83" s="32"/>
      <c r="D83" s="33"/>
      <c r="E83" s="34"/>
      <c r="F83" s="53">
        <v>41507</v>
      </c>
      <c r="G83" s="33">
        <v>60469.014999999999</v>
      </c>
      <c r="H83" s="33">
        <v>1904.2119</v>
      </c>
      <c r="I83" s="34">
        <f>G83*H83</f>
        <v>115145817.94427849</v>
      </c>
      <c r="J83" s="53">
        <v>41542</v>
      </c>
      <c r="K83" s="79">
        <v>166901.05300000001</v>
      </c>
      <c r="L83" s="79">
        <v>1923.3397</v>
      </c>
      <c r="M83" s="82">
        <f>K83*L83</f>
        <v>321007421.20670414</v>
      </c>
      <c r="N83" s="83">
        <f>M82+M83-SUM(I82:I87)</f>
        <v>3270434.4236710072</v>
      </c>
      <c r="O83" s="81"/>
      <c r="P83" s="34"/>
      <c r="Q83" s="43"/>
      <c r="R83" s="55"/>
      <c r="S83" s="56"/>
    </row>
    <row r="84" spans="2:19">
      <c r="B84" s="77"/>
      <c r="C84" s="32"/>
      <c r="D84" s="33"/>
      <c r="E84" s="34"/>
      <c r="F84" s="53">
        <v>41508</v>
      </c>
      <c r="G84" s="33">
        <v>10500.047</v>
      </c>
      <c r="H84" s="33">
        <v>1904.7533000000001</v>
      </c>
      <c r="I84" s="34">
        <f>G84*H84</f>
        <v>19999999.173405103</v>
      </c>
      <c r="J84" s="53">
        <v>41554</v>
      </c>
      <c r="K84" s="79">
        <v>15544.98</v>
      </c>
      <c r="L84" s="79">
        <v>1929.8834999999999</v>
      </c>
      <c r="M84" s="82">
        <f>K84*L84</f>
        <v>30000000.409829997</v>
      </c>
      <c r="N84" s="83"/>
      <c r="O84" s="81"/>
      <c r="P84" s="34"/>
      <c r="Q84" s="43"/>
      <c r="R84" s="55"/>
      <c r="S84" s="56"/>
    </row>
    <row r="85" spans="2:19">
      <c r="B85" s="77"/>
      <c r="C85" s="32"/>
      <c r="D85" s="33"/>
      <c r="E85" s="34"/>
      <c r="F85" s="53">
        <v>41508</v>
      </c>
      <c r="G85" s="33">
        <v>34650.156999999999</v>
      </c>
      <c r="H85" s="33">
        <v>1904.7533000000001</v>
      </c>
      <c r="I85" s="34">
        <f>G85*H85</f>
        <v>66000000.891268104</v>
      </c>
      <c r="J85" s="53">
        <v>41637</v>
      </c>
      <c r="K85" s="79">
        <v>69183.820999999996</v>
      </c>
      <c r="L85" s="79">
        <v>1971.021</v>
      </c>
      <c r="M85" s="82">
        <f>K85*L85</f>
        <v>136362764.05124098</v>
      </c>
      <c r="N85" s="83">
        <f>M84+M85-SUM(I88:I94)</f>
        <v>1862764.364213258</v>
      </c>
      <c r="O85" s="81"/>
      <c r="P85" s="34"/>
      <c r="Q85" s="43"/>
      <c r="R85" s="55"/>
      <c r="S85" s="56"/>
    </row>
    <row r="86" spans="2:19">
      <c r="B86" s="77"/>
      <c r="C86" s="32"/>
      <c r="D86" s="33"/>
      <c r="E86" s="34"/>
      <c r="F86" s="53">
        <v>41515</v>
      </c>
      <c r="G86" s="33">
        <v>7859.6409999999996</v>
      </c>
      <c r="H86" s="33">
        <v>1908.4840999999999</v>
      </c>
      <c r="I86" s="34">
        <f>G86*H86</f>
        <v>14999999.880208099</v>
      </c>
      <c r="J86" s="53">
        <v>41725</v>
      </c>
      <c r="K86" s="79">
        <v>94754.422999999995</v>
      </c>
      <c r="L86" s="79">
        <v>2012.8454999999999</v>
      </c>
      <c r="M86" s="82">
        <f>K86*L86</f>
        <v>190726013.94064647</v>
      </c>
      <c r="N86" s="192">
        <f>M86-SUM(I95:I98)</f>
        <v>3226014.129132688</v>
      </c>
      <c r="O86" s="81"/>
      <c r="P86" s="34"/>
      <c r="Q86" s="43"/>
      <c r="R86" s="55"/>
      <c r="S86" s="56"/>
    </row>
    <row r="87" spans="2:19">
      <c r="B87" s="77"/>
      <c r="C87" s="32"/>
      <c r="D87" s="33"/>
      <c r="E87" s="34"/>
      <c r="F87" s="53">
        <v>41515</v>
      </c>
      <c r="G87" s="33">
        <v>34058.445</v>
      </c>
      <c r="H87" s="33">
        <v>1908.4840999999999</v>
      </c>
      <c r="I87" s="34">
        <v>65000000.7532245</v>
      </c>
      <c r="J87" s="27"/>
      <c r="K87" s="79"/>
      <c r="L87" s="79"/>
      <c r="M87" s="82"/>
      <c r="N87" s="83"/>
      <c r="O87" s="81"/>
      <c r="P87" s="34"/>
      <c r="Q87" s="43"/>
      <c r="R87" s="55"/>
      <c r="S87" s="56"/>
    </row>
    <row r="88" spans="2:19">
      <c r="B88" s="77"/>
      <c r="C88" s="32"/>
      <c r="D88" s="33"/>
      <c r="E88" s="34"/>
      <c r="F88" s="53">
        <v>41543</v>
      </c>
      <c r="G88" s="33">
        <v>32226.545999999998</v>
      </c>
      <c r="H88" s="33">
        <v>1923.8797999999999</v>
      </c>
      <c r="I88" s="34">
        <f>G88*H88</f>
        <v>62000000.873170793</v>
      </c>
      <c r="J88" s="27"/>
      <c r="K88" s="79"/>
      <c r="L88" s="79"/>
      <c r="M88" s="82"/>
      <c r="N88" s="83"/>
      <c r="O88" s="81"/>
      <c r="P88" s="34"/>
      <c r="Q88" s="43"/>
      <c r="R88" s="55"/>
      <c r="S88" s="56"/>
    </row>
    <row r="89" spans="2:19">
      <c r="B89" s="77"/>
      <c r="C89" s="32"/>
      <c r="D89" s="33"/>
      <c r="E89" s="34"/>
      <c r="F89" s="53">
        <v>41575</v>
      </c>
      <c r="G89" s="33">
        <v>10304.245000000001</v>
      </c>
      <c r="H89" s="33">
        <v>1940.9476</v>
      </c>
      <c r="I89" s="34">
        <f>G89*H89</f>
        <v>19999999.602562003</v>
      </c>
      <c r="J89" s="27"/>
      <c r="K89" s="79"/>
      <c r="L89" s="79"/>
      <c r="M89" s="82"/>
      <c r="N89" s="83"/>
      <c r="O89" s="81"/>
      <c r="P89" s="34"/>
      <c r="Q89" s="43"/>
      <c r="R89" s="55"/>
      <c r="S89" s="56"/>
    </row>
    <row r="90" spans="2:19">
      <c r="B90" s="77"/>
      <c r="C90" s="32"/>
      <c r="D90" s="33"/>
      <c r="E90" s="34"/>
      <c r="F90" s="53">
        <v>41585</v>
      </c>
      <c r="G90" s="33">
        <v>5138.9179999999997</v>
      </c>
      <c r="H90" s="33">
        <v>1945.9349999999999</v>
      </c>
      <c r="I90" s="34">
        <f>G90*H90</f>
        <v>10000000.398329999</v>
      </c>
      <c r="J90" s="27"/>
      <c r="K90" s="79"/>
      <c r="L90" s="79"/>
      <c r="M90" s="82"/>
      <c r="N90" s="83"/>
      <c r="O90" s="81"/>
      <c r="P90" s="34"/>
      <c r="Q90" s="43"/>
      <c r="R90" s="55"/>
      <c r="S90" s="56"/>
    </row>
    <row r="91" spans="2:19">
      <c r="B91" s="77"/>
      <c r="C91" s="32"/>
      <c r="D91" s="33"/>
      <c r="E91" s="34"/>
      <c r="F91" s="53">
        <v>41591</v>
      </c>
      <c r="G91" s="33">
        <v>10261.995999999999</v>
      </c>
      <c r="H91" s="33">
        <v>1948.9385</v>
      </c>
      <c r="I91" s="34">
        <f>G91*H91</f>
        <v>19999999.091245998</v>
      </c>
      <c r="J91" s="27"/>
      <c r="K91" s="79"/>
      <c r="L91" s="79"/>
      <c r="M91" s="82"/>
      <c r="N91" s="83"/>
      <c r="O91" s="81"/>
      <c r="P91" s="34"/>
      <c r="Q91" s="43"/>
      <c r="R91" s="55"/>
      <c r="S91" s="56"/>
    </row>
    <row r="92" spans="2:19">
      <c r="B92" s="77"/>
      <c r="C92" s="32"/>
      <c r="D92" s="33"/>
      <c r="E92" s="34"/>
      <c r="F92" s="53">
        <v>41598</v>
      </c>
      <c r="G92" s="33">
        <v>5122.0990000000002</v>
      </c>
      <c r="H92" s="33">
        <v>1952.3248000000001</v>
      </c>
      <c r="I92" s="34">
        <f>G92*H92</f>
        <v>10000000.905755201</v>
      </c>
      <c r="J92" s="27"/>
      <c r="K92" s="79"/>
      <c r="L92" s="79"/>
      <c r="M92" s="82"/>
      <c r="N92" s="83"/>
      <c r="O92" s="81"/>
      <c r="P92" s="34"/>
      <c r="Q92" s="43"/>
      <c r="R92" s="55"/>
      <c r="S92" s="56"/>
    </row>
    <row r="93" spans="2:19">
      <c r="B93" s="77"/>
      <c r="C93" s="32"/>
      <c r="D93" s="33"/>
      <c r="E93" s="34"/>
      <c r="F93" s="53">
        <v>41604</v>
      </c>
      <c r="G93" s="33">
        <v>10229.109</v>
      </c>
      <c r="H93" s="33">
        <v>1955.2045000000001</v>
      </c>
      <c r="I93" s="34">
        <f t="shared" ref="I93:I98" si="4">H93*G93</f>
        <v>19999999.9477905</v>
      </c>
      <c r="J93" s="89"/>
      <c r="K93" s="79"/>
      <c r="L93" s="79"/>
      <c r="M93" s="82"/>
      <c r="N93" s="83"/>
      <c r="O93" s="81"/>
      <c r="P93" s="34"/>
      <c r="Q93" s="43"/>
      <c r="R93" s="55"/>
      <c r="S93" s="56"/>
    </row>
    <row r="94" spans="2:19">
      <c r="B94" s="77"/>
      <c r="C94" s="32"/>
      <c r="D94" s="33"/>
      <c r="E94" s="34"/>
      <c r="F94" s="53">
        <v>41626</v>
      </c>
      <c r="G94" s="33">
        <v>11445.888000000001</v>
      </c>
      <c r="H94" s="33">
        <v>1965.7714000000001</v>
      </c>
      <c r="I94" s="34">
        <f t="shared" si="4"/>
        <v>22499999.278003201</v>
      </c>
      <c r="J94" s="89"/>
      <c r="K94" s="79"/>
      <c r="L94" s="79"/>
      <c r="M94" s="82"/>
      <c r="N94" s="83"/>
      <c r="O94" s="81"/>
      <c r="P94" s="34"/>
      <c r="Q94" s="43"/>
      <c r="R94" s="55"/>
      <c r="S94" s="56"/>
    </row>
    <row r="95" spans="2:19">
      <c r="B95" s="77"/>
      <c r="C95" s="32"/>
      <c r="D95" s="33"/>
      <c r="E95" s="34"/>
      <c r="F95" s="53">
        <v>41638</v>
      </c>
      <c r="G95" s="33">
        <v>41846.328999999998</v>
      </c>
      <c r="H95" s="33">
        <v>1971.4991</v>
      </c>
      <c r="I95" s="34">
        <f t="shared" si="4"/>
        <v>82499999.961803898</v>
      </c>
      <c r="J95" s="89"/>
      <c r="K95" s="79"/>
      <c r="L95" s="79"/>
      <c r="M95" s="82"/>
      <c r="N95" s="83"/>
      <c r="O95" s="81"/>
      <c r="P95" s="34"/>
      <c r="Q95" s="43"/>
      <c r="R95" s="55"/>
      <c r="S95" s="56"/>
    </row>
    <row r="96" spans="2:19">
      <c r="B96" s="77"/>
      <c r="C96" s="32"/>
      <c r="D96" s="33"/>
      <c r="E96" s="34"/>
      <c r="F96" s="53">
        <v>41656</v>
      </c>
      <c r="G96" s="33">
        <v>25257.61</v>
      </c>
      <c r="H96" s="33">
        <v>1979.6014</v>
      </c>
      <c r="I96" s="34">
        <f t="shared" si="4"/>
        <v>50000000.116654001</v>
      </c>
      <c r="J96" s="89"/>
      <c r="K96" s="79"/>
      <c r="L96" s="79"/>
      <c r="M96" s="82"/>
      <c r="N96" s="83"/>
      <c r="O96" s="81"/>
      <c r="P96" s="34"/>
      <c r="Q96" s="43"/>
      <c r="R96" s="55"/>
      <c r="S96" s="56"/>
    </row>
    <row r="97" spans="2:19">
      <c r="B97" s="77"/>
      <c r="C97" s="32"/>
      <c r="D97" s="33"/>
      <c r="E97" s="34"/>
      <c r="F97" s="53">
        <v>41670</v>
      </c>
      <c r="G97" s="33">
        <v>15104.555</v>
      </c>
      <c r="H97" s="33">
        <v>1986.1558</v>
      </c>
      <c r="I97" s="34">
        <f t="shared" si="4"/>
        <v>29999999.519669</v>
      </c>
      <c r="J97" s="89"/>
      <c r="K97" s="79"/>
      <c r="L97" s="79"/>
      <c r="M97" s="82"/>
      <c r="N97" s="83"/>
      <c r="O97" s="81"/>
      <c r="P97" s="34"/>
      <c r="Q97" s="43"/>
      <c r="R97" s="55"/>
      <c r="S97" s="56"/>
    </row>
    <row r="98" spans="2:19">
      <c r="B98" s="77"/>
      <c r="C98" s="32"/>
      <c r="D98" s="33"/>
      <c r="E98" s="34"/>
      <c r="F98" s="53">
        <v>41684</v>
      </c>
      <c r="G98" s="33">
        <v>12545.9295</v>
      </c>
      <c r="H98" s="33">
        <v>1992.6782000000001</v>
      </c>
      <c r="I98" s="34">
        <f t="shared" si="4"/>
        <v>25000000.213386901</v>
      </c>
      <c r="J98" s="89"/>
      <c r="K98" s="79"/>
      <c r="L98" s="79"/>
      <c r="M98" s="82"/>
      <c r="N98" s="83"/>
      <c r="O98" s="81">
        <f>P98*Q98</f>
        <v>0</v>
      </c>
      <c r="P98" s="34">
        <f>SUM(G81:G98)-SUM(K81:K98)</f>
        <v>4.9999996554106474E-4</v>
      </c>
      <c r="Q98" s="43">
        <v>0</v>
      </c>
      <c r="R98" s="55"/>
      <c r="S98" s="56"/>
    </row>
    <row r="99" spans="2:19">
      <c r="B99" s="77"/>
      <c r="C99" s="32"/>
      <c r="D99" s="33"/>
      <c r="E99" s="34"/>
      <c r="F99" s="53"/>
      <c r="G99" s="33"/>
      <c r="H99" s="33"/>
      <c r="I99" s="34"/>
      <c r="J99" s="89"/>
      <c r="K99" s="79"/>
      <c r="L99" s="79"/>
      <c r="M99" s="82"/>
      <c r="N99" s="83"/>
      <c r="O99" s="81"/>
      <c r="P99" s="34"/>
      <c r="Q99" s="43"/>
      <c r="R99" s="55"/>
      <c r="S99" s="56"/>
    </row>
    <row r="100" spans="2:19">
      <c r="B100" s="84"/>
      <c r="C100" s="62"/>
      <c r="D100" s="63"/>
      <c r="E100" s="64"/>
      <c r="F100" s="65"/>
      <c r="G100" s="67"/>
      <c r="H100" s="63"/>
      <c r="I100" s="64"/>
      <c r="J100" s="67"/>
      <c r="K100" s="63"/>
      <c r="L100" s="63"/>
      <c r="M100" s="90"/>
      <c r="N100" s="88"/>
      <c r="O100" s="88"/>
      <c r="P100" s="64"/>
      <c r="Q100" s="66"/>
      <c r="R100" s="69"/>
      <c r="S100" s="70"/>
    </row>
    <row r="101" spans="2:19">
      <c r="B101" s="91" t="s">
        <v>49</v>
      </c>
      <c r="C101" s="46">
        <v>2706685.5129999998</v>
      </c>
      <c r="D101" s="38">
        <v>13.3004</v>
      </c>
      <c r="E101" s="40">
        <f>+C101*D101</f>
        <v>35999999.997105196</v>
      </c>
      <c r="F101" s="53">
        <v>41381</v>
      </c>
      <c r="G101" s="36">
        <v>2943297.3760000002</v>
      </c>
      <c r="H101" s="33">
        <v>13.590200000232663</v>
      </c>
      <c r="I101" s="34">
        <f>H101*G101</f>
        <v>40000000</v>
      </c>
      <c r="J101" s="37">
        <v>41505</v>
      </c>
      <c r="K101" s="36">
        <v>5649982.8890000004</v>
      </c>
      <c r="L101" s="33">
        <v>13.555999999999999</v>
      </c>
      <c r="M101" s="92">
        <f>K101*L101</f>
        <v>76591168.043283999</v>
      </c>
      <c r="N101" s="93">
        <f>M101-I101-E101</f>
        <v>591168.04617880285</v>
      </c>
      <c r="O101" s="93"/>
      <c r="P101" s="34"/>
      <c r="Q101" s="43"/>
      <c r="R101" s="55"/>
      <c r="S101" s="56"/>
    </row>
    <row r="102" spans="2:19">
      <c r="B102" s="91"/>
      <c r="C102" s="32"/>
      <c r="D102" s="33"/>
      <c r="E102" s="34"/>
      <c r="F102" s="53"/>
      <c r="G102" s="94"/>
      <c r="H102" s="63"/>
      <c r="I102" s="34"/>
      <c r="J102" s="27"/>
      <c r="K102" s="33"/>
      <c r="L102" s="33"/>
      <c r="M102" s="80"/>
      <c r="N102" s="81"/>
      <c r="O102" s="81"/>
      <c r="P102" s="34"/>
      <c r="Q102" s="43"/>
      <c r="R102" s="55"/>
      <c r="S102" s="56"/>
    </row>
    <row r="103" spans="2:19">
      <c r="B103" s="95" t="s">
        <v>50</v>
      </c>
      <c r="C103" s="46">
        <v>1235066.9181712028</v>
      </c>
      <c r="D103" s="38">
        <v>17.812799999999999</v>
      </c>
      <c r="E103" s="40">
        <f>+C103*D103</f>
        <v>22000000</v>
      </c>
      <c r="F103" s="47"/>
      <c r="G103" s="39"/>
      <c r="H103" s="38"/>
      <c r="I103" s="40"/>
      <c r="J103" s="37">
        <v>41424</v>
      </c>
      <c r="K103" s="38">
        <v>1235066.9180000001</v>
      </c>
      <c r="L103" s="38">
        <v>18.870299997785221</v>
      </c>
      <c r="M103" s="96">
        <f>K103*L103</f>
        <v>23306083.260000002</v>
      </c>
      <c r="N103" s="97">
        <f>M103-I103-E103</f>
        <v>1306083.2600000016</v>
      </c>
      <c r="O103" s="76"/>
      <c r="P103" s="40"/>
      <c r="Q103" s="49"/>
      <c r="R103" s="50"/>
      <c r="S103" s="51"/>
    </row>
    <row r="104" spans="2:19">
      <c r="B104" s="91"/>
      <c r="C104" s="32"/>
      <c r="D104" s="33"/>
      <c r="E104" s="34"/>
      <c r="F104" s="53"/>
      <c r="G104" s="27"/>
      <c r="H104" s="33"/>
      <c r="I104" s="34"/>
      <c r="J104" s="32"/>
      <c r="K104" s="33"/>
      <c r="L104" s="33"/>
      <c r="M104" s="80"/>
      <c r="N104" s="81"/>
      <c r="O104" s="81">
        <f>I104</f>
        <v>0</v>
      </c>
      <c r="P104" s="34">
        <f>G104</f>
        <v>0</v>
      </c>
      <c r="Q104" s="43"/>
      <c r="R104" s="55">
        <f>P104*Q104</f>
        <v>0</v>
      </c>
      <c r="S104" s="56">
        <f>R104-O104</f>
        <v>0</v>
      </c>
    </row>
    <row r="105" spans="2:19">
      <c r="B105" s="350" t="s">
        <v>51</v>
      </c>
      <c r="C105" s="46"/>
      <c r="D105" s="38"/>
      <c r="E105" s="40"/>
      <c r="F105" s="37">
        <v>41424</v>
      </c>
      <c r="G105" s="75">
        <v>1509607.14</v>
      </c>
      <c r="H105" s="38">
        <v>16.560599998222056</v>
      </c>
      <c r="I105" s="40">
        <f>+G105*H105</f>
        <v>25000000</v>
      </c>
      <c r="J105" s="37">
        <v>41635</v>
      </c>
      <c r="K105" s="98">
        <v>2919183.909</v>
      </c>
      <c r="L105" s="98">
        <v>15.9772</v>
      </c>
      <c r="M105" s="96">
        <f>K105*L105</f>
        <v>46640385.150874801</v>
      </c>
      <c r="N105" s="99">
        <f>M105-SUM(I105:I106)</f>
        <v>-1665698.1091252044</v>
      </c>
      <c r="O105" s="59"/>
      <c r="P105" s="59"/>
      <c r="Q105" s="100"/>
      <c r="R105" s="50">
        <f>+P105*Q105</f>
        <v>0</v>
      </c>
      <c r="S105" s="101">
        <f>+R105-O105</f>
        <v>0</v>
      </c>
    </row>
    <row r="106" spans="2:19">
      <c r="B106" s="350"/>
      <c r="C106" s="32"/>
      <c r="D106" s="33"/>
      <c r="E106" s="34"/>
      <c r="F106" s="44">
        <v>41425</v>
      </c>
      <c r="G106" s="82">
        <v>1409576.7690000001</v>
      </c>
      <c r="H106" s="33">
        <v>16.534100002608657</v>
      </c>
      <c r="I106" s="34">
        <f>+G106*H106</f>
        <v>23306083.260000005</v>
      </c>
      <c r="J106" s="32"/>
      <c r="K106" s="102"/>
      <c r="L106" s="102"/>
      <c r="M106" s="103"/>
      <c r="N106" s="104"/>
      <c r="O106" s="26"/>
      <c r="P106" s="26"/>
      <c r="Q106" s="105"/>
      <c r="R106" s="55">
        <f>+P106*Q106</f>
        <v>0</v>
      </c>
      <c r="S106" s="106">
        <f>+R106-O106</f>
        <v>0</v>
      </c>
    </row>
    <row r="107" spans="2:19">
      <c r="B107" s="350"/>
      <c r="C107" s="62"/>
      <c r="D107" s="63"/>
      <c r="E107" s="64"/>
      <c r="F107" s="71"/>
      <c r="G107" s="86"/>
      <c r="H107" s="63"/>
      <c r="I107" s="64"/>
      <c r="J107" s="62"/>
      <c r="K107" s="107"/>
      <c r="L107" s="107"/>
      <c r="M107" s="108"/>
      <c r="N107" s="109"/>
      <c r="O107" s="68"/>
      <c r="P107" s="68"/>
      <c r="Q107" s="110"/>
      <c r="R107" s="69"/>
      <c r="S107" s="111"/>
    </row>
    <row r="108" spans="2:19">
      <c r="B108" s="95" t="s">
        <v>52</v>
      </c>
      <c r="C108" s="32"/>
      <c r="D108" s="33"/>
      <c r="E108" s="27"/>
      <c r="F108" s="44">
        <v>41430</v>
      </c>
      <c r="G108" s="36">
        <v>843351.64800000004</v>
      </c>
      <c r="H108" s="33">
        <v>23.714900003373206</v>
      </c>
      <c r="I108" s="34">
        <f>G108*H108</f>
        <v>20000000</v>
      </c>
      <c r="J108" s="37">
        <v>41543</v>
      </c>
      <c r="K108" s="33">
        <v>843351.64800000004</v>
      </c>
      <c r="L108" s="33">
        <v>23.558599999999998</v>
      </c>
      <c r="M108" s="92">
        <f>K108*L108</f>
        <v>19868184.1345728</v>
      </c>
      <c r="N108" s="93">
        <f>M108-I108</f>
        <v>-131815.86542719975</v>
      </c>
      <c r="O108" s="34"/>
      <c r="P108" s="34"/>
      <c r="Q108" s="43"/>
      <c r="R108" s="55"/>
      <c r="S108" s="56"/>
    </row>
    <row r="109" spans="2:19">
      <c r="B109" s="112" t="s">
        <v>53</v>
      </c>
      <c r="C109" s="113"/>
      <c r="D109" s="114"/>
      <c r="E109" s="113"/>
      <c r="F109" s="115">
        <v>41390</v>
      </c>
      <c r="G109" s="116">
        <v>4603165.3039999995</v>
      </c>
      <c r="H109" s="117">
        <f>I109/G109</f>
        <v>11.948299999612615</v>
      </c>
      <c r="I109" s="118">
        <v>55000000</v>
      </c>
      <c r="J109" s="115">
        <v>41507</v>
      </c>
      <c r="K109" s="114">
        <f>G109</f>
        <v>4603165.3039999995</v>
      </c>
      <c r="L109" s="114">
        <v>12.101599999999999</v>
      </c>
      <c r="M109" s="119">
        <f>K109*L109</f>
        <v>55705665.242886394</v>
      </c>
      <c r="N109" s="120">
        <f>M109-I109</f>
        <v>705665.24288639426</v>
      </c>
      <c r="O109" s="121"/>
      <c r="P109" s="118"/>
      <c r="Q109" s="122"/>
      <c r="R109" s="123"/>
      <c r="S109" s="124"/>
    </row>
    <row r="110" spans="2:19">
      <c r="B110" s="91" t="s">
        <v>54</v>
      </c>
      <c r="C110" s="32"/>
      <c r="D110" s="33"/>
      <c r="E110" s="27"/>
      <c r="F110" s="44">
        <v>41416</v>
      </c>
      <c r="G110" s="36">
        <v>813166.79700000002</v>
      </c>
      <c r="H110" s="33">
        <f>I110/G110</f>
        <v>24.595199993144824</v>
      </c>
      <c r="I110" s="34">
        <v>20000000</v>
      </c>
      <c r="J110" s="37">
        <v>41543</v>
      </c>
      <c r="K110" s="33">
        <f>G110</f>
        <v>813166.79700000002</v>
      </c>
      <c r="L110" s="33">
        <v>24.44</v>
      </c>
      <c r="M110" s="92">
        <f>K110*L110</f>
        <v>19873796.518680003</v>
      </c>
      <c r="N110" s="93">
        <f>M110-I110</f>
        <v>-126203.48131999746</v>
      </c>
      <c r="O110" s="34"/>
      <c r="P110" s="34">
        <v>0</v>
      </c>
      <c r="Q110" s="43"/>
      <c r="R110" s="55"/>
      <c r="S110" s="56"/>
    </row>
    <row r="111" spans="2:19">
      <c r="B111" s="125" t="s">
        <v>55</v>
      </c>
      <c r="C111" s="46"/>
      <c r="D111" s="38"/>
      <c r="E111" s="39"/>
      <c r="F111" s="126">
        <v>41358</v>
      </c>
      <c r="G111" s="127">
        <v>33683.203999999998</v>
      </c>
      <c r="H111" s="98">
        <v>1855.5242000000001</v>
      </c>
      <c r="I111" s="99">
        <f>H111*G111</f>
        <v>62500000.155536801</v>
      </c>
      <c r="J111" s="128">
        <v>41514</v>
      </c>
      <c r="K111" s="38">
        <f>G111</f>
        <v>33683.203999999998</v>
      </c>
      <c r="L111" s="39">
        <v>1921.3920000000001</v>
      </c>
      <c r="M111" s="129">
        <f>K111*L111</f>
        <v>64718638.699967995</v>
      </c>
      <c r="N111" s="76">
        <f>M111-I111</f>
        <v>2218638.5444311947</v>
      </c>
      <c r="O111" s="40"/>
      <c r="P111" s="40"/>
      <c r="Q111" s="49"/>
      <c r="R111" s="50"/>
      <c r="S111" s="130"/>
    </row>
    <row r="112" spans="2:19">
      <c r="B112" s="131"/>
      <c r="C112" s="32"/>
      <c r="D112" s="33"/>
      <c r="E112" s="27"/>
      <c r="F112" s="128"/>
      <c r="G112" s="132"/>
      <c r="H112" s="102"/>
      <c r="I112" s="104"/>
      <c r="J112" s="128"/>
      <c r="K112" s="33"/>
      <c r="L112" s="27"/>
      <c r="M112" s="80"/>
      <c r="N112" s="81"/>
      <c r="O112" s="34"/>
      <c r="P112" s="34"/>
      <c r="Q112" s="43"/>
      <c r="R112" s="55"/>
      <c r="S112" s="133"/>
    </row>
    <row r="113" spans="2:19">
      <c r="B113" s="125" t="s">
        <v>63</v>
      </c>
      <c r="C113" s="46"/>
      <c r="D113" s="38"/>
      <c r="E113" s="39"/>
      <c r="F113" s="126">
        <v>41691</v>
      </c>
      <c r="G113" s="127">
        <v>1436131.6359999999</v>
      </c>
      <c r="H113" s="98">
        <v>13.926299999999999</v>
      </c>
      <c r="I113" s="99">
        <f>H113*G113</f>
        <v>20000000.002426799</v>
      </c>
      <c r="J113" s="126">
        <v>41710</v>
      </c>
      <c r="K113" s="38">
        <v>1436131.6359999999</v>
      </c>
      <c r="L113" s="39">
        <v>13.9941</v>
      </c>
      <c r="M113" s="129">
        <f>K113*L113</f>
        <v>20097369.727347597</v>
      </c>
      <c r="N113" s="194">
        <f>M113-I113</f>
        <v>97369.724920798093</v>
      </c>
      <c r="O113" s="40">
        <v>0</v>
      </c>
      <c r="P113" s="40">
        <v>0</v>
      </c>
      <c r="Q113" s="49">
        <v>0</v>
      </c>
      <c r="R113" s="50">
        <f>P113*Q113</f>
        <v>0</v>
      </c>
      <c r="S113" s="130"/>
    </row>
    <row r="114" spans="2:19">
      <c r="B114" s="134"/>
      <c r="C114" s="62"/>
      <c r="D114" s="63"/>
      <c r="E114" s="67"/>
      <c r="F114" s="135"/>
      <c r="G114" s="136"/>
      <c r="H114" s="107"/>
      <c r="I114" s="109"/>
      <c r="J114" s="137"/>
      <c r="K114" s="63"/>
      <c r="L114" s="67"/>
      <c r="M114" s="90"/>
      <c r="N114" s="88"/>
      <c r="O114" s="64"/>
      <c r="P114" s="64"/>
      <c r="Q114" s="66"/>
      <c r="R114" s="69"/>
      <c r="S114" s="138"/>
    </row>
    <row r="115" spans="2:19">
      <c r="B115" s="125" t="s">
        <v>56</v>
      </c>
      <c r="C115" s="46"/>
      <c r="D115" s="38"/>
      <c r="E115" s="39"/>
      <c r="F115" s="126">
        <v>41617</v>
      </c>
      <c r="G115" s="127">
        <v>11656.688</v>
      </c>
      <c r="H115" s="98">
        <v>1715.7532000000001</v>
      </c>
      <c r="I115" s="99">
        <f>H115*G115</f>
        <v>19999999.737401601</v>
      </c>
      <c r="J115" s="126">
        <v>41619</v>
      </c>
      <c r="K115" s="38">
        <v>11656.688</v>
      </c>
      <c r="L115" s="39">
        <v>1716.5925</v>
      </c>
      <c r="M115" s="129">
        <f>K115*L115</f>
        <v>20009783.195640001</v>
      </c>
      <c r="N115" s="76">
        <f>M115-I115</f>
        <v>9783.4582384005189</v>
      </c>
      <c r="O115" s="40">
        <v>0</v>
      </c>
      <c r="P115" s="40">
        <v>0</v>
      </c>
      <c r="Q115" s="49">
        <v>0</v>
      </c>
      <c r="R115" s="50">
        <f>P115*Q115</f>
        <v>0</v>
      </c>
      <c r="S115" s="130"/>
    </row>
    <row r="116" spans="2:19">
      <c r="B116" s="134"/>
      <c r="C116" s="62"/>
      <c r="D116" s="63"/>
      <c r="E116" s="67"/>
      <c r="F116" s="135"/>
      <c r="G116" s="136"/>
      <c r="H116" s="107"/>
      <c r="I116" s="109"/>
      <c r="J116" s="137"/>
      <c r="K116" s="63"/>
      <c r="L116" s="67"/>
      <c r="M116" s="90"/>
      <c r="N116" s="88"/>
      <c r="O116" s="64"/>
      <c r="P116" s="64"/>
      <c r="Q116" s="66"/>
      <c r="R116" s="69"/>
      <c r="S116" s="138"/>
    </row>
    <row r="117" spans="2:19">
      <c r="B117" s="91" t="s">
        <v>57</v>
      </c>
      <c r="C117" s="32"/>
      <c r="D117" s="33"/>
      <c r="E117" s="27"/>
      <c r="F117" s="128">
        <v>41558</v>
      </c>
      <c r="G117" s="132">
        <v>893105.74899999995</v>
      </c>
      <c r="H117" s="102">
        <v>19.034700000000001</v>
      </c>
      <c r="I117" s="104">
        <f>H117*G117</f>
        <v>17000000.0004903</v>
      </c>
      <c r="J117" s="139">
        <v>41620</v>
      </c>
      <c r="K117" s="33">
        <v>2073355.311</v>
      </c>
      <c r="L117" s="33">
        <v>19.292400000000001</v>
      </c>
      <c r="M117" s="80">
        <f>L117*K117</f>
        <v>40000000.001936398</v>
      </c>
      <c r="N117" s="81"/>
      <c r="O117" s="34"/>
      <c r="P117" s="34"/>
      <c r="Q117" s="43"/>
      <c r="R117" s="55"/>
      <c r="S117" s="56"/>
    </row>
    <row r="118" spans="2:19">
      <c r="B118" s="91"/>
      <c r="C118" s="32"/>
      <c r="D118" s="33"/>
      <c r="E118" s="27"/>
      <c r="F118" s="128">
        <v>41561</v>
      </c>
      <c r="G118" s="132">
        <v>1576068.969</v>
      </c>
      <c r="H118" s="102">
        <v>19.034700000000001</v>
      </c>
      <c r="I118" s="104">
        <f>H118*G118</f>
        <v>30000000.0042243</v>
      </c>
      <c r="J118" s="139">
        <v>41635</v>
      </c>
      <c r="K118" s="33">
        <v>395819.40700000001</v>
      </c>
      <c r="L118" s="33">
        <v>19.350100000000001</v>
      </c>
      <c r="M118" s="80">
        <f>L118*K118</f>
        <v>7659145.1073907008</v>
      </c>
      <c r="N118" s="81">
        <f>M118+M117-SUM(I117:I118)</f>
        <v>659145.10461249948</v>
      </c>
      <c r="O118" s="34"/>
      <c r="P118" s="34"/>
      <c r="Q118" s="43"/>
      <c r="R118" s="55"/>
      <c r="S118" s="56"/>
    </row>
    <row r="119" spans="2:19">
      <c r="B119" s="91"/>
      <c r="C119" s="32"/>
      <c r="D119" s="33"/>
      <c r="E119" s="27"/>
      <c r="F119" s="128">
        <v>41655</v>
      </c>
      <c r="G119" s="132">
        <v>1029314.888</v>
      </c>
      <c r="H119" s="102">
        <v>19.430399999999999</v>
      </c>
      <c r="I119" s="104">
        <f>H119*G119</f>
        <v>19999999.999795198</v>
      </c>
      <c r="J119" s="139">
        <v>41724</v>
      </c>
      <c r="K119" s="33">
        <v>1029314.888</v>
      </c>
      <c r="L119" s="33">
        <v>19.715699999999998</v>
      </c>
      <c r="M119" s="80">
        <f>L119*K119</f>
        <v>20293663.537341598</v>
      </c>
      <c r="N119" s="193">
        <f>M119-I119</f>
        <v>293663.53754639998</v>
      </c>
      <c r="O119" s="34"/>
      <c r="P119" s="34"/>
      <c r="Q119" s="43"/>
      <c r="R119" s="55"/>
      <c r="S119" s="56"/>
    </row>
    <row r="120" spans="2:19">
      <c r="B120" s="91"/>
      <c r="C120" s="32"/>
      <c r="D120" s="33"/>
      <c r="E120" s="27"/>
      <c r="F120" s="128">
        <v>41724</v>
      </c>
      <c r="G120" s="132">
        <v>8739.8379999999997</v>
      </c>
      <c r="H120" s="102">
        <v>2321.9724000000001</v>
      </c>
      <c r="I120" s="104">
        <f>H120*G120</f>
        <v>20293662.616471201</v>
      </c>
      <c r="J120" s="139"/>
      <c r="K120" s="33"/>
      <c r="L120" s="33"/>
      <c r="M120" s="80"/>
      <c r="N120" s="81"/>
      <c r="O120" s="34">
        <f>P120*Q120</f>
        <v>20293662.616471175</v>
      </c>
      <c r="P120" s="34">
        <f>SUM(G117:G120)-SUM(K117:K120)</f>
        <v>8739.8379999999888</v>
      </c>
      <c r="Q120" s="43">
        <v>2321.9724000000001</v>
      </c>
      <c r="R120" s="55">
        <f>P120*Q120</f>
        <v>20293662.616471175</v>
      </c>
      <c r="S120" s="56">
        <f>I120-R120</f>
        <v>0</v>
      </c>
    </row>
    <row r="121" spans="2:19">
      <c r="B121" s="140"/>
      <c r="C121" s="62"/>
      <c r="D121" s="63"/>
      <c r="E121" s="67"/>
      <c r="F121" s="71"/>
      <c r="G121" s="86"/>
      <c r="H121" s="67"/>
      <c r="I121" s="64"/>
      <c r="J121" s="67"/>
      <c r="K121" s="63"/>
      <c r="L121" s="67"/>
      <c r="M121" s="90"/>
      <c r="N121" s="88"/>
      <c r="O121" s="64"/>
      <c r="P121" s="64"/>
      <c r="Q121" s="66"/>
      <c r="R121" s="69"/>
      <c r="S121" s="70"/>
    </row>
    <row r="122" spans="2:19" ht="15" thickBot="1">
      <c r="B122" s="141"/>
      <c r="C122" s="142">
        <f>SUM(C56:C121)</f>
        <v>4191142.2379032653</v>
      </c>
      <c r="D122" s="142"/>
      <c r="E122" s="142">
        <f>SUM(E56:E121)</f>
        <v>457229518.20939851</v>
      </c>
      <c r="F122" s="142"/>
      <c r="G122" s="142">
        <f>SUM(G56:G121)</f>
        <v>19180233.953499999</v>
      </c>
      <c r="H122" s="143"/>
      <c r="I122" s="142">
        <f>SUM(I56:I121)</f>
        <v>3863360100.1572399</v>
      </c>
      <c r="J122" s="142"/>
      <c r="K122" s="142">
        <f>SUM(K56:K121)</f>
        <v>23338267.60681352</v>
      </c>
      <c r="L122" s="142"/>
      <c r="M122" s="142">
        <f t="shared" ref="M122:S122" si="5">SUM(M56:M121)</f>
        <v>4302031852.7410889</v>
      </c>
      <c r="N122" s="142">
        <f t="shared" si="5"/>
        <v>41735896.987702936</v>
      </c>
      <c r="O122" s="144">
        <f t="shared" si="5"/>
        <v>60293662.758183971</v>
      </c>
      <c r="P122" s="144">
        <f t="shared" si="5"/>
        <v>33108.584499999954</v>
      </c>
      <c r="Q122" s="145">
        <f t="shared" si="5"/>
        <v>3963.4192000000003</v>
      </c>
      <c r="R122" s="144">
        <f t="shared" si="5"/>
        <v>60293662.758183971</v>
      </c>
      <c r="S122" s="146">
        <f t="shared" si="5"/>
        <v>0</v>
      </c>
    </row>
    <row r="123" spans="2:19" ht="15" thickTop="1">
      <c r="B123" s="147"/>
      <c r="C123" s="27"/>
      <c r="D123" s="33"/>
      <c r="E123" s="27"/>
      <c r="F123" s="53"/>
      <c r="G123" s="27"/>
      <c r="H123" s="27"/>
      <c r="I123" s="27"/>
      <c r="J123" s="27"/>
      <c r="K123" s="27"/>
      <c r="L123" s="27"/>
      <c r="M123" s="27"/>
      <c r="N123" s="27">
        <f>SUM(S105:S108)</f>
        <v>0</v>
      </c>
      <c r="O123" s="148">
        <f>+N123</f>
        <v>0</v>
      </c>
      <c r="P123" s="149"/>
      <c r="Q123" s="150"/>
      <c r="R123" s="151"/>
      <c r="S123" s="152"/>
    </row>
    <row r="124" spans="2:19">
      <c r="B124" s="147"/>
      <c r="C124" s="27"/>
      <c r="D124" s="33"/>
      <c r="E124" s="27"/>
      <c r="F124" s="53"/>
      <c r="G124" s="27"/>
      <c r="H124" s="27"/>
      <c r="I124" s="27"/>
      <c r="J124" s="27"/>
      <c r="K124" s="27"/>
      <c r="L124" s="27"/>
      <c r="M124" s="27"/>
      <c r="N124" s="153">
        <f>+N122+N123</f>
        <v>41735896.987702936</v>
      </c>
      <c r="O124" s="153"/>
      <c r="P124" s="148"/>
      <c r="Q124" s="89"/>
      <c r="R124" s="154">
        <f>R122+S122</f>
        <v>60293662.758183971</v>
      </c>
      <c r="S124" s="152"/>
    </row>
    <row r="125" spans="2:19">
      <c r="B125" s="147"/>
      <c r="C125" s="27"/>
      <c r="D125" s="33"/>
      <c r="E125" s="27"/>
      <c r="F125" s="53"/>
      <c r="G125" s="27"/>
      <c r="H125" s="27"/>
      <c r="I125" s="27"/>
      <c r="J125" s="27"/>
      <c r="K125" s="27"/>
      <c r="L125" s="27"/>
      <c r="M125" s="27"/>
      <c r="N125" s="155">
        <v>33112911.140000001</v>
      </c>
      <c r="O125" s="153"/>
      <c r="P125" s="148"/>
      <c r="Q125" s="89"/>
      <c r="R125" s="156">
        <v>429768077.49000001</v>
      </c>
      <c r="S125" s="152"/>
    </row>
    <row r="126" spans="2:19">
      <c r="B126" s="147"/>
      <c r="C126" s="27"/>
      <c r="D126" s="33"/>
      <c r="E126" s="27"/>
      <c r="F126" s="53"/>
      <c r="G126" s="27"/>
      <c r="H126" s="27"/>
      <c r="I126" s="27"/>
      <c r="J126" s="27"/>
      <c r="K126" s="27"/>
      <c r="L126" s="27"/>
      <c r="M126" s="27"/>
      <c r="N126" s="157">
        <f>N124-N125</f>
        <v>8622985.8477029353</v>
      </c>
      <c r="O126" s="157"/>
      <c r="P126" s="148"/>
      <c r="Q126" s="153"/>
      <c r="R126" s="151">
        <f>R124-R125</f>
        <v>-369474414.73181605</v>
      </c>
      <c r="S126" s="152"/>
    </row>
    <row r="127" spans="2:19">
      <c r="B127" s="158" t="s">
        <v>58</v>
      </c>
      <c r="C127" s="27"/>
      <c r="D127" s="33"/>
      <c r="E127" s="27"/>
      <c r="F127" s="53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150"/>
      <c r="R127" s="151"/>
      <c r="S127" s="152"/>
    </row>
    <row r="128" spans="2:19">
      <c r="B128" s="159" t="s">
        <v>59</v>
      </c>
      <c r="C128" s="39"/>
      <c r="D128" s="160"/>
      <c r="E128" s="39">
        <v>255000</v>
      </c>
      <c r="F128" s="47"/>
      <c r="G128" s="39"/>
      <c r="H128" s="39"/>
      <c r="I128" s="39"/>
      <c r="J128" s="39"/>
      <c r="K128" s="39"/>
      <c r="L128" s="39"/>
      <c r="M128" s="39"/>
      <c r="N128" s="39"/>
      <c r="O128" s="46">
        <f>E128+I128-M128</f>
        <v>255000</v>
      </c>
      <c r="P128" s="335" t="s">
        <v>60</v>
      </c>
      <c r="Q128" s="336"/>
      <c r="R128" s="336"/>
      <c r="S128" s="337"/>
    </row>
    <row r="129" spans="2:19" ht="15" thickBot="1">
      <c r="B129" s="161"/>
      <c r="C129" s="162"/>
      <c r="D129" s="163"/>
      <c r="E129" s="162"/>
      <c r="F129" s="164"/>
      <c r="G129" s="162"/>
      <c r="H129" s="162"/>
      <c r="I129" s="162"/>
      <c r="J129" s="162"/>
      <c r="K129" s="162"/>
      <c r="L129" s="162"/>
      <c r="M129" s="162"/>
      <c r="N129" s="162"/>
      <c r="O129" s="165">
        <f>SUM(O128:O128)</f>
        <v>255000</v>
      </c>
      <c r="P129" s="338"/>
      <c r="Q129" s="339"/>
      <c r="R129" s="339"/>
      <c r="S129" s="340"/>
    </row>
    <row r="130" spans="2:19"/>
    <row r="131" spans="2:19"/>
    <row r="132" spans="2:19"/>
    <row r="133" spans="2:19"/>
    <row r="134" spans="2:19"/>
    <row r="135" spans="2:19"/>
    <row r="136" spans="2:19"/>
    <row r="137" spans="2:19"/>
    <row r="138" spans="2:19"/>
    <row r="139" spans="2:19"/>
    <row r="140" spans="2:19"/>
    <row r="141" spans="2:19"/>
    <row r="142" spans="2:19"/>
    <row r="143" spans="2:19"/>
    <row r="144" spans="2:19"/>
    <row r="145"/>
    <row r="146"/>
    <row r="147"/>
    <row r="148"/>
    <row r="149"/>
    <row r="150"/>
    <row r="151"/>
    <row r="152"/>
    <row r="153"/>
    <row r="154"/>
    <row r="155"/>
    <row r="156"/>
    <row r="157"/>
  </sheetData>
  <mergeCells count="17">
    <mergeCell ref="P17:P18"/>
    <mergeCell ref="Q17:R17"/>
    <mergeCell ref="P42:S43"/>
    <mergeCell ref="Q54:R54"/>
    <mergeCell ref="B105:B107"/>
    <mergeCell ref="O17:O18"/>
    <mergeCell ref="B17:B18"/>
    <mergeCell ref="C17:E17"/>
    <mergeCell ref="F17:I17"/>
    <mergeCell ref="J17:N17"/>
    <mergeCell ref="P128:S129"/>
    <mergeCell ref="B54:B55"/>
    <mergeCell ref="C54:E54"/>
    <mergeCell ref="F54:I54"/>
    <mergeCell ref="J54:N54"/>
    <mergeCell ref="O54:O55"/>
    <mergeCell ref="P54:P55"/>
  </mergeCells>
  <conditionalFormatting sqref="G16 J9:J10 J14 G44:G51">
    <cfRule type="cellIs" dxfId="0" priority="4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0. Prefill details</vt:lpstr>
      <vt:lpstr>1A. Lead-BS</vt:lpstr>
      <vt:lpstr>1B. Lead-PL</vt:lpstr>
      <vt:lpstr> Investment</vt:lpstr>
      <vt:lpstr>'1A. Lead-BS'!Print_Area</vt:lpstr>
    </vt:vector>
  </TitlesOfParts>
  <Company>T, R, Chadha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Daga</dc:creator>
  <cp:lastModifiedBy>Jay Brown</cp:lastModifiedBy>
  <cp:lastPrinted>2018-07-12T18:59:10Z</cp:lastPrinted>
  <dcterms:created xsi:type="dcterms:W3CDTF">2013-07-21T17:08:51Z</dcterms:created>
  <dcterms:modified xsi:type="dcterms:W3CDTF">2018-09-11T08:50:38Z</dcterms:modified>
</cp:coreProperties>
</file>