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toLogon\Desktop\"/>
    </mc:Choice>
  </mc:AlternateContent>
  <xr:revisionPtr revIDLastSave="0" documentId="8_{02049DBC-C1B1-4A97-AA68-77978B30CE3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5" i="1"/>
  <c r="H1" i="1" l="1"/>
  <c r="I6" i="1"/>
  <c r="J6" i="1" s="1"/>
  <c r="I7" i="1"/>
  <c r="J7" i="1" s="1"/>
  <c r="I8" i="1"/>
  <c r="J8" i="1" s="1"/>
  <c r="I9" i="1"/>
  <c r="J9" i="1" s="1"/>
  <c r="I5" i="1"/>
  <c r="J5" i="1" s="1"/>
  <c r="F6" i="1" l="1"/>
  <c r="F5" i="1"/>
  <c r="F9" i="1"/>
  <c r="F8" i="1"/>
  <c r="F7" i="1"/>
  <c r="D6" i="1"/>
  <c r="D5" i="1"/>
  <c r="D9" i="1"/>
  <c r="D8" i="1"/>
  <c r="D7" i="1"/>
  <c r="J1" i="1"/>
</calcChain>
</file>

<file path=xl/sharedStrings.xml><?xml version="1.0" encoding="utf-8"?>
<sst xmlns="http://schemas.openxmlformats.org/spreadsheetml/2006/main" count="26" uniqueCount="20">
  <si>
    <t>Jupiter Corporation</t>
  </si>
  <si>
    <t>Product</t>
  </si>
  <si>
    <t>Name</t>
  </si>
  <si>
    <t>Intex</t>
  </si>
  <si>
    <t>Flexton</t>
  </si>
  <si>
    <t>Bluevex</t>
  </si>
  <si>
    <t>Urtex</t>
  </si>
  <si>
    <t>Orflo</t>
  </si>
  <si>
    <t>Sold</t>
  </si>
  <si>
    <t>Sell</t>
  </si>
  <si>
    <t>Price</t>
  </si>
  <si>
    <t>Total</t>
  </si>
  <si>
    <t>Sales</t>
  </si>
  <si>
    <t>Returns</t>
  </si>
  <si>
    <t>%</t>
  </si>
  <si>
    <t>Year 2</t>
  </si>
  <si>
    <t>Year 3</t>
  </si>
  <si>
    <t>Year 1</t>
  </si>
  <si>
    <t>Change</t>
  </si>
  <si>
    <t>Year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</si>
</sst>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(&quot;$&quot;* #,##0_);_(&quot;$&quot;* \(#,##0\);_(&quot;$&quot;* &quot;-&quot;??_);_(@_)"/>
    <numFmt numFmtId="166" formatCode="0.0%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0" fontId="3" fillId="2" borderId="1" xfId="0" applyFont="1" applyFill="1" applyBorder="1"/>
    <xf numFmtId="165" fontId="0" fillId="0" borderId="1" xfId="2" applyNumberFormat="1" applyFont="1" applyBorder="1"/>
    <xf numFmtId="0" fontId="2" fillId="0" borderId="0" xfId="0" applyFont="1"/>
    <xf numFmtId="165" fontId="0" fillId="4" borderId="1" xfId="2" applyNumberFormat="1" applyFont="1" applyFill="1" applyBorder="1"/>
    <xf numFmtId="167" fontId="0" fillId="0" borderId="1" xfId="1" applyNumberFormat="1" applyFont="1" applyBorder="1"/>
    <xf numFmtId="166" fontId="0" fillId="0" borderId="1" xfId="3" applyNumberFormat="1" applyFont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7" fontId="2" fillId="0" borderId="1" xfId="1" applyNumberFormat="1" applyFont="1" applyBorder="1"/>
    <xf numFmtId="0" fontId="2" fillId="0" borderId="1" xfId="0" applyFont="1" applyBorder="1"/>
    <xf numFmtId="167" fontId="2" fillId="3" borderId="1" xfId="1" applyNumberFormat="1" applyFont="1" applyFill="1" applyBorder="1"/>
    <xf numFmtId="166" fontId="4" fillId="0" borderId="1" xfId="3" applyNumberFormat="1" applyFont="1" applyBorder="1"/>
    <xf numFmtId="14" fontId="0" fillId="0" borderId="0" xfId="0" applyNumberFormat="1"/>
    <xf numFmtId="165" fontId="2" fillId="0" borderId="1" xfId="2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"/>
  <sheetViews>
    <sheetView tabSelected="1" workbookViewId="0">
      <selection activeCell="A2" sqref="A2"/>
    </sheetView>
  </sheetViews>
  <sheetFormatPr defaultRowHeight="14.5" x14ac:dyDescent="0.35"/>
  <cols>
    <col min="2" max="2" width="9.54296875" bestFit="1" customWidth="1"/>
    <col min="4" max="4" width="11.54296875" bestFit="1" customWidth="1"/>
    <col min="5" max="5" width="10" bestFit="1" customWidth="1"/>
    <col min="8" max="8" width="10.7265625" bestFit="1" customWidth="1"/>
    <col min="9" max="9" width="9" customWidth="1"/>
    <col min="10" max="10" width="9.7265625" bestFit="1" customWidth="1"/>
  </cols>
  <sheetData>
    <row r="1" spans="1:10" x14ac:dyDescent="0.35">
      <c r="A1" s="5" t="s">
        <v>0</v>
      </c>
      <c r="H1" s="15">
        <f ca="1">TODAY()</f>
        <v>44712</v>
      </c>
      <c r="J1" s="1">
        <f ca="1">NOW()</f>
        <v>44712.086765509259</v>
      </c>
    </row>
    <row r="3" spans="1:10" x14ac:dyDescent="0.35">
      <c r="A3" s="3" t="s">
        <v>1</v>
      </c>
      <c r="B3" s="9" t="s">
        <v>17</v>
      </c>
      <c r="C3" s="9" t="s">
        <v>9</v>
      </c>
      <c r="D3" s="9" t="s">
        <v>11</v>
      </c>
      <c r="E3" s="10" t="s">
        <v>11</v>
      </c>
      <c r="F3" s="10" t="s">
        <v>14</v>
      </c>
      <c r="G3" s="10" t="s">
        <v>15</v>
      </c>
      <c r="H3" s="10" t="s">
        <v>16</v>
      </c>
      <c r="I3" s="10" t="s">
        <v>19</v>
      </c>
      <c r="J3" s="10" t="s">
        <v>14</v>
      </c>
    </row>
    <row r="4" spans="1:10" x14ac:dyDescent="0.35">
      <c r="A4" s="3" t="s">
        <v>2</v>
      </c>
      <c r="B4" s="9" t="s">
        <v>8</v>
      </c>
      <c r="C4" s="9" t="s">
        <v>10</v>
      </c>
      <c r="D4" s="9" t="s">
        <v>12</v>
      </c>
      <c r="E4" s="10" t="s">
        <v>13</v>
      </c>
      <c r="F4" s="10" t="s">
        <v>13</v>
      </c>
      <c r="G4" s="10" t="s">
        <v>8</v>
      </c>
      <c r="H4" s="10" t="s">
        <v>8</v>
      </c>
      <c r="I4" s="10" t="s">
        <v>8</v>
      </c>
      <c r="J4" s="10" t="s">
        <v>18</v>
      </c>
    </row>
    <row r="5" spans="1:10" x14ac:dyDescent="0.35">
      <c r="A5" s="2" t="s">
        <v>5</v>
      </c>
      <c r="B5" s="11">
        <v>2000</v>
      </c>
      <c r="C5" s="16">
        <v>67</v>
      </c>
      <c r="D5" s="4">
        <f>B5*C5</f>
        <v>134000</v>
      </c>
      <c r="E5" s="12">
        <v>22</v>
      </c>
      <c r="F5" s="8">
        <f>E5/B5</f>
        <v>1.0999999999999999E-2</v>
      </c>
      <c r="G5" s="11">
        <v>2350</v>
      </c>
      <c r="H5" s="7">
        <f>G5+G5*0.06</f>
        <v>2491</v>
      </c>
      <c r="I5" s="7">
        <f>H5-H5*0.025</f>
        <v>2428.7249999999999</v>
      </c>
      <c r="J5" s="8">
        <f>(I5-B5)/B5</f>
        <v>0.21436249999999996</v>
      </c>
    </row>
    <row r="6" spans="1:10" x14ac:dyDescent="0.35">
      <c r="A6" s="2" t="s">
        <v>4</v>
      </c>
      <c r="B6" s="11">
        <v>1200</v>
      </c>
      <c r="C6" s="16">
        <v>32</v>
      </c>
      <c r="D6" s="4">
        <f>B6*C6</f>
        <v>38400</v>
      </c>
      <c r="E6" s="12">
        <v>18</v>
      </c>
      <c r="F6" s="8">
        <f>E6/B6</f>
        <v>1.4999999999999999E-2</v>
      </c>
      <c r="G6" s="11">
        <v>1420</v>
      </c>
      <c r="H6" s="7">
        <f t="shared" ref="H6:H9" si="0">G6+G6*0.06</f>
        <v>1505.2</v>
      </c>
      <c r="I6" s="7">
        <f t="shared" ref="I6:I9" si="1">H6-H6*0.025</f>
        <v>1467.57</v>
      </c>
      <c r="J6" s="8">
        <f t="shared" ref="J6:J9" si="2">(I6-B6)/B6</f>
        <v>0.22297499999999995</v>
      </c>
    </row>
    <row r="7" spans="1:10" x14ac:dyDescent="0.35">
      <c r="A7" s="2" t="s">
        <v>3</v>
      </c>
      <c r="B7" s="11">
        <v>1000</v>
      </c>
      <c r="C7" s="16">
        <v>45</v>
      </c>
      <c r="D7" s="4">
        <f>B7*C7</f>
        <v>45000</v>
      </c>
      <c r="E7" s="12">
        <v>10</v>
      </c>
      <c r="F7" s="8">
        <f>E7/B7</f>
        <v>0.01</v>
      </c>
      <c r="G7" s="11">
        <v>890</v>
      </c>
      <c r="H7" s="7">
        <f t="shared" si="0"/>
        <v>943.4</v>
      </c>
      <c r="I7" s="7">
        <f t="shared" si="1"/>
        <v>919.81499999999994</v>
      </c>
      <c r="J7" s="14">
        <f t="shared" si="2"/>
        <v>-8.0185000000000062E-2</v>
      </c>
    </row>
    <row r="8" spans="1:10" x14ac:dyDescent="0.35">
      <c r="A8" s="2" t="s">
        <v>7</v>
      </c>
      <c r="B8" s="11">
        <v>1500</v>
      </c>
      <c r="C8" s="16">
        <v>99</v>
      </c>
      <c r="D8" s="6">
        <f>B8*C8</f>
        <v>148500</v>
      </c>
      <c r="E8" s="12">
        <v>5</v>
      </c>
      <c r="F8" s="8">
        <f>E8/B8</f>
        <v>3.3333333333333335E-3</v>
      </c>
      <c r="G8" s="11">
        <v>1140</v>
      </c>
      <c r="H8" s="7">
        <f t="shared" si="0"/>
        <v>1208.4000000000001</v>
      </c>
      <c r="I8" s="7">
        <f t="shared" si="1"/>
        <v>1178.19</v>
      </c>
      <c r="J8" s="14">
        <f t="shared" si="2"/>
        <v>-0.21453999999999995</v>
      </c>
    </row>
    <row r="9" spans="1:10" x14ac:dyDescent="0.35">
      <c r="A9" s="2" t="s">
        <v>6</v>
      </c>
      <c r="B9" s="13">
        <v>800</v>
      </c>
      <c r="C9" s="16">
        <v>15</v>
      </c>
      <c r="D9" s="4">
        <f>B9*C9</f>
        <v>12000</v>
      </c>
      <c r="E9" s="12">
        <v>3</v>
      </c>
      <c r="F9" s="8">
        <f>E9/B9</f>
        <v>3.7499999999999999E-3</v>
      </c>
      <c r="G9" s="11">
        <v>1125</v>
      </c>
      <c r="H9" s="7">
        <f t="shared" si="0"/>
        <v>1192.5</v>
      </c>
      <c r="I9" s="7">
        <f t="shared" si="1"/>
        <v>1162.6875</v>
      </c>
      <c r="J9" s="8">
        <f t="shared" si="2"/>
        <v>0.45335937500000001</v>
      </c>
    </row>
  </sheetData>
  <sortState xmlns:xlrd2="http://schemas.microsoft.com/office/spreadsheetml/2017/richdata2" ref="A5:F9">
    <sortCondition ref="A7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Patel</dc:creator>
  <cp:lastModifiedBy>ITS</cp:lastModifiedBy>
  <cp:lastPrinted>2017-01-25T16:24:46Z</cp:lastPrinted>
  <dcterms:created xsi:type="dcterms:W3CDTF">2016-11-28T12:53:06Z</dcterms:created>
  <dcterms:modified xsi:type="dcterms:W3CDTF">2022-05-31T06:05:26Z</dcterms:modified>
</cp:coreProperties>
</file>