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DTFiles\Misc\Technology\GitHub\finance-probs\supporting\"/>
    </mc:Choice>
  </mc:AlternateContent>
  <xr:revisionPtr revIDLastSave="0" documentId="13_ncr:1_{B2C6E9FA-1F55-444C-BD48-A03EEFBB55E5}" xr6:coauthVersionLast="45" xr6:coauthVersionMax="45" xr10:uidLastSave="{00000000-0000-0000-0000-000000000000}"/>
  <bookViews>
    <workbookView xWindow="-28920" yWindow="-120" windowWidth="29040" windowHeight="16440" xr2:uid="{9E08E4B3-E083-4924-9AF2-8C6895BD4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P13" i="1"/>
  <c r="P12" i="1"/>
  <c r="P11" i="1"/>
  <c r="P10" i="1"/>
  <c r="P9" i="1"/>
  <c r="P8" i="1"/>
  <c r="P7" i="1"/>
  <c r="P6" i="1"/>
  <c r="P5" i="1"/>
  <c r="P4" i="1"/>
  <c r="P3" i="1"/>
  <c r="I7" i="1"/>
  <c r="I6" i="1"/>
  <c r="I4" i="1"/>
  <c r="I3" i="1"/>
  <c r="J10" i="1"/>
  <c r="J4" i="1"/>
  <c r="J13" i="1"/>
  <c r="J5" i="1"/>
  <c r="J12" i="1"/>
  <c r="J9" i="1"/>
  <c r="J7" i="1"/>
  <c r="J6" i="1"/>
  <c r="J11" i="1"/>
  <c r="J8" i="1"/>
  <c r="J3" i="1"/>
  <c r="K10" i="1"/>
  <c r="L10" i="1" s="1"/>
  <c r="N10" i="1" s="1"/>
  <c r="Q10" i="1" s="1"/>
  <c r="K4" i="1"/>
  <c r="L4" i="1" s="1"/>
  <c r="M4" i="1" s="1"/>
  <c r="K13" i="1"/>
  <c r="L13" i="1" s="1"/>
  <c r="N13" i="1" s="1"/>
  <c r="Q13" i="1" s="1"/>
  <c r="K5" i="1"/>
  <c r="L5" i="1" s="1"/>
  <c r="K12" i="1"/>
  <c r="L12" i="1" s="1"/>
  <c r="K9" i="1"/>
  <c r="L9" i="1" s="1"/>
  <c r="K7" i="1"/>
  <c r="L7" i="1" s="1"/>
  <c r="O7" i="1" s="1"/>
  <c r="R7" i="1" s="1"/>
  <c r="K6" i="1"/>
  <c r="L6" i="1" s="1"/>
  <c r="M6" i="1" s="1"/>
  <c r="K3" i="1"/>
  <c r="L3" i="1" s="1"/>
  <c r="K11" i="1"/>
  <c r="L11" i="1" s="1"/>
  <c r="M11" i="1" s="1"/>
  <c r="K8" i="1"/>
  <c r="L8" i="1" s="1"/>
  <c r="F3" i="1"/>
  <c r="E3" i="1"/>
  <c r="D3" i="1"/>
  <c r="F10" i="1"/>
  <c r="F4" i="1"/>
  <c r="F13" i="1"/>
  <c r="F5" i="1"/>
  <c r="F12" i="1"/>
  <c r="F9" i="1"/>
  <c r="F7" i="1"/>
  <c r="F6" i="1"/>
  <c r="F11" i="1"/>
  <c r="F8" i="1"/>
  <c r="E10" i="1"/>
  <c r="E4" i="1"/>
  <c r="E13" i="1"/>
  <c r="E5" i="1"/>
  <c r="E12" i="1"/>
  <c r="E9" i="1"/>
  <c r="E7" i="1"/>
  <c r="E6" i="1"/>
  <c r="E11" i="1"/>
  <c r="E8" i="1"/>
  <c r="D10" i="1"/>
  <c r="D4" i="1"/>
  <c r="D13" i="1"/>
  <c r="G13" i="1" s="1"/>
  <c r="D5" i="1"/>
  <c r="D12" i="1"/>
  <c r="D9" i="1"/>
  <c r="D7" i="1"/>
  <c r="D6" i="1"/>
  <c r="D11" i="1"/>
  <c r="D8" i="1"/>
  <c r="I8" i="1" l="1"/>
  <c r="I9" i="1"/>
  <c r="G5" i="1"/>
  <c r="I10" i="1"/>
  <c r="I11" i="1"/>
  <c r="I12" i="1"/>
  <c r="I5" i="1"/>
  <c r="I13" i="1"/>
  <c r="O9" i="1"/>
  <c r="R9" i="1" s="1"/>
  <c r="M9" i="1"/>
  <c r="G7" i="1"/>
  <c r="G4" i="1"/>
  <c r="N9" i="1"/>
  <c r="Q9" i="1" s="1"/>
  <c r="O5" i="1"/>
  <c r="R5" i="1" s="1"/>
  <c r="M5" i="1"/>
  <c r="N5" i="1"/>
  <c r="Q5" i="1" s="1"/>
  <c r="G9" i="1"/>
  <c r="O6" i="1"/>
  <c r="G6" i="1"/>
  <c r="G3" i="1"/>
  <c r="G8" i="1"/>
  <c r="N3" i="1"/>
  <c r="Q3" i="1" s="1"/>
  <c r="O3" i="1"/>
  <c r="R3" i="1" s="1"/>
  <c r="N8" i="1"/>
  <c r="Q8" i="1" s="1"/>
  <c r="O8" i="1"/>
  <c r="R8" i="1" s="1"/>
  <c r="M8" i="1"/>
  <c r="N12" i="1"/>
  <c r="Q12" i="1" s="1"/>
  <c r="O12" i="1"/>
  <c r="R12" i="1" s="1"/>
  <c r="M12" i="1"/>
  <c r="G12" i="1"/>
  <c r="O13" i="1"/>
  <c r="R13" i="1" s="1"/>
  <c r="O11" i="1"/>
  <c r="R11" i="1" s="1"/>
  <c r="O4" i="1"/>
  <c r="R4" i="1" s="1"/>
  <c r="O10" i="1"/>
  <c r="R10" i="1" s="1"/>
  <c r="N11" i="1"/>
  <c r="Q11" i="1" s="1"/>
  <c r="G11" i="1"/>
  <c r="G10" i="1"/>
  <c r="M7" i="1"/>
  <c r="N7" i="1"/>
  <c r="Q7" i="1" s="1"/>
  <c r="M3" i="1"/>
  <c r="M10" i="1"/>
  <c r="N6" i="1"/>
  <c r="Q6" i="1" s="1"/>
  <c r="M13" i="1"/>
  <c r="N4" i="1"/>
  <c r="Q4" i="1" s="1"/>
</calcChain>
</file>

<file path=xl/sharedStrings.xml><?xml version="1.0" encoding="utf-8"?>
<sst xmlns="http://schemas.openxmlformats.org/spreadsheetml/2006/main" count="42" uniqueCount="42">
  <si>
    <t>F_dma5T2u7ZAapr1P</t>
  </si>
  <si>
    <t>F_cZVZP7TRc4VOZRH</t>
  </si>
  <si>
    <t>F_bjW6tJJWxCI3e6x</t>
  </si>
  <si>
    <t>F_e3fYkny7coym4oB</t>
  </si>
  <si>
    <t>F_6rloY2dkYUUn2BL</t>
  </si>
  <si>
    <t>F_bJg4LdPpNWYWbKR</t>
  </si>
  <si>
    <t>F_1RY609XzQFVotOR</t>
  </si>
  <si>
    <t>F_afnUA72vJjV9X1z</t>
  </si>
  <si>
    <t>F_eeMeDjnwXA1A66V</t>
  </si>
  <si>
    <t>F_3kleBXKimHTUnMF</t>
  </si>
  <si>
    <t>F_5irC4Iqs39gYE6x</t>
  </si>
  <si>
    <t>QID139951468</t>
  </si>
  <si>
    <t>QID139951467</t>
  </si>
  <si>
    <t>StemName</t>
  </si>
  <si>
    <t>QID</t>
  </si>
  <si>
    <t>StemHTML</t>
  </si>
  <si>
    <t>QuesID</t>
  </si>
  <si>
    <t>SolutionHTML</t>
  </si>
  <si>
    <t>SolutionTime</t>
  </si>
  <si>
    <t>StemTime</t>
  </si>
  <si>
    <t>LabelSolution</t>
  </si>
  <si>
    <t>LabelStem</t>
  </si>
  <si>
    <t>QID139980657</t>
  </si>
  <si>
    <t>Order</t>
  </si>
  <si>
    <t>QuesNum</t>
  </si>
  <si>
    <t>Filename</t>
  </si>
  <si>
    <t>JSONKeyVal1</t>
  </si>
  <si>
    <t>JSONKeyVal2</t>
  </si>
  <si>
    <t>JSONKeyVal3</t>
  </si>
  <si>
    <t>JSONKeyValue</t>
  </si>
  <si>
    <t>EDValue</t>
  </si>
  <si>
    <t>EDKey</t>
  </si>
  <si>
    <t>QID139980659</t>
  </si>
  <si>
    <t>QID139980655</t>
  </si>
  <si>
    <t>QID139980637</t>
  </si>
  <si>
    <t>QID139980639</t>
  </si>
  <si>
    <t>QID139980635</t>
  </si>
  <si>
    <t>QID139980643</t>
  </si>
  <si>
    <t>QID139980641</t>
  </si>
  <si>
    <t>QID139980633</t>
  </si>
  <si>
    <t>q_alg_fraction_exponent.pg</t>
  </si>
  <si>
    <t>PGName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</si>
</sst>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3125-DA28-4C8B-9518-E940AD9ED3D5}">
  <dimension ref="A2:S13"/>
  <sheetViews>
    <sheetView tabSelected="1" workbookViewId="0">
      <selection activeCell="A3" sqref="A3"/>
    </sheetView>
  </sheetViews>
  <sheetFormatPr defaultRowHeight="15" x14ac:dyDescent="0.25"/>
  <cols>
    <col min="8" max="8" width="13.42578125" bestFit="1" customWidth="1"/>
    <col min="10" max="10" width="16.85546875" customWidth="1"/>
    <col min="12" max="12" width="16" customWidth="1"/>
    <col min="13" max="13" width="16.85546875" customWidth="1"/>
    <col min="14" max="14" width="17.42578125" customWidth="1"/>
    <col min="16" max="16" width="35.140625" customWidth="1"/>
  </cols>
  <sheetData>
    <row r="2" spans="1:19" s="1" customFormat="1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14</v>
      </c>
      <c r="I2" s="1" t="s">
        <v>31</v>
      </c>
      <c r="J2" s="1" t="s">
        <v>30</v>
      </c>
      <c r="K2" s="1" t="s">
        <v>16</v>
      </c>
      <c r="L2" s="1" t="s">
        <v>13</v>
      </c>
      <c r="M2" s="1" t="s">
        <v>15</v>
      </c>
      <c r="N2" s="1" t="s">
        <v>21</v>
      </c>
      <c r="O2" s="1" t="s">
        <v>19</v>
      </c>
      <c r="P2" s="1" t="s">
        <v>17</v>
      </c>
      <c r="Q2" s="1" t="s">
        <v>20</v>
      </c>
      <c r="R2" s="1" t="s">
        <v>18</v>
      </c>
      <c r="S2" s="1" t="s">
        <v>41</v>
      </c>
    </row>
    <row r="3" spans="1:19" x14ac:dyDescent="0.25">
      <c r="A3">
        <v>1</v>
      </c>
      <c r="B3">
        <v>433</v>
      </c>
      <c r="C3" t="s">
        <v>10</v>
      </c>
      <c r="D3" s="2" t="str">
        <f>""""&amp;B3&amp;""""</f>
        <v>"433"</v>
      </c>
      <c r="E3" s="2" t="str">
        <f>":{""filename"":"""</f>
        <v>:{"filename":"</v>
      </c>
      <c r="F3" s="2" t="str">
        <f>C3&amp;"""},"</f>
        <v>F_5irC4Iqs39gYE6x"},</v>
      </c>
      <c r="G3" s="2" t="str">
        <f>_xlfn.TEXTJOIN("",TRUE,D3:F3)</f>
        <v>"433":{"filename":"F_5irC4Iqs39gYE6x"},</v>
      </c>
      <c r="H3" t="s">
        <v>12</v>
      </c>
      <c r="I3" s="2" t="str">
        <f>K3&amp;"_stuResponse"</f>
        <v>q433z_stuResponse</v>
      </c>
      <c r="J3" s="2" t="str">
        <f>"${q://"&amp;H3&amp;"/ChoiceTextEntryValue}"</f>
        <v>${q://QID139951467/ChoiceTextEntryValue}</v>
      </c>
      <c r="K3" s="2" t="str">
        <f>"q"&amp;B3&amp;"z"</f>
        <v>q433z</v>
      </c>
      <c r="L3" s="2" t="str">
        <f>K3&amp;"-stem"</f>
        <v>q433z-stem</v>
      </c>
      <c r="M3" s="2" t="str">
        <f>"&lt;div id=""divQues"&amp;B3&amp;"-stem""&gt;"&amp;L3&amp;"&lt;/div&gt;"</f>
        <v>&lt;div id="divQues433-stem"&gt;q433z-stem&lt;/div&gt;</v>
      </c>
      <c r="N3" s="2" t="str">
        <f>"lbl_"&amp;L3</f>
        <v>lbl_q433z-stem</v>
      </c>
      <c r="O3" s="2" t="str">
        <f>L3&amp;"_time"</f>
        <v>q433z-stem_time</v>
      </c>
      <c r="P3" s="2" t="str">
        <f>M3&amp;"&lt;hr&gt;"&amp;SUBSTITUTE(M3,"stem", "solution")&amp;"&lt;hr&gt;"&amp;"&lt;div&gt;Your answer:${q://"&amp;H3&amp;"/ChoiceTextEntryValue}&lt;/div&gt;"</f>
        <v>&lt;div id="divQues433-stem"&gt;q433z-stem&lt;/div&gt;&lt;hr&gt;&lt;div id="divQues433-solution"&gt;q433z-solution&lt;/div&gt;&lt;hr&gt;&lt;div&gt;Your answer:${q://QID139951467/ChoiceTextEntryValue}&lt;/div&gt;</v>
      </c>
      <c r="Q3" s="2" t="str">
        <f>SUBSTITUTE(N3,"stem","solution")</f>
        <v>lbl_q433z-solution</v>
      </c>
      <c r="R3" s="2" t="str">
        <f>SUBSTITUTE(O3,"stem","solution")</f>
        <v>q433z-solution_time</v>
      </c>
    </row>
    <row r="4" spans="1:19" x14ac:dyDescent="0.25">
      <c r="A4">
        <v>2</v>
      </c>
      <c r="B4">
        <v>460</v>
      </c>
      <c r="C4" t="s">
        <v>8</v>
      </c>
      <c r="D4" s="2" t="str">
        <f>""""&amp;B4&amp;""""</f>
        <v>"460"</v>
      </c>
      <c r="E4" s="2" t="str">
        <f>":{""filename"":"""</f>
        <v>:{"filename":"</v>
      </c>
      <c r="F4" s="2" t="str">
        <f>C4&amp;"""},"</f>
        <v>F_eeMeDjnwXA1A66V"},</v>
      </c>
      <c r="G4" s="2" t="str">
        <f>_xlfn.TEXTJOIN("",TRUE,D4:F4)</f>
        <v>"460":{"filename":"F_eeMeDjnwXA1A66V"},</v>
      </c>
      <c r="H4" t="s">
        <v>22</v>
      </c>
      <c r="I4" s="2" t="str">
        <f t="shared" ref="I4:I13" si="0">K4&amp;"_stuResponse"</f>
        <v>q460z_stuResponse</v>
      </c>
      <c r="J4" s="2" t="str">
        <f>"${q://"&amp;H4&amp;"/ChoiceTextEntryValue}"</f>
        <v>${q://QID139980657/ChoiceTextEntryValue}</v>
      </c>
      <c r="K4" s="2" t="str">
        <f>"q"&amp;B4&amp;"z"</f>
        <v>q460z</v>
      </c>
      <c r="L4" s="2" t="str">
        <f>K4&amp;"-stem"</f>
        <v>q460z-stem</v>
      </c>
      <c r="M4" s="2" t="str">
        <f>"&lt;div id=""divQues"&amp;B4&amp;"-stem""&gt;"&amp;L4&amp;"&lt;/div&gt;"</f>
        <v>&lt;div id="divQues460-stem"&gt;q460z-stem&lt;/div&gt;</v>
      </c>
      <c r="N4" s="2" t="str">
        <f>"lbl_"&amp;L4</f>
        <v>lbl_q460z-stem</v>
      </c>
      <c r="O4" s="2" t="str">
        <f>L4&amp;"_time"</f>
        <v>q460z-stem_time</v>
      </c>
      <c r="P4" s="2" t="str">
        <f t="shared" ref="P4:R13" si="1">M4&amp;"&lt;hr&gt;"&amp;SUBSTITUTE(M4,"stem", "solution")&amp;"&lt;hr&gt;"&amp;"&lt;div&gt;Your answer:${q://"&amp;H4&amp;"/ChoiceTextEntryValue}&lt;/div&gt;"</f>
        <v>&lt;div id="divQues460-stem"&gt;q460z-stem&lt;/div&gt;&lt;hr&gt;&lt;div id="divQues460-solution"&gt;q460z-solution&lt;/div&gt;&lt;hr&gt;&lt;div&gt;Your answer:${q://QID139980657/ChoiceTextEntryValue}&lt;/div&gt;</v>
      </c>
      <c r="Q4" s="2" t="str">
        <f>SUBSTITUTE(N4,"stem","solution")</f>
        <v>lbl_q460z-solution</v>
      </c>
      <c r="R4" s="2" t="str">
        <f>SUBSTITUTE(O4,"stem","solution")</f>
        <v>q460z-solution_time</v>
      </c>
      <c r="S4" t="s">
        <v>40</v>
      </c>
    </row>
    <row r="5" spans="1:19" x14ac:dyDescent="0.25">
      <c r="A5">
        <v>3</v>
      </c>
      <c r="B5">
        <v>458</v>
      </c>
      <c r="C5" t="s">
        <v>6</v>
      </c>
      <c r="D5" s="2" t="str">
        <f>""""&amp;B5&amp;""""</f>
        <v>"458"</v>
      </c>
      <c r="E5" s="2" t="str">
        <f>":{""filename"":"""</f>
        <v>:{"filename":"</v>
      </c>
      <c r="F5" s="2" t="str">
        <f>C5&amp;"""},"</f>
        <v>F_1RY609XzQFVotOR"},</v>
      </c>
      <c r="G5" s="2" t="str">
        <f>_xlfn.TEXTJOIN("",TRUE,D5:F5)</f>
        <v>"458":{"filename":"F_1RY609XzQFVotOR"},</v>
      </c>
      <c r="H5" t="s">
        <v>33</v>
      </c>
      <c r="I5" s="2" t="str">
        <f t="shared" si="0"/>
        <v>q458z_stuResponse</v>
      </c>
      <c r="J5" s="2" t="str">
        <f>"${q://"&amp;H5&amp;"/ChoiceTextEntryValue}"</f>
        <v>${q://QID139980655/ChoiceTextEntryValue}</v>
      </c>
      <c r="K5" s="2" t="str">
        <f>"q"&amp;B5&amp;"z"</f>
        <v>q458z</v>
      </c>
      <c r="L5" s="2" t="str">
        <f>K5&amp;"-stem"</f>
        <v>q458z-stem</v>
      </c>
      <c r="M5" s="2" t="str">
        <f>"&lt;div id=""divQues"&amp;B5&amp;"-stem""&gt;"&amp;L5&amp;"&lt;/div&gt;"</f>
        <v>&lt;div id="divQues458-stem"&gt;q458z-stem&lt;/div&gt;</v>
      </c>
      <c r="N5" s="2" t="str">
        <f>"lbl_"&amp;L5</f>
        <v>lbl_q458z-stem</v>
      </c>
      <c r="O5" s="2" t="str">
        <f>L5&amp;"_time"</f>
        <v>q458z-stem_time</v>
      </c>
      <c r="P5" s="2" t="str">
        <f t="shared" si="1"/>
        <v>&lt;div id="divQues458-stem"&gt;q458z-stem&lt;/div&gt;&lt;hr&gt;&lt;div id="divQues458-solution"&gt;q458z-solution&lt;/div&gt;&lt;hr&gt;&lt;div&gt;Your answer:${q://QID139980655/ChoiceTextEntryValue}&lt;/div&gt;</v>
      </c>
      <c r="Q5" s="2" t="str">
        <f>SUBSTITUTE(N5,"stem","solution")</f>
        <v>lbl_q458z-solution</v>
      </c>
      <c r="R5" s="2" t="str">
        <f>SUBSTITUTE(O5,"stem","solution")</f>
        <v>q458z-solution_time</v>
      </c>
    </row>
    <row r="6" spans="1:19" x14ac:dyDescent="0.25">
      <c r="A6">
        <v>4</v>
      </c>
      <c r="B6">
        <v>454</v>
      </c>
      <c r="C6" t="s">
        <v>2</v>
      </c>
      <c r="D6" s="2" t="str">
        <f>""""&amp;B6&amp;""""</f>
        <v>"454"</v>
      </c>
      <c r="E6" s="2" t="str">
        <f>":{""filename"":"""</f>
        <v>:{"filename":"</v>
      </c>
      <c r="F6" s="2" t="str">
        <f>C6&amp;"""},"</f>
        <v>F_bjW6tJJWxCI3e6x"},</v>
      </c>
      <c r="G6" s="2" t="str">
        <f>_xlfn.TEXTJOIN("",TRUE,D6:F6)</f>
        <v>"454":{"filename":"F_bjW6tJJWxCI3e6x"},</v>
      </c>
      <c r="H6" t="s">
        <v>11</v>
      </c>
      <c r="I6" s="2" t="str">
        <f t="shared" si="0"/>
        <v>q454z_stuResponse</v>
      </c>
      <c r="J6" s="2" t="str">
        <f>"${q://"&amp;H6&amp;"/ChoiceTextEntryValue}"</f>
        <v>${q://QID139951468/ChoiceTextEntryValue}</v>
      </c>
      <c r="K6" s="2" t="str">
        <f>"q"&amp;B6&amp;"z"</f>
        <v>q454z</v>
      </c>
      <c r="L6" s="2" t="str">
        <f>K6&amp;"-stem"</f>
        <v>q454z-stem</v>
      </c>
      <c r="M6" s="2" t="str">
        <f>"&lt;div id=""divQues"&amp;B6&amp;"-stem""&gt;"&amp;L6&amp;"&lt;/div&gt;"</f>
        <v>&lt;div id="divQues454-stem"&gt;q454z-stem&lt;/div&gt;</v>
      </c>
      <c r="N6" s="2" t="str">
        <f>"lbl_"&amp;L6</f>
        <v>lbl_q454z-stem</v>
      </c>
      <c r="O6" s="2" t="str">
        <f>L6&amp;"_time"</f>
        <v>q454z-stem_time</v>
      </c>
      <c r="P6" s="2" t="str">
        <f t="shared" si="1"/>
        <v>&lt;div id="divQues454-stem"&gt;q454z-stem&lt;/div&gt;&lt;hr&gt;&lt;div id="divQues454-solution"&gt;q454z-solution&lt;/div&gt;&lt;hr&gt;&lt;div&gt;Your answer:${q://QID139951468/ChoiceTextEntryValue}&lt;/div&gt;</v>
      </c>
      <c r="Q6" s="2" t="str">
        <f>SUBSTITUTE(N6,"stem","solution")</f>
        <v>lbl_q454z-solution</v>
      </c>
      <c r="R6" s="2" t="str">
        <f>SUBSTITUTE(O6,"stem","solution")</f>
        <v>q454z-solution_time</v>
      </c>
    </row>
    <row r="7" spans="1:19" x14ac:dyDescent="0.25">
      <c r="A7">
        <v>5</v>
      </c>
      <c r="B7">
        <v>455</v>
      </c>
      <c r="C7" t="s">
        <v>3</v>
      </c>
      <c r="D7" s="2" t="str">
        <f>""""&amp;B7&amp;""""</f>
        <v>"455"</v>
      </c>
      <c r="E7" s="2" t="str">
        <f>":{""filename"":"""</f>
        <v>:{"filename":"</v>
      </c>
      <c r="F7" s="2" t="str">
        <f>C7&amp;"""},"</f>
        <v>F_e3fYkny7coym4oB"},</v>
      </c>
      <c r="G7" s="2" t="str">
        <f>_xlfn.TEXTJOIN("",TRUE,D7:F7)</f>
        <v>"455":{"filename":"F_e3fYkny7coym4oB"},</v>
      </c>
      <c r="H7" t="s">
        <v>32</v>
      </c>
      <c r="I7" s="2" t="str">
        <f t="shared" si="0"/>
        <v>q455z_stuResponse</v>
      </c>
      <c r="J7" s="2" t="str">
        <f>"${q://"&amp;H7&amp;"/ChoiceTextEntryValue}"</f>
        <v>${q://QID139980659/ChoiceTextEntryValue}</v>
      </c>
      <c r="K7" s="2" t="str">
        <f>"q"&amp;B7&amp;"z"</f>
        <v>q455z</v>
      </c>
      <c r="L7" s="2" t="str">
        <f>K7&amp;"-stem"</f>
        <v>q455z-stem</v>
      </c>
      <c r="M7" s="2" t="str">
        <f>"&lt;div id=""divQues"&amp;B7&amp;"-stem""&gt;"&amp;L7&amp;"&lt;/div&gt;"</f>
        <v>&lt;div id="divQues455-stem"&gt;q455z-stem&lt;/div&gt;</v>
      </c>
      <c r="N7" s="2" t="str">
        <f>"lbl_"&amp;L7</f>
        <v>lbl_q455z-stem</v>
      </c>
      <c r="O7" s="2" t="str">
        <f>L7&amp;"_time"</f>
        <v>q455z-stem_time</v>
      </c>
      <c r="P7" s="2" t="str">
        <f t="shared" si="1"/>
        <v>&lt;div id="divQues455-stem"&gt;q455z-stem&lt;/div&gt;&lt;hr&gt;&lt;div id="divQues455-solution"&gt;q455z-solution&lt;/div&gt;&lt;hr&gt;&lt;div&gt;Your answer:${q://QID139980659/ChoiceTextEntryValue}&lt;/div&gt;</v>
      </c>
      <c r="Q7" s="2" t="str">
        <f>SUBSTITUTE(N7,"stem","solution")</f>
        <v>lbl_q455z-solution</v>
      </c>
      <c r="R7" s="2" t="str">
        <f>SUBSTITUTE(O7,"stem","solution")</f>
        <v>q455z-solution_time</v>
      </c>
    </row>
    <row r="8" spans="1:19" x14ac:dyDescent="0.25">
      <c r="A8">
        <v>6</v>
      </c>
      <c r="B8">
        <v>205</v>
      </c>
      <c r="C8" t="s">
        <v>0</v>
      </c>
      <c r="D8" s="2" t="str">
        <f>""""&amp;B8&amp;""""</f>
        <v>"205"</v>
      </c>
      <c r="E8" s="2" t="str">
        <f>":{""filename"":"""</f>
        <v>:{"filename":"</v>
      </c>
      <c r="F8" s="2" t="str">
        <f>C8&amp;"""},"</f>
        <v>F_dma5T2u7ZAapr1P"},</v>
      </c>
      <c r="G8" s="2" t="str">
        <f>_xlfn.TEXTJOIN("",TRUE,D8:F8)</f>
        <v>"205":{"filename":"F_dma5T2u7ZAapr1P"},</v>
      </c>
      <c r="H8" t="s">
        <v>34</v>
      </c>
      <c r="I8" s="2" t="str">
        <f t="shared" si="0"/>
        <v>q205z_stuResponse</v>
      </c>
      <c r="J8" s="2" t="str">
        <f>"${q://"&amp;H8&amp;"/ChoiceTextEntryValue}"</f>
        <v>${q://QID139980637/ChoiceTextEntryValue}</v>
      </c>
      <c r="K8" s="2" t="str">
        <f>"q"&amp;B8&amp;"z"</f>
        <v>q205z</v>
      </c>
      <c r="L8" s="2" t="str">
        <f>K8&amp;"-stem"</f>
        <v>q205z-stem</v>
      </c>
      <c r="M8" s="2" t="str">
        <f>"&lt;div id=""divQues"&amp;B8&amp;"-stem""&gt;"&amp;L8&amp;"&lt;/div&gt;"</f>
        <v>&lt;div id="divQues205-stem"&gt;q205z-stem&lt;/div&gt;</v>
      </c>
      <c r="N8" s="2" t="str">
        <f>"lbl_"&amp;L8</f>
        <v>lbl_q205z-stem</v>
      </c>
      <c r="O8" s="2" t="str">
        <f>L8&amp;"_time"</f>
        <v>q205z-stem_time</v>
      </c>
      <c r="P8" s="2" t="str">
        <f t="shared" si="1"/>
        <v>&lt;div id="divQues205-stem"&gt;q205z-stem&lt;/div&gt;&lt;hr&gt;&lt;div id="divQues205-solution"&gt;q205z-solution&lt;/div&gt;&lt;hr&gt;&lt;div&gt;Your answer:${q://QID139980637/ChoiceTextEntryValue}&lt;/div&gt;</v>
      </c>
      <c r="Q8" s="2" t="str">
        <f>SUBSTITUTE(N8,"stem","solution")</f>
        <v>lbl_q205z-solution</v>
      </c>
      <c r="R8" s="2" t="str">
        <f>SUBSTITUTE(O8,"stem","solution")</f>
        <v>q205z-solution_time</v>
      </c>
    </row>
    <row r="9" spans="1:19" x14ac:dyDescent="0.25">
      <c r="A9">
        <v>7</v>
      </c>
      <c r="B9">
        <v>456</v>
      </c>
      <c r="C9" t="s">
        <v>4</v>
      </c>
      <c r="D9" s="2" t="str">
        <f>""""&amp;B9&amp;""""</f>
        <v>"456"</v>
      </c>
      <c r="E9" s="2" t="str">
        <f>":{""filename"":"""</f>
        <v>:{"filename":"</v>
      </c>
      <c r="F9" s="2" t="str">
        <f>C9&amp;"""},"</f>
        <v>F_6rloY2dkYUUn2BL"},</v>
      </c>
      <c r="G9" s="2" t="str">
        <f>_xlfn.TEXTJOIN("",TRUE,D9:F9)</f>
        <v>"456":{"filename":"F_6rloY2dkYUUn2BL"},</v>
      </c>
      <c r="H9" t="s">
        <v>35</v>
      </c>
      <c r="I9" s="2" t="str">
        <f t="shared" si="0"/>
        <v>q456z_stuResponse</v>
      </c>
      <c r="J9" s="2" t="str">
        <f>"${q://"&amp;H9&amp;"/ChoiceTextEntryValue}"</f>
        <v>${q://QID139980639/ChoiceTextEntryValue}</v>
      </c>
      <c r="K9" s="2" t="str">
        <f>"q"&amp;B9&amp;"z"</f>
        <v>q456z</v>
      </c>
      <c r="L9" s="2" t="str">
        <f>K9&amp;"-stem"</f>
        <v>q456z-stem</v>
      </c>
      <c r="M9" s="2" t="str">
        <f>"&lt;div id=""divQues"&amp;B9&amp;"-stem""&gt;"&amp;L9&amp;"&lt;/div&gt;"</f>
        <v>&lt;div id="divQues456-stem"&gt;q456z-stem&lt;/div&gt;</v>
      </c>
      <c r="N9" s="2" t="str">
        <f>"lbl_"&amp;L9</f>
        <v>lbl_q456z-stem</v>
      </c>
      <c r="O9" s="2" t="str">
        <f>L9&amp;"_time"</f>
        <v>q456z-stem_time</v>
      </c>
      <c r="P9" s="2" t="str">
        <f t="shared" si="1"/>
        <v>&lt;div id="divQues456-stem"&gt;q456z-stem&lt;/div&gt;&lt;hr&gt;&lt;div id="divQues456-solution"&gt;q456z-solution&lt;/div&gt;&lt;hr&gt;&lt;div&gt;Your answer:${q://QID139980639/ChoiceTextEntryValue}&lt;/div&gt;</v>
      </c>
      <c r="Q9" s="2" t="str">
        <f>SUBSTITUTE(N9,"stem","solution")</f>
        <v>lbl_q456z-solution</v>
      </c>
      <c r="R9" s="2" t="str">
        <f>SUBSTITUTE(O9,"stem","solution")</f>
        <v>q456z-solution_time</v>
      </c>
    </row>
    <row r="10" spans="1:19" x14ac:dyDescent="0.25">
      <c r="A10">
        <v>8</v>
      </c>
      <c r="B10">
        <v>461</v>
      </c>
      <c r="C10" t="s">
        <v>9</v>
      </c>
      <c r="D10" s="2" t="str">
        <f>""""&amp;B10&amp;""""</f>
        <v>"461"</v>
      </c>
      <c r="E10" s="2" t="str">
        <f>":{""filename"":"""</f>
        <v>:{"filename":"</v>
      </c>
      <c r="F10" s="2" t="str">
        <f>C10&amp;"""},"</f>
        <v>F_3kleBXKimHTUnMF"},</v>
      </c>
      <c r="G10" s="2" t="str">
        <f>_xlfn.TEXTJOIN("",TRUE,D10:F10)</f>
        <v>"461":{"filename":"F_3kleBXKimHTUnMF"},</v>
      </c>
      <c r="H10" t="s">
        <v>36</v>
      </c>
      <c r="I10" s="2" t="str">
        <f t="shared" si="0"/>
        <v>q461z_stuResponse</v>
      </c>
      <c r="J10" s="2" t="str">
        <f>"${q://"&amp;H10&amp;"/ChoiceTextEntryValue}"</f>
        <v>${q://QID139980635/ChoiceTextEntryValue}</v>
      </c>
      <c r="K10" s="2" t="str">
        <f>"q"&amp;B10&amp;"z"</f>
        <v>q461z</v>
      </c>
      <c r="L10" s="2" t="str">
        <f>K10&amp;"-stem"</f>
        <v>q461z-stem</v>
      </c>
      <c r="M10" s="2" t="str">
        <f>"&lt;div id=""divQues"&amp;B10&amp;"-stem""&gt;"&amp;L10&amp;"&lt;/div&gt;"</f>
        <v>&lt;div id="divQues461-stem"&gt;q461z-stem&lt;/div&gt;</v>
      </c>
      <c r="N10" s="2" t="str">
        <f>"lbl_"&amp;L10</f>
        <v>lbl_q461z-stem</v>
      </c>
      <c r="O10" s="2" t="str">
        <f>L10&amp;"_time"</f>
        <v>q461z-stem_time</v>
      </c>
      <c r="P10" s="2" t="str">
        <f t="shared" si="1"/>
        <v>&lt;div id="divQues461-stem"&gt;q461z-stem&lt;/div&gt;&lt;hr&gt;&lt;div id="divQues461-solution"&gt;q461z-solution&lt;/div&gt;&lt;hr&gt;&lt;div&gt;Your answer:${q://QID139980635/ChoiceTextEntryValue}&lt;/div&gt;</v>
      </c>
      <c r="Q10" s="2" t="str">
        <f>SUBSTITUTE(N10,"stem","solution")</f>
        <v>lbl_q461z-solution</v>
      </c>
      <c r="R10" s="2" t="str">
        <f>SUBSTITUTE(O10,"stem","solution")</f>
        <v>q461z-solution_time</v>
      </c>
    </row>
    <row r="11" spans="1:19" x14ac:dyDescent="0.25">
      <c r="A11">
        <v>9</v>
      </c>
      <c r="B11">
        <v>354</v>
      </c>
      <c r="C11" t="s">
        <v>1</v>
      </c>
      <c r="D11" s="2" t="str">
        <f>""""&amp;B11&amp;""""</f>
        <v>"354"</v>
      </c>
      <c r="E11" s="2" t="str">
        <f>":{""filename"":"""</f>
        <v>:{"filename":"</v>
      </c>
      <c r="F11" s="2" t="str">
        <f>C11&amp;"""},"</f>
        <v>F_cZVZP7TRc4VOZRH"},</v>
      </c>
      <c r="G11" s="2" t="str">
        <f>_xlfn.TEXTJOIN("",TRUE,D11:F11)</f>
        <v>"354":{"filename":"F_cZVZP7TRc4VOZRH"},</v>
      </c>
      <c r="H11" t="s">
        <v>37</v>
      </c>
      <c r="I11" s="2" t="str">
        <f t="shared" si="0"/>
        <v>q354z_stuResponse</v>
      </c>
      <c r="J11" s="2" t="str">
        <f>"${q://"&amp;H11&amp;"/ChoiceTextEntryValue}"</f>
        <v>${q://QID139980643/ChoiceTextEntryValue}</v>
      </c>
      <c r="K11" s="2" t="str">
        <f>"q"&amp;B11&amp;"z"</f>
        <v>q354z</v>
      </c>
      <c r="L11" s="2" t="str">
        <f>K11&amp;"-stem"</f>
        <v>q354z-stem</v>
      </c>
      <c r="M11" s="2" t="str">
        <f>"&lt;div id=""divQues"&amp;B11&amp;"-stem""&gt;"&amp;L11&amp;"&lt;/div&gt;"</f>
        <v>&lt;div id="divQues354-stem"&gt;q354z-stem&lt;/div&gt;</v>
      </c>
      <c r="N11" s="2" t="str">
        <f>"lbl_"&amp;L11</f>
        <v>lbl_q354z-stem</v>
      </c>
      <c r="O11" s="2" t="str">
        <f>L11&amp;"_time"</f>
        <v>q354z-stem_time</v>
      </c>
      <c r="P11" s="2" t="str">
        <f t="shared" si="1"/>
        <v>&lt;div id="divQues354-stem"&gt;q354z-stem&lt;/div&gt;&lt;hr&gt;&lt;div id="divQues354-solution"&gt;q354z-solution&lt;/div&gt;&lt;hr&gt;&lt;div&gt;Your answer:${q://QID139980643/ChoiceTextEntryValue}&lt;/div&gt;</v>
      </c>
      <c r="Q11" s="2" t="str">
        <f>SUBSTITUTE(N11,"stem","solution")</f>
        <v>lbl_q354z-solution</v>
      </c>
      <c r="R11" s="2" t="str">
        <f>SUBSTITUTE(O11,"stem","solution")</f>
        <v>q354z-solution_time</v>
      </c>
    </row>
    <row r="12" spans="1:19" x14ac:dyDescent="0.25">
      <c r="A12">
        <v>10</v>
      </c>
      <c r="B12">
        <v>457</v>
      </c>
      <c r="C12" t="s">
        <v>5</v>
      </c>
      <c r="D12" s="2" t="str">
        <f>""""&amp;B12&amp;""""</f>
        <v>"457"</v>
      </c>
      <c r="E12" s="2" t="str">
        <f>":{""filename"":"""</f>
        <v>:{"filename":"</v>
      </c>
      <c r="F12" s="2" t="str">
        <f>C12&amp;"""},"</f>
        <v>F_bJg4LdPpNWYWbKR"},</v>
      </c>
      <c r="G12" s="2" t="str">
        <f>_xlfn.TEXTJOIN("",TRUE,D12:F12)</f>
        <v>"457":{"filename":"F_bJg4LdPpNWYWbKR"},</v>
      </c>
      <c r="H12" t="s">
        <v>38</v>
      </c>
      <c r="I12" s="2" t="str">
        <f t="shared" si="0"/>
        <v>q457z_stuResponse</v>
      </c>
      <c r="J12" s="2" t="str">
        <f>"${q://"&amp;H12&amp;"/ChoiceTextEntryValue}"</f>
        <v>${q://QID139980641/ChoiceTextEntryValue}</v>
      </c>
      <c r="K12" s="2" t="str">
        <f>"q"&amp;B12&amp;"z"</f>
        <v>q457z</v>
      </c>
      <c r="L12" s="2" t="str">
        <f>K12&amp;"-stem"</f>
        <v>q457z-stem</v>
      </c>
      <c r="M12" s="2" t="str">
        <f>"&lt;div id=""divQues"&amp;B12&amp;"-stem""&gt;"&amp;L12&amp;"&lt;/div&gt;"</f>
        <v>&lt;div id="divQues457-stem"&gt;q457z-stem&lt;/div&gt;</v>
      </c>
      <c r="N12" s="2" t="str">
        <f>"lbl_"&amp;L12</f>
        <v>lbl_q457z-stem</v>
      </c>
      <c r="O12" s="2" t="str">
        <f>L12&amp;"_time"</f>
        <v>q457z-stem_time</v>
      </c>
      <c r="P12" s="2" t="str">
        <f t="shared" si="1"/>
        <v>&lt;div id="divQues457-stem"&gt;q457z-stem&lt;/div&gt;&lt;hr&gt;&lt;div id="divQues457-solution"&gt;q457z-solution&lt;/div&gt;&lt;hr&gt;&lt;div&gt;Your answer:${q://QID139980641/ChoiceTextEntryValue}&lt;/div&gt;</v>
      </c>
      <c r="Q12" s="2" t="str">
        <f>SUBSTITUTE(N12,"stem","solution")</f>
        <v>lbl_q457z-solution</v>
      </c>
      <c r="R12" s="2" t="str">
        <f>SUBSTITUTE(O12,"stem","solution")</f>
        <v>q457z-solution_time</v>
      </c>
    </row>
    <row r="13" spans="1:19" x14ac:dyDescent="0.25">
      <c r="A13">
        <v>11</v>
      </c>
      <c r="B13">
        <v>459</v>
      </c>
      <c r="C13" t="s">
        <v>7</v>
      </c>
      <c r="D13" s="2" t="str">
        <f>""""&amp;B13&amp;""""</f>
        <v>"459"</v>
      </c>
      <c r="E13" s="2" t="str">
        <f>":{""filename"":"""</f>
        <v>:{"filename":"</v>
      </c>
      <c r="F13" s="2" t="str">
        <f>C13&amp;"""},"</f>
        <v>F_afnUA72vJjV9X1z"},</v>
      </c>
      <c r="G13" s="2" t="str">
        <f>_xlfn.TEXTJOIN("",TRUE,D13:F13)</f>
        <v>"459":{"filename":"F_afnUA72vJjV9X1z"},</v>
      </c>
      <c r="H13" t="s">
        <v>39</v>
      </c>
      <c r="I13" s="2" t="str">
        <f t="shared" si="0"/>
        <v>q459z_stuResponse</v>
      </c>
      <c r="J13" s="2" t="str">
        <f>"${q://"&amp;H13&amp;"/ChoiceTextEntryValue}"</f>
        <v>${q://QID139980633/ChoiceTextEntryValue}</v>
      </c>
      <c r="K13" s="2" t="str">
        <f>"q"&amp;B13&amp;"z"</f>
        <v>q459z</v>
      </c>
      <c r="L13" s="2" t="str">
        <f>K13&amp;"-stem"</f>
        <v>q459z-stem</v>
      </c>
      <c r="M13" s="2" t="str">
        <f>"&lt;div id=""divQues"&amp;B13&amp;"-stem""&gt;"&amp;L13&amp;"&lt;/div&gt;"</f>
        <v>&lt;div id="divQues459-stem"&gt;q459z-stem&lt;/div&gt;</v>
      </c>
      <c r="N13" s="2" t="str">
        <f>"lbl_"&amp;L13</f>
        <v>lbl_q459z-stem</v>
      </c>
      <c r="O13" s="2" t="str">
        <f>L13&amp;"_time"</f>
        <v>q459z-stem_time</v>
      </c>
      <c r="P13" s="2" t="str">
        <f t="shared" si="1"/>
        <v>&lt;div id="divQues459-stem"&gt;q459z-stem&lt;/div&gt;&lt;hr&gt;&lt;div id="divQues459-solution"&gt;q459z-solution&lt;/div&gt;&lt;hr&gt;&lt;div&gt;Your answer:${q://QID139980633/ChoiceTextEntryValue}&lt;/div&gt;</v>
      </c>
      <c r="Q13" s="2" t="str">
        <f>SUBSTITUTE(N13,"stem","solution")</f>
        <v>lbl_q459z-solution</v>
      </c>
      <c r="R13" s="2" t="str">
        <f>SUBSTITUTE(O13,"stem","solution")</f>
        <v>q459z-solution_time</v>
      </c>
    </row>
  </sheetData>
  <sortState xmlns:xlrd2="http://schemas.microsoft.com/office/spreadsheetml/2017/richdata2" ref="A3:R13">
    <sortCondition ref="A3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Tyler</dc:creator>
  <cp:lastModifiedBy>David Tyler</cp:lastModifiedBy>
  <dcterms:created xsi:type="dcterms:W3CDTF">2020-09-03T18:25:54Z</dcterms:created>
  <dcterms:modified xsi:type="dcterms:W3CDTF">2020-09-04T12:08:51Z</dcterms:modified>
</cp:coreProperties>
</file>