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DA\데이터팀\DML - 빅콘\"/>
    </mc:Choice>
  </mc:AlternateContent>
  <xr:revisionPtr revIDLastSave="0" documentId="13_ncr:1_{292D3C3E-34A4-4AF3-9959-08F9E3677D41}" xr6:coauthVersionLast="36" xr6:coauthVersionMax="47" xr10:uidLastSave="{00000000-0000-0000-0000-000000000000}"/>
  <bookViews>
    <workbookView xWindow="-108" yWindow="-108" windowWidth="23256" windowHeight="12456" firstSheet="1" activeTab="2" xr2:uid="{D7332F3F-3216-447A-A949-846BB45E9596}"/>
  </bookViews>
  <sheets>
    <sheet name="Sheet1" sheetId="1" r:id="rId1"/>
    <sheet name="평균.표준편차" sheetId="2" r:id="rId2"/>
    <sheet name="업종대분류" sheetId="3" r:id="rId3"/>
    <sheet name="업종중분류" sheetId="4" r:id="rId4"/>
    <sheet name="상권_구분_코드_명" sheetId="5" r:id="rId5"/>
    <sheet name="상권_변화_지표_명" sheetId="6" r:id="rId6"/>
    <sheet name="상권_코드_명" sheetId="7" r:id="rId7"/>
    <sheet name="rental_typ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19" i="3"/>
  <c r="E20" i="3"/>
  <c r="E21" i="3"/>
  <c r="E22" i="3"/>
  <c r="E17" i="3"/>
  <c r="E14" i="3"/>
  <c r="E15" i="3"/>
  <c r="F24" i="3"/>
  <c r="F23" i="3"/>
  <c r="E23" i="3" s="1"/>
  <c r="F22" i="3"/>
  <c r="F21" i="3"/>
  <c r="F20" i="3"/>
  <c r="F19" i="3"/>
  <c r="F18" i="3"/>
  <c r="E18" i="3" s="1"/>
  <c r="F17" i="3"/>
  <c r="F16" i="3"/>
  <c r="F15" i="3"/>
  <c r="E8" i="3"/>
  <c r="E9" i="3"/>
  <c r="E10" i="3"/>
  <c r="E11" i="3"/>
  <c r="E2" i="3"/>
  <c r="E5" i="3"/>
  <c r="E6" i="3"/>
  <c r="F14" i="3"/>
  <c r="E16" i="3" s="1"/>
  <c r="F13" i="3"/>
  <c r="F8" i="3"/>
  <c r="E12" i="3" s="1"/>
  <c r="F9" i="3"/>
  <c r="F10" i="3"/>
  <c r="F11" i="3"/>
  <c r="F12" i="3"/>
  <c r="F7" i="3"/>
  <c r="F2" i="3"/>
  <c r="E1" i="3" s="1"/>
  <c r="F3" i="3"/>
  <c r="F4" i="3"/>
  <c r="F5" i="3"/>
  <c r="F6" i="3"/>
  <c r="F1" i="3"/>
  <c r="E4" i="3" l="1"/>
  <c r="E3" i="3"/>
  <c r="E7" i="3"/>
  <c r="E13" i="3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51" i="4"/>
  <c r="E42" i="4"/>
  <c r="E43" i="4"/>
  <c r="E44" i="4"/>
  <c r="E45" i="4"/>
  <c r="E46" i="4"/>
  <c r="E47" i="4"/>
  <c r="E48" i="4"/>
  <c r="E49" i="4"/>
  <c r="E50" i="4"/>
  <c r="E4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1" i="4"/>
  <c r="B2" i="4"/>
  <c r="B22" i="4"/>
  <c r="B42" i="4"/>
  <c r="B52" i="4"/>
  <c r="E16" i="5"/>
  <c r="E17" i="5"/>
  <c r="E18" i="5"/>
  <c r="E19" i="5"/>
  <c r="E20" i="5"/>
  <c r="E15" i="5"/>
  <c r="E14" i="5"/>
  <c r="E13" i="5"/>
  <c r="E8" i="5"/>
  <c r="E9" i="5"/>
  <c r="E10" i="5"/>
  <c r="E11" i="5"/>
  <c r="E12" i="5"/>
  <c r="E7" i="5"/>
  <c r="E2" i="5"/>
  <c r="E3" i="5"/>
  <c r="E4" i="5"/>
  <c r="E5" i="5"/>
  <c r="E6" i="5"/>
  <c r="E1" i="5"/>
  <c r="B16" i="5"/>
  <c r="B14" i="5"/>
  <c r="B8" i="5"/>
  <c r="B2" i="5"/>
  <c r="E16" i="6"/>
  <c r="E17" i="6"/>
  <c r="E18" i="6"/>
  <c r="E19" i="6"/>
  <c r="E20" i="6"/>
  <c r="E21" i="6"/>
  <c r="E22" i="6"/>
  <c r="E15" i="6"/>
  <c r="E14" i="6"/>
  <c r="E13" i="6"/>
  <c r="E10" i="6"/>
  <c r="E11" i="6"/>
  <c r="E12" i="6"/>
  <c r="E9" i="6"/>
  <c r="E2" i="6"/>
  <c r="E3" i="6"/>
  <c r="E4" i="6"/>
  <c r="E5" i="6"/>
  <c r="E6" i="6"/>
  <c r="E7" i="6"/>
  <c r="E8" i="6"/>
  <c r="E1" i="6"/>
  <c r="B16" i="6"/>
  <c r="B14" i="6"/>
  <c r="B10" i="6"/>
  <c r="B2" i="6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152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36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0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" i="7"/>
  <c r="B153" i="7"/>
  <c r="B137" i="7"/>
  <c r="B103" i="7"/>
  <c r="B2" i="7"/>
  <c r="E24" i="8"/>
  <c r="E20" i="8"/>
  <c r="E21" i="8"/>
  <c r="E22" i="8"/>
  <c r="E23" i="8"/>
  <c r="E19" i="8"/>
  <c r="E14" i="8"/>
  <c r="E15" i="8"/>
  <c r="E16" i="8"/>
  <c r="E17" i="8"/>
  <c r="E18" i="8"/>
  <c r="E13" i="8"/>
  <c r="E8" i="8"/>
  <c r="E9" i="8"/>
  <c r="E10" i="8"/>
  <c r="E11" i="8"/>
  <c r="E12" i="8"/>
  <c r="E7" i="8"/>
  <c r="E2" i="8"/>
  <c r="E3" i="8"/>
  <c r="E4" i="8"/>
  <c r="E5" i="8"/>
  <c r="E6" i="8"/>
  <c r="E1" i="8"/>
  <c r="B20" i="8"/>
  <c r="B14" i="8"/>
  <c r="B8" i="8"/>
  <c r="B2" i="8"/>
</calcChain>
</file>

<file path=xl/sharedStrings.xml><?xml version="1.0" encoding="utf-8"?>
<sst xmlns="http://schemas.openxmlformats.org/spreadsheetml/2006/main" count="1434" uniqueCount="226">
  <si>
    <t>z_sum_sales_card2</t>
  </si>
  <si>
    <t>z_sum_weekend_sales_card</t>
  </si>
  <si>
    <t>sum_weekend_sales_card</t>
  </si>
  <si>
    <t>sum_sales_card</t>
  </si>
  <si>
    <t>z_monthly_rental_fee</t>
  </si>
  <si>
    <t>z_sum_purchase_invoice</t>
  </si>
  <si>
    <t>sum_new_customer_cnt</t>
  </si>
  <si>
    <t>z_sum_purchase_cash</t>
  </si>
  <si>
    <t>남성_매출_비율</t>
  </si>
  <si>
    <t>sum_customer_cnt</t>
  </si>
  <si>
    <t>폐업_영업_개월_평균</t>
  </si>
  <si>
    <t>운영_영업_개월_평균</t>
  </si>
  <si>
    <t>연령대_60_이상_매출_비율</t>
  </si>
  <si>
    <t>아파트_면적_165_제곱미터_세대_수</t>
  </si>
  <si>
    <t>수요일_매출_비율</t>
  </si>
  <si>
    <t>개업_율</t>
  </si>
  <si>
    <t>버스_정거장_수</t>
  </si>
  <si>
    <t>관공서_수</t>
  </si>
  <si>
    <t>regular_employees_count</t>
  </si>
  <si>
    <t>age</t>
  </si>
  <si>
    <t>월요일_매출_비율</t>
  </si>
  <si>
    <t>시간대_21~24_매출_비율</t>
  </si>
  <si>
    <t>연령대_30_매출_비율</t>
  </si>
  <si>
    <t>아파트_가격_6_억_이상_세대_수</t>
  </si>
  <si>
    <t>연령대_40_매출_비율</t>
  </si>
  <si>
    <t>대학교_수</t>
  </si>
  <si>
    <t>여성연령대_50_직장_인구_수</t>
  </si>
  <si>
    <t>폐업_율</t>
  </si>
  <si>
    <t>여성_매출_비율</t>
  </si>
  <si>
    <t>z_sum_sales_delivery</t>
  </si>
  <si>
    <t>목요일_매출_비율</t>
  </si>
  <si>
    <t>소득_구간_코드</t>
  </si>
  <si>
    <t>z_sum_weekend_sales_delivery2</t>
  </si>
  <si>
    <t>class_1_name (업종대분류)</t>
  </si>
  <si>
    <t>class_2_name (업종중분류)</t>
  </si>
  <si>
    <t>상권_구분_코드_명</t>
  </si>
  <si>
    <t>상권_변화_지표_명</t>
  </si>
  <si>
    <t>trdar_nm (상권_코드_명)</t>
  </si>
  <si>
    <t>rental_type</t>
  </si>
  <si>
    <t>연령대_50_매출_비율</t>
  </si>
  <si>
    <t>sum_purchase_cash</t>
  </si>
  <si>
    <t>sum_sales_delivery</t>
  </si>
  <si>
    <t>화요일_매출_비율</t>
  </si>
  <si>
    <t>z_sum_sales_invoice</t>
  </si>
  <si>
    <t>monthly_rental_fee</t>
  </si>
  <si>
    <t>연령대_50_직장_인구_수</t>
  </si>
  <si>
    <t>z_sum_purchase_card2</t>
  </si>
  <si>
    <t>sum_weekend_sales_delivery</t>
  </si>
  <si>
    <t>남성연령대_20_상주인구_수</t>
  </si>
  <si>
    <t>시간대_11~14_매출_비율</t>
  </si>
  <si>
    <t>아파트_가격_1_억_미만_세대_수</t>
  </si>
  <si>
    <t>아파트_가격_5_억_세대_수</t>
  </si>
  <si>
    <t>business_square_size</t>
  </si>
  <si>
    <t>아파트_면적_66_제곱미터_세대_수</t>
  </si>
  <si>
    <t>남성연령대_30_직장_인구_수</t>
  </si>
  <si>
    <t>아파트_가격_2_억_세대_수</t>
  </si>
  <si>
    <t>아파트_평균_면적</t>
  </si>
  <si>
    <t>시간대_06~11_매출_비율</t>
  </si>
  <si>
    <t>시간대_14~17_매출_비율</t>
  </si>
  <si>
    <t>남성연령대_40_직장_인구_수</t>
  </si>
  <si>
    <t>sum_purchase_card</t>
  </si>
  <si>
    <t>개업_점포_수</t>
  </si>
  <si>
    <t>남성연령대_50_직장_인구_수</t>
  </si>
  <si>
    <t>군집0</t>
    <phoneticPr fontId="1" type="noConversion"/>
  </si>
  <si>
    <t>요인명</t>
    <phoneticPr fontId="1" type="noConversion"/>
  </si>
  <si>
    <t>군집명</t>
    <phoneticPr fontId="1" type="noConversion"/>
  </si>
  <si>
    <t>평균</t>
    <phoneticPr fontId="1" type="noConversion"/>
  </si>
  <si>
    <t>표준편차</t>
    <phoneticPr fontId="1" type="noConversion"/>
  </si>
  <si>
    <t>경영위기여부</t>
    <phoneticPr fontId="1" type="noConversion"/>
  </si>
  <si>
    <t>군집1</t>
    <phoneticPr fontId="1" type="noConversion"/>
  </si>
  <si>
    <t>군집2</t>
  </si>
  <si>
    <t>군집2</t>
    <phoneticPr fontId="1" type="noConversion"/>
  </si>
  <si>
    <t>군집3</t>
  </si>
  <si>
    <t>군집3</t>
    <phoneticPr fontId="1" type="noConversion"/>
  </si>
  <si>
    <t>null</t>
  </si>
  <si>
    <t>null</t>
    <phoneticPr fontId="1" type="noConversion"/>
  </si>
  <si>
    <t>서비스업</t>
  </si>
  <si>
    <t>외식업</t>
  </si>
  <si>
    <t>유통업</t>
  </si>
  <si>
    <t>rental_type</t>
    <phoneticPr fontId="1" type="noConversion"/>
  </si>
  <si>
    <t>상권_구분_코드_명</t>
    <phoneticPr fontId="1" type="noConversion"/>
  </si>
  <si>
    <t>골목상권</t>
  </si>
  <si>
    <t>발달상권</t>
  </si>
  <si>
    <t>전통시장</t>
  </si>
  <si>
    <r>
      <rPr>
        <sz val="10"/>
        <color rgb="FF1F1F1F"/>
        <rFont val="맑은 고딕"/>
        <family val="3"/>
        <charset val="129"/>
      </rPr>
      <t>상권</t>
    </r>
    <r>
      <rPr>
        <sz val="10"/>
        <color rgb="FF1F1F1F"/>
        <rFont val="Arial"/>
        <family val="2"/>
      </rPr>
      <t>_</t>
    </r>
    <r>
      <rPr>
        <sz val="10"/>
        <color rgb="FF1F1F1F"/>
        <rFont val="Arial Unicode MS"/>
        <family val="2"/>
        <charset val="129"/>
      </rPr>
      <t>변화</t>
    </r>
    <r>
      <rPr>
        <sz val="10"/>
        <color rgb="FF1F1F1F"/>
        <rFont val="Google Sans"/>
        <family val="2"/>
      </rPr>
      <t>_지표</t>
    </r>
    <r>
      <rPr>
        <sz val="10"/>
        <color rgb="FF1F1F1F"/>
        <rFont val="Arial"/>
        <family val="2"/>
      </rPr>
      <t>_</t>
    </r>
    <r>
      <rPr>
        <sz val="10"/>
        <color rgb="FF1F1F1F"/>
        <rFont val="맑은 고딕"/>
        <family val="3"/>
        <charset val="129"/>
      </rPr>
      <t>명</t>
    </r>
    <phoneticPr fontId="1" type="noConversion"/>
  </si>
  <si>
    <t>다이나믹</t>
  </si>
  <si>
    <t>상권축소</t>
  </si>
  <si>
    <t>상권확장</t>
  </si>
  <si>
    <t>정체</t>
  </si>
  <si>
    <r>
      <rPr>
        <sz val="10"/>
        <color rgb="FF1F1F1F"/>
        <rFont val="맑은 고딕"/>
        <family val="3"/>
        <charset val="129"/>
      </rPr>
      <t>상권</t>
    </r>
    <r>
      <rPr>
        <sz val="10"/>
        <color rgb="FF1F1F1F"/>
        <rFont val="Arial"/>
        <family val="2"/>
      </rPr>
      <t>_</t>
    </r>
    <r>
      <rPr>
        <sz val="10"/>
        <color rgb="FF1F1F1F"/>
        <rFont val="맑은 고딕"/>
        <family val="2"/>
        <charset val="129"/>
      </rPr>
      <t>코드_명</t>
    </r>
    <phoneticPr fontId="1" type="noConversion"/>
  </si>
  <si>
    <t>DMC(디지털미디어시티)</t>
  </si>
  <si>
    <t>가락시장역</t>
  </si>
  <si>
    <t>가산디지털단지</t>
  </si>
  <si>
    <t>강서구청</t>
  </si>
  <si>
    <t>건대입구역(건대)</t>
  </si>
  <si>
    <t>경희대학교(경희대)</t>
  </si>
  <si>
    <t>광화문역</t>
  </si>
  <si>
    <t>구로디지털단지역</t>
  </si>
  <si>
    <t>구의역</t>
  </si>
  <si>
    <t>국회의사당역(국회의사당)</t>
  </si>
  <si>
    <t>군자역</t>
  </si>
  <si>
    <t>노량진역(노량진)</t>
  </si>
  <si>
    <t>노원역</t>
  </si>
  <si>
    <t>당산역</t>
  </si>
  <si>
    <t>대학로(혜화역)</t>
  </si>
  <si>
    <t>도화동 상점가</t>
  </si>
  <si>
    <t>둔촌역</t>
  </si>
  <si>
    <t>로데오거리상점가</t>
  </si>
  <si>
    <t>명일역</t>
  </si>
  <si>
    <t>미아사거리역</t>
  </si>
  <si>
    <t>사당역(사당)</t>
  </si>
  <si>
    <t>서울역 12번</t>
  </si>
  <si>
    <t>서원동상점가</t>
  </si>
  <si>
    <t>선유도역 골목형상점가</t>
  </si>
  <si>
    <t>성수역</t>
  </si>
  <si>
    <t>성신여대</t>
  </si>
  <si>
    <t>수서역</t>
  </si>
  <si>
    <t>수유역</t>
  </si>
  <si>
    <t>신촌역(신촌역, 신촌로터리)</t>
  </si>
  <si>
    <t>안암역 3번</t>
  </si>
  <si>
    <t>어린이대공원역</t>
  </si>
  <si>
    <t>여의도역(여의도)</t>
  </si>
  <si>
    <t>연신내상점가(연빛거리)</t>
  </si>
  <si>
    <t>연희동</t>
  </si>
  <si>
    <t>영등포구청역</t>
  </si>
  <si>
    <t>잠실새내역(신천)</t>
  </si>
  <si>
    <t>총신대입구역(이수, 총신대)</t>
  </si>
  <si>
    <t>자가</t>
  </si>
  <si>
    <t>타가(개인)</t>
  </si>
  <si>
    <t>타가(법인)</t>
  </si>
  <si>
    <t>업종중분류</t>
    <phoneticPr fontId="1" type="noConversion"/>
  </si>
  <si>
    <t>술집</t>
  </si>
  <si>
    <t>양식</t>
  </si>
  <si>
    <t>전문유통</t>
  </si>
  <si>
    <t>카페</t>
  </si>
  <si>
    <t>한식</t>
  </si>
  <si>
    <t>강변역(테크노마트)</t>
  </si>
  <si>
    <t>구로역</t>
  </si>
  <si>
    <t>용산전자상가(용산역)</t>
  </si>
  <si>
    <t>을지로3가역</t>
  </si>
  <si>
    <t>인사동</t>
  </si>
  <si>
    <t>종각역</t>
  </si>
  <si>
    <t>종로3가역</t>
  </si>
  <si>
    <t>충무로역</t>
  </si>
  <si>
    <t>개인 서비스업</t>
  </si>
  <si>
    <t>건강/의료 서비스업</t>
  </si>
  <si>
    <t>교육서비스업</t>
  </si>
  <si>
    <t>베이커리/디저트</t>
  </si>
  <si>
    <t>예술, 스포츠 및 여가관련 서비스업</t>
  </si>
  <si>
    <t>일식</t>
  </si>
  <si>
    <t>경의선책거리</t>
  </si>
  <si>
    <t>뚝섬역</t>
  </si>
  <si>
    <t>마곡역(마곡)</t>
  </si>
  <si>
    <t>망리단길</t>
  </si>
  <si>
    <t>문래예술촌(문래창작촌)</t>
  </si>
  <si>
    <t>발산역(마곡)</t>
  </si>
  <si>
    <t>상수역(홍대)</t>
  </si>
  <si>
    <t>상암동상점가</t>
  </si>
  <si>
    <t>샤로수길</t>
  </si>
  <si>
    <t>성수동카페거리</t>
  </si>
  <si>
    <t>송파나루역 1번(송리단길)</t>
  </si>
  <si>
    <t>양천향교역 7번</t>
  </si>
  <si>
    <t>연남동(홍대)</t>
  </si>
  <si>
    <t>연트럴파크(연남동주민센터)</t>
  </si>
  <si>
    <t>해방촌 남동측</t>
  </si>
  <si>
    <t>홍대입구역 3번</t>
  </si>
  <si>
    <t>홍대입구역(홍대)</t>
  </si>
  <si>
    <t>가로수길</t>
  </si>
  <si>
    <t>강남구청역</t>
  </si>
  <si>
    <t>강남역</t>
  </si>
  <si>
    <t>강동구청역</t>
  </si>
  <si>
    <t>강동역 4번(강풀만화거리)</t>
  </si>
  <si>
    <t>교대역(법원.검찰청)</t>
  </si>
  <si>
    <t>구로디지털단지</t>
  </si>
  <si>
    <t>구역삼세무서</t>
  </si>
  <si>
    <t>길동역</t>
  </si>
  <si>
    <t>논현역</t>
  </si>
  <si>
    <t>등촌역</t>
  </si>
  <si>
    <t>르네상스호텔사거리</t>
  </si>
  <si>
    <t>목동사거리</t>
  </si>
  <si>
    <t>목동신시가지</t>
  </si>
  <si>
    <t>문정역</t>
  </si>
  <si>
    <t>방학동도깨비시장</t>
  </si>
  <si>
    <t>배화여자대학교(박노수미술관)</t>
  </si>
  <si>
    <t>뱅뱅사거리</t>
  </si>
  <si>
    <t>삼전역 1번</t>
  </si>
  <si>
    <t>서교동(홍대)</t>
  </si>
  <si>
    <t>서울대입구역</t>
  </si>
  <si>
    <t>서촌(경복궁역)</t>
  </si>
  <si>
    <t>석촌역(석촌호수)</t>
  </si>
  <si>
    <t>선릉역</t>
  </si>
  <si>
    <t>신논현역</t>
  </si>
  <si>
    <t>신림역 5번(신림동주민센터, 신림동별빛거리)</t>
  </si>
  <si>
    <t>신림역(신림)</t>
  </si>
  <si>
    <t>신사역</t>
  </si>
  <si>
    <t>신용산역(용산역)</t>
  </si>
  <si>
    <t>신정2동주민센터</t>
  </si>
  <si>
    <t>압구정로데오역(압구정로데오)</t>
  </si>
  <si>
    <t>압구정역</t>
  </si>
  <si>
    <t>양재역</t>
  </si>
  <si>
    <t>언주역(차병원)</t>
  </si>
  <si>
    <t>역삼역</t>
  </si>
  <si>
    <t>연신내역</t>
  </si>
  <si>
    <t>영등포역(영등포)</t>
  </si>
  <si>
    <t>왕십리역(왕십리)</t>
  </si>
  <si>
    <t>은행사거리</t>
  </si>
  <si>
    <t>장안동사거리</t>
  </si>
  <si>
    <t>장지역(가든파이브)</t>
  </si>
  <si>
    <t>장한평역(장한평)</t>
  </si>
  <si>
    <t>천호역</t>
  </si>
  <si>
    <t>청담사거리(청담동명품거리)</t>
  </si>
  <si>
    <t>포스코사거리</t>
  </si>
  <si>
    <t>포이사거리(삼호물산)</t>
  </si>
  <si>
    <t>학동사거리</t>
  </si>
  <si>
    <t>학동역</t>
  </si>
  <si>
    <t>합정역</t>
  </si>
  <si>
    <t>홍대 걷고싶은 거리</t>
  </si>
  <si>
    <t>화곡역</t>
  </si>
  <si>
    <t>패스트푸드</t>
  </si>
  <si>
    <t>군집2</t>
    <phoneticPr fontId="1" type="noConversion"/>
  </si>
  <si>
    <t>서비스업</t>
    <phoneticPr fontId="1" type="noConversion"/>
  </si>
  <si>
    <t>군집1</t>
  </si>
  <si>
    <t>군집0</t>
  </si>
  <si>
    <t>군집0</t>
    <phoneticPr fontId="1" type="noConversion"/>
  </si>
  <si>
    <t>군집1</t>
    <phoneticPr fontId="1" type="noConversion"/>
  </si>
  <si>
    <t>군집3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</si>
</sst>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rgb="FF1F1F1F"/>
      <name val="Google Sans"/>
      <family val="2"/>
    </font>
    <font>
      <sz val="10"/>
      <color theme="1"/>
      <name val="Arial"/>
      <family val="2"/>
    </font>
    <font>
      <sz val="9"/>
      <color rgb="FF1F1F1F"/>
      <name val="Google Sans"/>
      <family val="2"/>
    </font>
    <font>
      <sz val="10"/>
      <color rgb="FF1F1F1F"/>
      <name val="맑은 고딕"/>
      <family val="3"/>
      <charset val="129"/>
    </font>
    <font>
      <sz val="10"/>
      <color rgb="FF1F1F1F"/>
      <name val="Arial"/>
      <family val="2"/>
    </font>
    <font>
      <sz val="10"/>
      <color rgb="FF1F1F1F"/>
      <name val="맑은 고딕"/>
      <family val="2"/>
      <charset val="129"/>
    </font>
    <font>
      <sz val="10"/>
      <color rgb="FF1F1F1F"/>
      <name val="Arial Unicode MS"/>
      <family val="2"/>
      <charset val="129"/>
    </font>
    <font>
      <sz val="10"/>
      <color rgb="FF1F1F1F"/>
      <name val="Google Sans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rgb="FFCCCCCC"/>
      </left>
      <right/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/>
      <bottom style="medium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2" borderId="2" xfId="0" applyFont="1" applyFill="1" applyBorder="1" applyAlignment="1">
      <alignment wrapText="1"/>
    </xf>
    <xf numFmtId="0" fontId="0" fillId="0" borderId="5" xfId="0" applyBorder="1">
      <alignment vertical="center"/>
    </xf>
    <xf numFmtId="0" fontId="3" fillId="3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0" fillId="6" borderId="0" xfId="0" applyFill="1">
      <alignment vertical="center"/>
    </xf>
    <xf numFmtId="0" fontId="3" fillId="6" borderId="1" xfId="0" applyFont="1" applyFill="1" applyBorder="1" applyAlignment="1">
      <alignment wrapText="1"/>
    </xf>
    <xf numFmtId="0" fontId="0" fillId="7" borderId="6" xfId="0" applyFill="1" applyBorder="1">
      <alignment vertical="center"/>
    </xf>
    <xf numFmtId="0" fontId="0" fillId="0" borderId="6" xfId="0" applyBorder="1">
      <alignment vertical="center"/>
    </xf>
    <xf numFmtId="0" fontId="0" fillId="7" borderId="7" xfId="0" applyFill="1" applyBorder="1">
      <alignment vertical="center"/>
    </xf>
    <xf numFmtId="0" fontId="0" fillId="0" borderId="7" xfId="0" applyBorder="1">
      <alignment vertical="center"/>
    </xf>
    <xf numFmtId="0" fontId="11" fillId="4" borderId="3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0" fillId="7" borderId="8" xfId="0" applyFill="1" applyBorder="1">
      <alignment vertical="center"/>
    </xf>
    <xf numFmtId="0" fontId="0" fillId="0" borderId="9" xfId="0" applyBorder="1">
      <alignment vertical="center"/>
    </xf>
    <xf numFmtId="0" fontId="4" fillId="4" borderId="11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0" fillId="6" borderId="0" xfId="0" applyFill="1" applyBorder="1">
      <alignment vertical="center"/>
    </xf>
    <xf numFmtId="0" fontId="5" fillId="6" borderId="0" xfId="0" applyFont="1" applyFill="1" applyBorder="1" applyAlignment="1">
      <alignment wrapText="1"/>
    </xf>
    <xf numFmtId="0" fontId="6" fillId="6" borderId="0" xfId="0" applyFont="1" applyFill="1" applyBorder="1" applyAlignment="1">
      <alignment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0" borderId="17" xfId="0" applyBorder="1">
      <alignment vertical="center"/>
    </xf>
    <xf numFmtId="0" fontId="12" fillId="0" borderId="0" xfId="0" applyFont="1" applyBorder="1">
      <alignment vertical="center"/>
    </xf>
    <xf numFmtId="0" fontId="12" fillId="0" borderId="12" xfId="0" applyFont="1" applyBorder="1">
      <alignment vertical="center"/>
    </xf>
    <xf numFmtId="0" fontId="12" fillId="6" borderId="0" xfId="0" applyFont="1" applyFill="1" applyBorder="1">
      <alignment vertical="center"/>
    </xf>
    <xf numFmtId="0" fontId="12" fillId="6" borderId="12" xfId="0" applyFont="1" applyFill="1" applyBorder="1">
      <alignment vertical="center"/>
    </xf>
    <xf numFmtId="0" fontId="12" fillId="6" borderId="14" xfId="0" applyFont="1" applyFill="1" applyBorder="1">
      <alignment vertical="center"/>
    </xf>
    <xf numFmtId="0" fontId="0" fillId="8" borderId="16" xfId="0" applyFill="1" applyBorder="1">
      <alignment vertical="center"/>
    </xf>
    <xf numFmtId="0" fontId="0" fillId="6" borderId="7" xfId="0" applyFill="1" applyBorder="1">
      <alignment vertical="center"/>
    </xf>
    <xf numFmtId="0" fontId="0" fillId="8" borderId="7" xfId="0" applyFill="1" applyBorder="1">
      <alignment vertical="center"/>
    </xf>
    <xf numFmtId="0" fontId="0" fillId="6" borderId="17" xfId="0" applyFill="1" applyBorder="1">
      <alignment vertical="center"/>
    </xf>
    <xf numFmtId="0" fontId="0" fillId="7" borderId="13" xfId="0" applyFill="1" applyBorder="1">
      <alignment vertical="center"/>
    </xf>
    <xf numFmtId="0" fontId="13" fillId="0" borderId="0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6" xfId="0" applyFont="1" applyBorder="1">
      <alignment vertical="center"/>
    </xf>
    <xf numFmtId="0" fontId="13" fillId="7" borderId="6" xfId="0" applyFont="1" applyFill="1" applyBorder="1">
      <alignment vertical="center"/>
    </xf>
    <xf numFmtId="0" fontId="0" fillId="0" borderId="14" xfId="0" applyFont="1" applyBorder="1">
      <alignment vertical="center"/>
    </xf>
    <xf numFmtId="0" fontId="13" fillId="7" borderId="15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2" xfId="0" applyFont="1" applyBorder="1">
      <alignment vertical="center"/>
    </xf>
    <xf numFmtId="0" fontId="13" fillId="0" borderId="13" xfId="0" applyFont="1" applyBorder="1">
      <alignment vertical="center"/>
    </xf>
    <xf numFmtId="10" fontId="0" fillId="0" borderId="0" xfId="0" applyNumberFormat="1">
      <alignment vertical="center"/>
    </xf>
    <xf numFmtId="10" fontId="0" fillId="0" borderId="12" xfId="0" applyNumberFormat="1" applyBorder="1">
      <alignment vertical="center"/>
    </xf>
    <xf numFmtId="10" fontId="0" fillId="0" borderId="18" xfId="0" applyNumberFormat="1" applyBorder="1">
      <alignment vertical="center"/>
    </xf>
    <xf numFmtId="10" fontId="0" fillId="0" borderId="19" xfId="0" applyNumberFormat="1" applyBorder="1">
      <alignment vertical="center"/>
    </xf>
    <xf numFmtId="0" fontId="12" fillId="0" borderId="0" xfId="0" applyFont="1">
      <alignment vertical="center"/>
    </xf>
    <xf numFmtId="0" fontId="0" fillId="8" borderId="10" xfId="0" applyFill="1" applyBorder="1">
      <alignment vertical="center"/>
    </xf>
    <xf numFmtId="0" fontId="0" fillId="8" borderId="17" xfId="0" applyFill="1" applyBorder="1">
      <alignment vertical="center"/>
    </xf>
    <xf numFmtId="0" fontId="13" fillId="6" borderId="0" xfId="0" applyFont="1" applyFill="1" applyBorder="1">
      <alignment vertical="center"/>
    </xf>
    <xf numFmtId="0" fontId="13" fillId="6" borderId="12" xfId="0" applyFont="1" applyFill="1" applyBorder="1">
      <alignment vertical="center"/>
    </xf>
    <xf numFmtId="0" fontId="13" fillId="6" borderId="14" xfId="0" applyFont="1" applyFill="1" applyBorder="1">
      <alignment vertical="center"/>
    </xf>
    <xf numFmtId="0" fontId="13" fillId="8" borderId="16" xfId="0" applyFont="1" applyFill="1" applyBorder="1">
      <alignment vertical="center"/>
    </xf>
    <xf numFmtId="0" fontId="13" fillId="6" borderId="7" xfId="0" applyFont="1" applyFill="1" applyBorder="1">
      <alignment vertical="center"/>
    </xf>
    <xf numFmtId="0" fontId="13" fillId="8" borderId="7" xfId="0" applyFont="1" applyFill="1" applyBorder="1">
      <alignment vertical="center"/>
    </xf>
    <xf numFmtId="0" fontId="13" fillId="6" borderId="17" xfId="0" applyFont="1" applyFill="1" applyBorder="1">
      <alignment vertical="center"/>
    </xf>
    <xf numFmtId="0" fontId="2" fillId="2" borderId="21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3" borderId="22" xfId="0" applyFont="1" applyFill="1" applyBorder="1" applyAlignment="1">
      <alignment wrapText="1"/>
    </xf>
    <xf numFmtId="0" fontId="3" fillId="3" borderId="21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13" fillId="0" borderId="12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5" borderId="0" xfId="0" applyFont="1" applyFill="1" applyBorder="1" applyAlignment="1">
      <alignment horizontal="right" vertical="center"/>
    </xf>
    <xf numFmtId="0" fontId="13" fillId="5" borderId="12" xfId="0" applyFont="1" applyFill="1" applyBorder="1" applyAlignment="1">
      <alignment horizontal="right" vertical="center"/>
    </xf>
    <xf numFmtId="0" fontId="13" fillId="0" borderId="14" xfId="0" applyFont="1" applyBorder="1" applyAlignment="1">
      <alignment horizontal="right" vertical="center"/>
    </xf>
    <xf numFmtId="0" fontId="13" fillId="5" borderId="14" xfId="0" applyFont="1" applyFill="1" applyBorder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8" borderId="24" xfId="0" applyFill="1" applyBorder="1">
      <alignment vertical="center"/>
    </xf>
    <xf numFmtId="10" fontId="0" fillId="0" borderId="19" xfId="0" applyNumberFormat="1" applyFill="1" applyBorder="1">
      <alignment vertical="center"/>
    </xf>
    <xf numFmtId="0" fontId="0" fillId="6" borderId="2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C4B4-5D9B-47A8-8164-FEC9A79491EB}">
  <dimension ref="A1:A64"/>
  <sheetViews>
    <sheetView topLeftCell="A46" zoomScale="90" zoomScaleNormal="90" workbookViewId="0">
      <selection activeCell="A63" sqref="A63"/>
    </sheetView>
  </sheetViews>
  <sheetFormatPr defaultRowHeight="17.399999999999999"/>
  <cols>
    <col min="1" max="1" width="40.5" customWidth="1"/>
  </cols>
  <sheetData>
    <row r="1" spans="1:1" ht="19.95" customHeight="1" thickBot="1">
      <c r="A1" s="1" t="s">
        <v>0</v>
      </c>
    </row>
    <row r="2" spans="1:1" ht="19.95" customHeight="1" thickBot="1">
      <c r="A2" s="1" t="s">
        <v>1</v>
      </c>
    </row>
    <row r="3" spans="1:1" ht="19.95" customHeight="1" thickBot="1">
      <c r="A3" s="2" t="s">
        <v>2</v>
      </c>
    </row>
    <row r="4" spans="1:1" ht="19.95" customHeight="1" thickBot="1">
      <c r="A4" s="2" t="s">
        <v>3</v>
      </c>
    </row>
    <row r="5" spans="1:1" ht="19.95" customHeight="1" thickBot="1">
      <c r="A5" s="1" t="s">
        <v>4</v>
      </c>
    </row>
    <row r="6" spans="1:1" ht="19.95" customHeight="1" thickBot="1">
      <c r="A6" s="1" t="s">
        <v>5</v>
      </c>
    </row>
    <row r="7" spans="1:1" ht="19.95" customHeight="1" thickBot="1">
      <c r="A7" s="2" t="s">
        <v>6</v>
      </c>
    </row>
    <row r="8" spans="1:1" ht="19.95" customHeight="1" thickBot="1">
      <c r="A8" s="1" t="s">
        <v>7</v>
      </c>
    </row>
    <row r="9" spans="1:1" ht="19.95" customHeight="1" thickBot="1">
      <c r="A9" s="3" t="s">
        <v>8</v>
      </c>
    </row>
    <row r="10" spans="1:1" ht="19.95" customHeight="1" thickBot="1">
      <c r="A10" s="2" t="s">
        <v>9</v>
      </c>
    </row>
    <row r="11" spans="1:1" ht="19.95" customHeight="1" thickBot="1">
      <c r="A11" s="3" t="s">
        <v>10</v>
      </c>
    </row>
    <row r="12" spans="1:1" ht="19.95" customHeight="1" thickBot="1">
      <c r="A12" s="3" t="s">
        <v>11</v>
      </c>
    </row>
    <row r="13" spans="1:1" ht="19.95" customHeight="1" thickBot="1">
      <c r="A13" s="3" t="s">
        <v>12</v>
      </c>
    </row>
    <row r="14" spans="1:1" ht="19.95" customHeight="1" thickBot="1">
      <c r="A14" s="3" t="s">
        <v>13</v>
      </c>
    </row>
    <row r="15" spans="1:1" ht="19.95" customHeight="1" thickBot="1">
      <c r="A15" s="3" t="s">
        <v>14</v>
      </c>
    </row>
    <row r="16" spans="1:1" ht="19.95" customHeight="1" thickBot="1">
      <c r="A16" s="3" t="s">
        <v>15</v>
      </c>
    </row>
    <row r="17" spans="1:1" ht="19.95" customHeight="1" thickBot="1">
      <c r="A17" s="3" t="s">
        <v>16</v>
      </c>
    </row>
    <row r="18" spans="1:1" ht="19.95" customHeight="1" thickBot="1">
      <c r="A18" s="3" t="s">
        <v>17</v>
      </c>
    </row>
    <row r="19" spans="1:1" ht="19.95" customHeight="1" thickBot="1">
      <c r="A19" s="2" t="s">
        <v>18</v>
      </c>
    </row>
    <row r="20" spans="1:1" ht="19.95" customHeight="1" thickBot="1">
      <c r="A20" s="2" t="s">
        <v>19</v>
      </c>
    </row>
    <row r="21" spans="1:1" ht="19.95" customHeight="1" thickBot="1">
      <c r="A21" s="3" t="s">
        <v>20</v>
      </c>
    </row>
    <row r="22" spans="1:1" ht="19.95" customHeight="1" thickBot="1">
      <c r="A22" s="3" t="s">
        <v>21</v>
      </c>
    </row>
    <row r="23" spans="1:1" ht="19.95" customHeight="1" thickBot="1">
      <c r="A23" s="3" t="s">
        <v>22</v>
      </c>
    </row>
    <row r="24" spans="1:1" ht="19.95" customHeight="1" thickBot="1">
      <c r="A24" s="3" t="s">
        <v>23</v>
      </c>
    </row>
    <row r="25" spans="1:1" ht="19.95" customHeight="1" thickBot="1">
      <c r="A25" s="3" t="s">
        <v>24</v>
      </c>
    </row>
    <row r="26" spans="1:1" ht="19.95" customHeight="1" thickBot="1">
      <c r="A26" s="3" t="s">
        <v>25</v>
      </c>
    </row>
    <row r="27" spans="1:1" ht="19.95" customHeight="1" thickBot="1">
      <c r="A27" s="3" t="s">
        <v>26</v>
      </c>
    </row>
    <row r="28" spans="1:1" ht="19.95" customHeight="1" thickBot="1">
      <c r="A28" s="3" t="s">
        <v>27</v>
      </c>
    </row>
    <row r="29" spans="1:1" ht="19.95" customHeight="1" thickBot="1">
      <c r="A29" s="3" t="s">
        <v>28</v>
      </c>
    </row>
    <row r="30" spans="1:1" ht="19.95" customHeight="1" thickBot="1">
      <c r="A30" s="1" t="s">
        <v>29</v>
      </c>
    </row>
    <row r="31" spans="1:1" ht="19.95" customHeight="1" thickBot="1">
      <c r="A31" s="3" t="s">
        <v>30</v>
      </c>
    </row>
    <row r="32" spans="1:1" ht="19.95" customHeight="1" thickBot="1">
      <c r="A32" s="3" t="s">
        <v>31</v>
      </c>
    </row>
    <row r="33" spans="1:1" ht="19.95" customHeight="1" thickBot="1">
      <c r="A33" s="4" t="s">
        <v>31</v>
      </c>
    </row>
    <row r="34" spans="1:1" ht="19.95" customHeight="1" thickBot="1">
      <c r="A34" s="1" t="s">
        <v>32</v>
      </c>
    </row>
    <row r="35" spans="1:1" ht="19.95" customHeight="1" thickBot="1">
      <c r="A35" s="5" t="s">
        <v>33</v>
      </c>
    </row>
    <row r="36" spans="1:1" ht="19.95" customHeight="1" thickBot="1">
      <c r="A36" s="5" t="s">
        <v>34</v>
      </c>
    </row>
    <row r="37" spans="1:1" ht="19.95" customHeight="1" thickBot="1">
      <c r="A37" s="6" t="s">
        <v>35</v>
      </c>
    </row>
    <row r="38" spans="1:1" ht="19.95" customHeight="1" thickBot="1">
      <c r="A38" s="6" t="s">
        <v>36</v>
      </c>
    </row>
    <row r="39" spans="1:1" ht="19.95" customHeight="1" thickBot="1">
      <c r="A39" s="6" t="s">
        <v>37</v>
      </c>
    </row>
    <row r="40" spans="1:1" ht="19.95" customHeight="1" thickBot="1">
      <c r="A40" s="4" t="s">
        <v>38</v>
      </c>
    </row>
    <row r="41" spans="1:1" ht="19.95" customHeight="1" thickBot="1">
      <c r="A41" s="3" t="s">
        <v>39</v>
      </c>
    </row>
    <row r="42" spans="1:1" ht="19.95" customHeight="1" thickBot="1">
      <c r="A42" s="2" t="s">
        <v>40</v>
      </c>
    </row>
    <row r="43" spans="1:1" ht="19.95" customHeight="1" thickBot="1">
      <c r="A43" s="2" t="s">
        <v>41</v>
      </c>
    </row>
    <row r="44" spans="1:1" ht="19.95" customHeight="1" thickBot="1">
      <c r="A44" s="3" t="s">
        <v>42</v>
      </c>
    </row>
    <row r="45" spans="1:1" ht="19.95" customHeight="1" thickBot="1">
      <c r="A45" s="1" t="s">
        <v>43</v>
      </c>
    </row>
    <row r="46" spans="1:1" ht="19.95" customHeight="1" thickBot="1">
      <c r="A46" s="2" t="s">
        <v>44</v>
      </c>
    </row>
    <row r="47" spans="1:1" ht="19.95" customHeight="1" thickBot="1">
      <c r="A47" s="3" t="s">
        <v>45</v>
      </c>
    </row>
    <row r="48" spans="1:1" ht="19.95" customHeight="1" thickBot="1">
      <c r="A48" s="1" t="s">
        <v>46</v>
      </c>
    </row>
    <row r="49" spans="1:1" ht="19.95" customHeight="1" thickBot="1">
      <c r="A49" s="2" t="s">
        <v>47</v>
      </c>
    </row>
    <row r="50" spans="1:1" ht="19.95" customHeight="1" thickBot="1">
      <c r="A50" s="3" t="s">
        <v>48</v>
      </c>
    </row>
    <row r="51" spans="1:1" ht="19.95" customHeight="1" thickBot="1">
      <c r="A51" s="3" t="s">
        <v>49</v>
      </c>
    </row>
    <row r="52" spans="1:1" ht="19.95" customHeight="1" thickBot="1">
      <c r="A52" s="3" t="s">
        <v>50</v>
      </c>
    </row>
    <row r="53" spans="1:1" ht="19.95" customHeight="1" thickBot="1">
      <c r="A53" s="3" t="s">
        <v>51</v>
      </c>
    </row>
    <row r="54" spans="1:1" ht="19.95" customHeight="1" thickBot="1">
      <c r="A54" s="2" t="s">
        <v>52</v>
      </c>
    </row>
    <row r="55" spans="1:1" ht="19.95" customHeight="1" thickBot="1">
      <c r="A55" s="3" t="s">
        <v>53</v>
      </c>
    </row>
    <row r="56" spans="1:1" ht="19.95" customHeight="1" thickBot="1">
      <c r="A56" s="3" t="s">
        <v>54</v>
      </c>
    </row>
    <row r="57" spans="1:1" ht="19.95" customHeight="1" thickBot="1">
      <c r="A57" s="3" t="s">
        <v>55</v>
      </c>
    </row>
    <row r="58" spans="1:1" ht="19.95" customHeight="1" thickBot="1">
      <c r="A58" s="3" t="s">
        <v>56</v>
      </c>
    </row>
    <row r="59" spans="1:1" ht="19.95" customHeight="1" thickBot="1">
      <c r="A59" s="3" t="s">
        <v>57</v>
      </c>
    </row>
    <row r="60" spans="1:1" ht="19.95" customHeight="1" thickBot="1">
      <c r="A60" s="3" t="s">
        <v>58</v>
      </c>
    </row>
    <row r="61" spans="1:1" ht="19.95" customHeight="1" thickBot="1">
      <c r="A61" s="3" t="s">
        <v>59</v>
      </c>
    </row>
    <row r="62" spans="1:1" ht="19.95" customHeight="1" thickBot="1">
      <c r="A62" s="2" t="s">
        <v>60</v>
      </c>
    </row>
    <row r="63" spans="1:1" ht="19.95" customHeight="1" thickBot="1">
      <c r="A63" s="3" t="s">
        <v>61</v>
      </c>
    </row>
    <row r="64" spans="1:1" ht="19.95" customHeight="1" thickBot="1">
      <c r="A64" s="3" t="s">
        <v>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E1BE-9FC8-49B5-8217-69AF2F99D661}">
  <dimension ref="A1:G889"/>
  <sheetViews>
    <sheetView topLeftCell="A252" zoomScale="90" zoomScaleNormal="90" workbookViewId="0">
      <selection activeCell="I259" sqref="I259"/>
    </sheetView>
  </sheetViews>
  <sheetFormatPr defaultRowHeight="17.399999999999999"/>
  <cols>
    <col min="1" max="1" width="29.09765625" customWidth="1"/>
    <col min="3" max="3" width="9" bestFit="1" customWidth="1"/>
    <col min="4" max="4" width="19.8984375" customWidth="1"/>
    <col min="5" max="5" width="9" bestFit="1" customWidth="1"/>
    <col min="7" max="7" width="36.5" customWidth="1"/>
  </cols>
  <sheetData>
    <row r="1" spans="1:7" ht="20.399999999999999" customHeight="1" thickBot="1">
      <c r="A1" t="s">
        <v>64</v>
      </c>
      <c r="B1" s="84" t="s">
        <v>65</v>
      </c>
      <c r="C1" s="77" t="s">
        <v>66</v>
      </c>
      <c r="D1" s="77" t="s">
        <v>67</v>
      </c>
      <c r="E1" s="77" t="s">
        <v>68</v>
      </c>
      <c r="G1" s="14"/>
    </row>
    <row r="2" spans="1:7" ht="18" thickBot="1">
      <c r="A2" s="1" t="s">
        <v>0</v>
      </c>
      <c r="B2" s="85" t="s">
        <v>63</v>
      </c>
      <c r="C2" s="78">
        <v>0.18100040040000001</v>
      </c>
      <c r="D2" s="78">
        <v>1.375443623</v>
      </c>
      <c r="E2" s="78">
        <v>0</v>
      </c>
      <c r="G2" s="14"/>
    </row>
    <row r="3" spans="1:7" ht="18" thickBot="1">
      <c r="A3" s="1" t="s">
        <v>0</v>
      </c>
      <c r="B3" s="85" t="s">
        <v>63</v>
      </c>
      <c r="C3" s="78">
        <v>-8.1128834299999994E-2</v>
      </c>
      <c r="D3" s="78">
        <v>0.86352166450000001</v>
      </c>
      <c r="E3" s="78">
        <v>1</v>
      </c>
      <c r="G3" s="14"/>
    </row>
    <row r="4" spans="1:7" ht="18" thickBot="1">
      <c r="A4" s="1" t="s">
        <v>0</v>
      </c>
      <c r="B4" s="85" t="s">
        <v>69</v>
      </c>
      <c r="C4" s="79">
        <v>-6.2529284099999999E-2</v>
      </c>
      <c r="D4" s="79">
        <v>0.63008119600000001</v>
      </c>
      <c r="E4" s="78">
        <v>0</v>
      </c>
      <c r="G4" s="14"/>
    </row>
    <row r="5" spans="1:7" ht="18" thickBot="1">
      <c r="A5" s="1" t="s">
        <v>0</v>
      </c>
      <c r="B5" s="85" t="s">
        <v>69</v>
      </c>
      <c r="C5" s="79">
        <v>-0.30425776840000002</v>
      </c>
      <c r="D5" s="78">
        <v>0.28100356389999998</v>
      </c>
      <c r="E5" s="78">
        <v>1</v>
      </c>
      <c r="G5" s="14"/>
    </row>
    <row r="6" spans="1:7" ht="18" thickBot="1">
      <c r="A6" s="1" t="s">
        <v>0</v>
      </c>
      <c r="B6" s="85" t="s">
        <v>71</v>
      </c>
      <c r="C6" s="79">
        <v>-9.5242884400000005E-2</v>
      </c>
      <c r="D6" s="79">
        <v>0.40306574010000001</v>
      </c>
      <c r="E6" s="78">
        <v>0</v>
      </c>
      <c r="G6" s="14"/>
    </row>
    <row r="7" spans="1:7" ht="18" thickBot="1">
      <c r="A7" s="1" t="s">
        <v>0</v>
      </c>
      <c r="B7" s="85" t="s">
        <v>71</v>
      </c>
      <c r="C7" s="79">
        <v>-0.33095953319999999</v>
      </c>
      <c r="D7" s="79">
        <v>0.222042141</v>
      </c>
      <c r="E7" s="78">
        <v>1</v>
      </c>
      <c r="G7" s="14"/>
    </row>
    <row r="8" spans="1:7" ht="18" thickBot="1">
      <c r="A8" s="1" t="s">
        <v>0</v>
      </c>
      <c r="B8" s="85" t="s">
        <v>73</v>
      </c>
      <c r="C8" s="79">
        <v>-6.01948941E-2</v>
      </c>
      <c r="D8" s="79">
        <v>0.55267532409999998</v>
      </c>
      <c r="E8" s="78">
        <v>0</v>
      </c>
      <c r="G8" s="14"/>
    </row>
    <row r="9" spans="1:7" ht="18" thickBot="1">
      <c r="A9" s="69" t="s">
        <v>0</v>
      </c>
      <c r="B9" s="86" t="s">
        <v>73</v>
      </c>
      <c r="C9" s="80">
        <v>-0.2635537127</v>
      </c>
      <c r="D9" s="80">
        <v>0.6864742331</v>
      </c>
      <c r="E9" s="76">
        <v>1</v>
      </c>
      <c r="G9" s="14"/>
    </row>
    <row r="10" spans="1:7" ht="18" thickBot="1">
      <c r="A10" s="70" t="s">
        <v>1</v>
      </c>
      <c r="B10" s="87" t="s">
        <v>63</v>
      </c>
      <c r="C10" s="81">
        <v>0.1139159963</v>
      </c>
      <c r="D10" s="81">
        <v>1.2698857554</v>
      </c>
      <c r="E10" s="81">
        <v>0</v>
      </c>
      <c r="G10" s="14"/>
    </row>
    <row r="11" spans="1:7" ht="18" thickBot="1">
      <c r="A11" s="1" t="s">
        <v>1</v>
      </c>
      <c r="B11" s="85" t="s">
        <v>63</v>
      </c>
      <c r="C11" s="79">
        <v>-0.14519019690000001</v>
      </c>
      <c r="D11" s="78">
        <v>0.95420402999999998</v>
      </c>
      <c r="E11" s="78">
        <v>1</v>
      </c>
      <c r="G11" s="14"/>
    </row>
    <row r="12" spans="1:7" ht="18" thickBot="1">
      <c r="A12" s="1" t="s">
        <v>1</v>
      </c>
      <c r="B12" s="85" t="s">
        <v>69</v>
      </c>
      <c r="C12" s="78">
        <v>9.67148912E-2</v>
      </c>
      <c r="D12" s="78">
        <v>0.85672990169999996</v>
      </c>
      <c r="E12" s="78">
        <v>0</v>
      </c>
      <c r="G12" s="14"/>
    </row>
    <row r="13" spans="1:7" ht="18" thickBot="1">
      <c r="A13" s="1" t="s">
        <v>1</v>
      </c>
      <c r="B13" s="85" t="s">
        <v>69</v>
      </c>
      <c r="C13" s="79">
        <v>-0.25986847730000001</v>
      </c>
      <c r="D13" s="78">
        <v>0.45539750849999999</v>
      </c>
      <c r="E13" s="78">
        <v>1</v>
      </c>
      <c r="G13" s="14"/>
    </row>
    <row r="14" spans="1:7" ht="18" thickBot="1">
      <c r="A14" s="1" t="s">
        <v>1</v>
      </c>
      <c r="B14" s="85" t="s">
        <v>71</v>
      </c>
      <c r="C14" s="79">
        <v>-8.4659501600000006E-2</v>
      </c>
      <c r="D14" s="79">
        <v>0.61128667709999995</v>
      </c>
      <c r="E14" s="78">
        <v>0</v>
      </c>
      <c r="G14" s="14"/>
    </row>
    <row r="15" spans="1:7" ht="18" thickBot="1">
      <c r="A15" s="1" t="s">
        <v>1</v>
      </c>
      <c r="B15" s="85" t="s">
        <v>71</v>
      </c>
      <c r="C15" s="79">
        <v>-0.35119520050000003</v>
      </c>
      <c r="D15" s="79">
        <v>0.46379582070000003</v>
      </c>
      <c r="E15" s="78">
        <v>1</v>
      </c>
      <c r="G15" s="14"/>
    </row>
    <row r="16" spans="1:7" ht="18" thickBot="1">
      <c r="A16" s="1" t="s">
        <v>1</v>
      </c>
      <c r="B16" s="85" t="s">
        <v>73</v>
      </c>
      <c r="C16" s="79">
        <v>-7.0873031500000003E-2</v>
      </c>
      <c r="D16" s="78">
        <v>0.6355786484</v>
      </c>
      <c r="E16" s="78">
        <v>0</v>
      </c>
      <c r="G16" s="14"/>
    </row>
    <row r="17" spans="1:7" ht="18" thickBot="1">
      <c r="A17" s="69" t="s">
        <v>1</v>
      </c>
      <c r="B17" s="86" t="s">
        <v>73</v>
      </c>
      <c r="C17" s="80">
        <v>-0.29634197699999998</v>
      </c>
      <c r="D17" s="76">
        <v>0.34229081090000002</v>
      </c>
      <c r="E17" s="76">
        <v>1</v>
      </c>
      <c r="G17" s="14"/>
    </row>
    <row r="18" spans="1:7" ht="18" thickBot="1">
      <c r="A18" s="71" t="s">
        <v>2</v>
      </c>
      <c r="B18" s="87" t="s">
        <v>63</v>
      </c>
      <c r="C18" s="81">
        <v>9.5878982761000007</v>
      </c>
      <c r="D18" s="81">
        <v>19.653009982499999</v>
      </c>
      <c r="E18" s="81">
        <v>0</v>
      </c>
      <c r="G18" s="14"/>
    </row>
    <row r="19" spans="1:7" ht="18" thickBot="1">
      <c r="A19" s="2" t="s">
        <v>2</v>
      </c>
      <c r="B19" s="85" t="s">
        <v>63</v>
      </c>
      <c r="C19" s="78">
        <v>5.5779181820000003</v>
      </c>
      <c r="D19" s="78">
        <v>14.7674554555</v>
      </c>
      <c r="E19" s="78">
        <v>1</v>
      </c>
      <c r="G19" s="14"/>
    </row>
    <row r="20" spans="1:7" ht="18" thickBot="1">
      <c r="A20" s="2" t="s">
        <v>2</v>
      </c>
      <c r="B20" s="85" t="s">
        <v>69</v>
      </c>
      <c r="C20" s="78">
        <v>9.3216904790000008</v>
      </c>
      <c r="D20" s="78">
        <v>13.2589260403</v>
      </c>
      <c r="E20" s="78">
        <v>0</v>
      </c>
      <c r="G20" s="14"/>
    </row>
    <row r="21" spans="1:7" ht="18" thickBot="1">
      <c r="A21" s="2" t="s">
        <v>2</v>
      </c>
      <c r="B21" s="85" t="s">
        <v>69</v>
      </c>
      <c r="C21" s="78">
        <v>3.8031338123</v>
      </c>
      <c r="D21" s="78">
        <v>7.0478243749000002</v>
      </c>
      <c r="E21" s="78">
        <v>1</v>
      </c>
      <c r="G21" s="14"/>
    </row>
    <row r="22" spans="1:7" ht="18" thickBot="1">
      <c r="A22" s="2" t="s">
        <v>2</v>
      </c>
      <c r="B22" s="85" t="s">
        <v>71</v>
      </c>
      <c r="C22" s="79">
        <v>6.5147035216000004</v>
      </c>
      <c r="D22" s="79">
        <v>9.4603968233</v>
      </c>
      <c r="E22" s="78">
        <v>0</v>
      </c>
      <c r="G22" s="14"/>
    </row>
    <row r="23" spans="1:7" ht="18" thickBot="1">
      <c r="A23" s="2" t="s">
        <v>2</v>
      </c>
      <c r="B23" s="85" t="s">
        <v>71</v>
      </c>
      <c r="C23" s="79">
        <v>2.3897428870000001</v>
      </c>
      <c r="D23" s="79">
        <v>7.1777983606999998</v>
      </c>
      <c r="E23" s="78">
        <v>1</v>
      </c>
      <c r="G23" s="14"/>
    </row>
    <row r="24" spans="1:7" ht="18" thickBot="1">
      <c r="A24" s="2" t="s">
        <v>2</v>
      </c>
      <c r="B24" s="85" t="s">
        <v>73</v>
      </c>
      <c r="C24" s="78">
        <v>6.7280657353000004</v>
      </c>
      <c r="D24" s="78">
        <v>9.8363443073999992</v>
      </c>
      <c r="E24" s="78">
        <v>0</v>
      </c>
      <c r="G24" s="14"/>
    </row>
    <row r="25" spans="1:7" ht="18" thickBot="1">
      <c r="A25" s="72" t="s">
        <v>2</v>
      </c>
      <c r="B25" s="86" t="s">
        <v>73</v>
      </c>
      <c r="C25" s="76">
        <v>3.2386625205000001</v>
      </c>
      <c r="D25" s="76">
        <v>5.2973621397999997</v>
      </c>
      <c r="E25" s="76">
        <v>1</v>
      </c>
      <c r="G25" s="14"/>
    </row>
    <row r="26" spans="1:7" ht="18" thickBot="1">
      <c r="A26" s="71" t="s">
        <v>3</v>
      </c>
      <c r="B26" s="87" t="s">
        <v>63</v>
      </c>
      <c r="C26" s="81">
        <v>43.192611592399999</v>
      </c>
      <c r="D26" s="82">
        <v>90.874866900300006</v>
      </c>
      <c r="E26" s="81">
        <v>0</v>
      </c>
      <c r="G26" s="14"/>
    </row>
    <row r="27" spans="1:7" ht="18" thickBot="1">
      <c r="A27" s="2" t="s">
        <v>3</v>
      </c>
      <c r="B27" s="85" t="s">
        <v>63</v>
      </c>
      <c r="C27" s="78">
        <v>25.873865179799999</v>
      </c>
      <c r="D27" s="79">
        <v>57.052441126799998</v>
      </c>
      <c r="E27" s="78">
        <v>1</v>
      </c>
      <c r="G27" s="14"/>
    </row>
    <row r="28" spans="1:7" ht="18" thickBot="1">
      <c r="A28" s="2" t="s">
        <v>3</v>
      </c>
      <c r="B28" s="85" t="s">
        <v>69</v>
      </c>
      <c r="C28" s="78">
        <v>27.102728084100001</v>
      </c>
      <c r="D28" s="78">
        <v>41.629147034600003</v>
      </c>
      <c r="E28" s="78">
        <v>0</v>
      </c>
      <c r="G28" s="14"/>
    </row>
    <row r="29" spans="1:7" ht="18" thickBot="1">
      <c r="A29" s="2" t="s">
        <v>3</v>
      </c>
      <c r="B29" s="85" t="s">
        <v>69</v>
      </c>
      <c r="C29" s="78">
        <v>11.1318489657</v>
      </c>
      <c r="D29" s="78">
        <v>18.5657638329</v>
      </c>
      <c r="E29" s="78">
        <v>1</v>
      </c>
      <c r="G29" s="14"/>
    </row>
    <row r="30" spans="1:7" ht="18" thickBot="1">
      <c r="A30" s="2" t="s">
        <v>3</v>
      </c>
      <c r="B30" s="85" t="s">
        <v>71</v>
      </c>
      <c r="C30" s="79">
        <v>24.941357003899999</v>
      </c>
      <c r="D30" s="78">
        <v>26.6303502855</v>
      </c>
      <c r="E30" s="78">
        <v>0</v>
      </c>
      <c r="G30" s="14"/>
    </row>
    <row r="31" spans="1:7" ht="18" thickBot="1">
      <c r="A31" s="2" t="s">
        <v>3</v>
      </c>
      <c r="B31" s="85" t="s">
        <v>71</v>
      </c>
      <c r="C31" s="78">
        <v>9.3676768215999999</v>
      </c>
      <c r="D31" s="79">
        <v>14.670212329</v>
      </c>
      <c r="E31" s="78">
        <v>1</v>
      </c>
      <c r="G31" s="14"/>
    </row>
    <row r="32" spans="1:7" ht="18" thickBot="1">
      <c r="A32" s="2" t="s">
        <v>3</v>
      </c>
      <c r="B32" s="85" t="s">
        <v>73</v>
      </c>
      <c r="C32" s="78">
        <v>27.256960058000001</v>
      </c>
      <c r="D32" s="79">
        <v>36.211937256200002</v>
      </c>
      <c r="E32" s="78">
        <v>0</v>
      </c>
      <c r="G32" s="14"/>
    </row>
    <row r="33" spans="1:7" ht="18" thickBot="1">
      <c r="A33" s="72" t="s">
        <v>3</v>
      </c>
      <c r="B33" s="86" t="s">
        <v>73</v>
      </c>
      <c r="C33" s="76">
        <v>13.8211454131</v>
      </c>
      <c r="D33" s="76">
        <v>23.7911591829</v>
      </c>
      <c r="E33" s="76">
        <v>1</v>
      </c>
      <c r="G33" s="14"/>
    </row>
    <row r="34" spans="1:7" ht="18" thickBot="1">
      <c r="A34" s="70" t="s">
        <v>4</v>
      </c>
      <c r="B34" s="87" t="s">
        <v>63</v>
      </c>
      <c r="C34" s="81">
        <v>0.14827832469999999</v>
      </c>
      <c r="D34" s="81">
        <v>0.88753916779999997</v>
      </c>
      <c r="E34" s="81">
        <v>0</v>
      </c>
      <c r="G34" s="14"/>
    </row>
    <row r="35" spans="1:7" ht="18" thickBot="1">
      <c r="A35" s="1" t="s">
        <v>4</v>
      </c>
      <c r="B35" s="85" t="s">
        <v>63</v>
      </c>
      <c r="C35" s="79">
        <v>0.16030853349999999</v>
      </c>
      <c r="D35" s="78">
        <v>2.7531040013000001</v>
      </c>
      <c r="E35" s="78">
        <v>1</v>
      </c>
      <c r="G35" s="14"/>
    </row>
    <row r="36" spans="1:7" ht="18" thickBot="1">
      <c r="A36" s="1" t="s">
        <v>4</v>
      </c>
      <c r="B36" s="85" t="s">
        <v>69</v>
      </c>
      <c r="C36" s="79">
        <v>-9.6316713700000001E-2</v>
      </c>
      <c r="D36" s="78">
        <v>0.46895413079999998</v>
      </c>
      <c r="E36" s="78">
        <v>0</v>
      </c>
      <c r="G36" s="14"/>
    </row>
    <row r="37" spans="1:7" ht="18" thickBot="1">
      <c r="A37" s="1" t="s">
        <v>4</v>
      </c>
      <c r="B37" s="85" t="s">
        <v>69</v>
      </c>
      <c r="C37" s="79">
        <v>-0.1348200896</v>
      </c>
      <c r="D37" s="78">
        <v>0.57361500919999997</v>
      </c>
      <c r="E37" s="78">
        <v>1</v>
      </c>
      <c r="G37" s="14"/>
    </row>
    <row r="38" spans="1:7" ht="18" thickBot="1">
      <c r="A38" s="1" t="s">
        <v>4</v>
      </c>
      <c r="B38" s="85" t="s">
        <v>71</v>
      </c>
      <c r="C38" s="79">
        <v>-0.2006793029</v>
      </c>
      <c r="D38" s="79">
        <v>0.3190858882</v>
      </c>
      <c r="E38" s="78">
        <v>0</v>
      </c>
      <c r="G38" s="14"/>
    </row>
    <row r="39" spans="1:7" ht="18" thickBot="1">
      <c r="A39" s="1" t="s">
        <v>4</v>
      </c>
      <c r="B39" s="85" t="s">
        <v>71</v>
      </c>
      <c r="C39" s="79">
        <v>-0.24757785090000001</v>
      </c>
      <c r="D39" s="78">
        <v>0.30917820280000002</v>
      </c>
      <c r="E39" s="78">
        <v>1</v>
      </c>
      <c r="G39" s="14"/>
    </row>
    <row r="40" spans="1:7" ht="18" thickBot="1">
      <c r="A40" s="1" t="s">
        <v>4</v>
      </c>
      <c r="B40" s="85" t="s">
        <v>73</v>
      </c>
      <c r="C40" s="79">
        <v>-9.3986597599999999E-2</v>
      </c>
      <c r="D40" s="78">
        <v>0.46306688000000001</v>
      </c>
      <c r="E40" s="78">
        <v>0</v>
      </c>
      <c r="G40" s="14"/>
    </row>
    <row r="41" spans="1:7" ht="18" thickBot="1">
      <c r="A41" s="69" t="s">
        <v>4</v>
      </c>
      <c r="B41" s="86" t="s">
        <v>73</v>
      </c>
      <c r="C41" s="80">
        <v>-0.1181781625</v>
      </c>
      <c r="D41" s="80">
        <v>0.44268368540000003</v>
      </c>
      <c r="E41" s="76">
        <v>1</v>
      </c>
      <c r="G41" s="14"/>
    </row>
    <row r="42" spans="1:7" ht="18" thickBot="1">
      <c r="A42" s="70" t="s">
        <v>5</v>
      </c>
      <c r="B42" s="87" t="s">
        <v>63</v>
      </c>
      <c r="C42" s="82">
        <v>0.11866393760000001</v>
      </c>
      <c r="D42" s="81">
        <v>1.1460152739</v>
      </c>
      <c r="E42" s="81">
        <v>0</v>
      </c>
      <c r="G42" s="14"/>
    </row>
    <row r="43" spans="1:7" ht="18" thickBot="1">
      <c r="A43" s="1" t="s">
        <v>5</v>
      </c>
      <c r="B43" s="85" t="s">
        <v>63</v>
      </c>
      <c r="C43" s="79">
        <v>0.21021943279999999</v>
      </c>
      <c r="D43" s="79">
        <v>1.591149894</v>
      </c>
      <c r="E43" s="78">
        <v>1</v>
      </c>
      <c r="G43" s="14"/>
    </row>
    <row r="44" spans="1:7" ht="18" thickBot="1">
      <c r="A44" s="1" t="s">
        <v>5</v>
      </c>
      <c r="B44" s="85" t="s">
        <v>69</v>
      </c>
      <c r="C44" s="79">
        <v>-0.11850398619999999</v>
      </c>
      <c r="D44" s="79">
        <v>0.58239798919999997</v>
      </c>
      <c r="E44" s="78">
        <v>0</v>
      </c>
      <c r="G44" s="14"/>
    </row>
    <row r="45" spans="1:7" ht="18" thickBot="1">
      <c r="A45" s="1" t="s">
        <v>5</v>
      </c>
      <c r="B45" s="85" t="s">
        <v>69</v>
      </c>
      <c r="C45" s="79">
        <v>-0.14422127400000001</v>
      </c>
      <c r="D45" s="79">
        <v>0.67109102409999999</v>
      </c>
      <c r="E45" s="78">
        <v>1</v>
      </c>
      <c r="G45" s="14"/>
    </row>
    <row r="46" spans="1:7" ht="18" thickBot="1">
      <c r="A46" s="1" t="s">
        <v>5</v>
      </c>
      <c r="B46" s="85" t="s">
        <v>71</v>
      </c>
      <c r="C46" s="79">
        <v>-1.8510430299999998E-2</v>
      </c>
      <c r="D46" s="78">
        <v>0.54602797130000003</v>
      </c>
      <c r="E46" s="78">
        <v>0</v>
      </c>
      <c r="G46" s="14"/>
    </row>
    <row r="47" spans="1:7" ht="18" thickBot="1">
      <c r="A47" s="1" t="s">
        <v>5</v>
      </c>
      <c r="B47" s="85" t="s">
        <v>71</v>
      </c>
      <c r="C47" s="79">
        <v>0.1511256372</v>
      </c>
      <c r="D47" s="79">
        <v>0.85430503869999996</v>
      </c>
      <c r="E47" s="78">
        <v>1</v>
      </c>
      <c r="G47" s="14"/>
    </row>
    <row r="48" spans="1:7" ht="18" thickBot="1">
      <c r="A48" s="1" t="s">
        <v>5</v>
      </c>
      <c r="B48" s="85" t="s">
        <v>73</v>
      </c>
      <c r="C48" s="79">
        <v>-0.11606891549999999</v>
      </c>
      <c r="D48" s="78">
        <v>0.38422963719999997</v>
      </c>
      <c r="E48" s="78">
        <v>0</v>
      </c>
      <c r="G48" s="14"/>
    </row>
    <row r="49" spans="1:7" ht="18" thickBot="1">
      <c r="A49" s="69" t="s">
        <v>5</v>
      </c>
      <c r="B49" s="86" t="s">
        <v>73</v>
      </c>
      <c r="C49" s="80">
        <v>-0.1371990129</v>
      </c>
      <c r="D49" s="80">
        <v>0.43401637459999998</v>
      </c>
      <c r="E49" s="76">
        <v>1</v>
      </c>
      <c r="G49" s="14"/>
    </row>
    <row r="50" spans="1:7" ht="18" thickBot="1">
      <c r="A50" s="71" t="s">
        <v>6</v>
      </c>
      <c r="B50" s="87" t="s">
        <v>63</v>
      </c>
      <c r="C50" s="82">
        <v>4.1738280009000004</v>
      </c>
      <c r="D50" s="81">
        <v>5.4434253858000003</v>
      </c>
      <c r="E50" s="81">
        <v>0</v>
      </c>
      <c r="G50" s="14"/>
    </row>
    <row r="51" spans="1:7" ht="18" thickBot="1">
      <c r="A51" s="2" t="s">
        <v>6</v>
      </c>
      <c r="B51" s="85" t="s">
        <v>63</v>
      </c>
      <c r="C51" s="79">
        <v>2.3653907815999999</v>
      </c>
      <c r="D51" s="78">
        <v>4.6021630936999998</v>
      </c>
      <c r="E51" s="78">
        <v>1</v>
      </c>
      <c r="G51" s="14"/>
    </row>
    <row r="52" spans="1:7" ht="18" thickBot="1">
      <c r="A52" s="2" t="s">
        <v>6</v>
      </c>
      <c r="B52" s="85" t="s">
        <v>69</v>
      </c>
      <c r="C52" s="78">
        <v>5.6113661057000002</v>
      </c>
      <c r="D52" s="78">
        <v>9.3296430752999999</v>
      </c>
      <c r="E52" s="78">
        <v>0</v>
      </c>
      <c r="G52" s="14"/>
    </row>
    <row r="53" spans="1:7" ht="18" thickBot="1">
      <c r="A53" s="2" t="s">
        <v>6</v>
      </c>
      <c r="B53" s="85" t="s">
        <v>69</v>
      </c>
      <c r="C53" s="78">
        <v>2.9526505313000002</v>
      </c>
      <c r="D53" s="78">
        <v>4.5412354316999997</v>
      </c>
      <c r="E53" s="78">
        <v>1</v>
      </c>
      <c r="G53" s="14"/>
    </row>
    <row r="54" spans="1:7" ht="18" thickBot="1">
      <c r="A54" s="2" t="s">
        <v>6</v>
      </c>
      <c r="B54" s="85" t="s">
        <v>71</v>
      </c>
      <c r="C54" s="79">
        <v>5.0601278599999997</v>
      </c>
      <c r="D54" s="79">
        <v>5.9336097966999999</v>
      </c>
      <c r="E54" s="78">
        <v>0</v>
      </c>
      <c r="G54" s="14"/>
    </row>
    <row r="55" spans="1:7" ht="18" thickBot="1">
      <c r="A55" s="2" t="s">
        <v>6</v>
      </c>
      <c r="B55" s="85" t="s">
        <v>71</v>
      </c>
      <c r="C55" s="78">
        <v>2.0320915033000002</v>
      </c>
      <c r="D55" s="78">
        <v>3.2795714797</v>
      </c>
      <c r="E55" s="78">
        <v>1</v>
      </c>
      <c r="G55" s="14"/>
    </row>
    <row r="56" spans="1:7" ht="18" thickBot="1">
      <c r="A56" s="2" t="s">
        <v>6</v>
      </c>
      <c r="B56" s="85" t="s">
        <v>73</v>
      </c>
      <c r="C56" s="79">
        <v>4.4233969326000002</v>
      </c>
      <c r="D56" s="78">
        <v>5.1705403368000002</v>
      </c>
      <c r="E56" s="78">
        <v>0</v>
      </c>
      <c r="G56" s="14"/>
    </row>
    <row r="57" spans="1:7" ht="18" thickBot="1">
      <c r="A57" s="72" t="s">
        <v>6</v>
      </c>
      <c r="B57" s="86" t="s">
        <v>73</v>
      </c>
      <c r="C57" s="76">
        <v>3.0611116551999999</v>
      </c>
      <c r="D57" s="76">
        <v>4.0165542593000003</v>
      </c>
      <c r="E57" s="76">
        <v>1</v>
      </c>
      <c r="G57" s="14"/>
    </row>
    <row r="58" spans="1:7" ht="18" thickBot="1">
      <c r="A58" s="70" t="s">
        <v>7</v>
      </c>
      <c r="B58" s="87" t="s">
        <v>63</v>
      </c>
      <c r="C58" s="82">
        <v>-3.4641012999999998E-2</v>
      </c>
      <c r="D58" s="81">
        <v>0.51815929009999995</v>
      </c>
      <c r="E58" s="81">
        <v>0</v>
      </c>
      <c r="G58" s="14"/>
    </row>
    <row r="59" spans="1:7" ht="18" thickBot="1">
      <c r="A59" s="1" t="s">
        <v>7</v>
      </c>
      <c r="B59" s="85" t="s">
        <v>63</v>
      </c>
      <c r="C59" s="79">
        <v>-8.2507575099999994E-2</v>
      </c>
      <c r="D59" s="79">
        <v>0.49729724510000001</v>
      </c>
      <c r="E59" s="78">
        <v>1</v>
      </c>
      <c r="G59" s="14"/>
    </row>
    <row r="60" spans="1:7" ht="18" thickBot="1">
      <c r="A60" s="1" t="s">
        <v>7</v>
      </c>
      <c r="B60" s="85" t="s">
        <v>69</v>
      </c>
      <c r="C60" s="79">
        <v>-6.3748544000000002E-3</v>
      </c>
      <c r="D60" s="78">
        <v>0.72783059459999999</v>
      </c>
      <c r="E60" s="78">
        <v>0</v>
      </c>
      <c r="G60" s="14"/>
    </row>
    <row r="61" spans="1:7" ht="18" thickBot="1">
      <c r="A61" s="1" t="s">
        <v>7</v>
      </c>
      <c r="B61" s="85" t="s">
        <v>69</v>
      </c>
      <c r="C61" s="79">
        <v>-6.6967951299999995E-2</v>
      </c>
      <c r="D61" s="79">
        <v>0.69263532139999995</v>
      </c>
      <c r="E61" s="78">
        <v>1</v>
      </c>
      <c r="G61" s="14"/>
    </row>
    <row r="62" spans="1:7" ht="18" thickBot="1">
      <c r="A62" s="1" t="s">
        <v>7</v>
      </c>
      <c r="B62" s="85" t="s">
        <v>71</v>
      </c>
      <c r="C62" s="79">
        <v>-2.0836954500000001E-2</v>
      </c>
      <c r="D62" s="79">
        <v>0.66808405390000003</v>
      </c>
      <c r="E62" s="78">
        <v>0</v>
      </c>
      <c r="G62" s="14"/>
    </row>
    <row r="63" spans="1:7" ht="18" thickBot="1">
      <c r="A63" s="1" t="s">
        <v>7</v>
      </c>
      <c r="B63" s="85" t="s">
        <v>71</v>
      </c>
      <c r="C63" s="79">
        <v>-0.11691285360000001</v>
      </c>
      <c r="D63" s="79">
        <v>0.59412334219999996</v>
      </c>
      <c r="E63" s="78">
        <v>1</v>
      </c>
      <c r="G63" s="14"/>
    </row>
    <row r="64" spans="1:7" ht="18" thickBot="1">
      <c r="A64" s="1" t="s">
        <v>7</v>
      </c>
      <c r="B64" s="85" t="s">
        <v>73</v>
      </c>
      <c r="C64" s="79">
        <v>-8.7999780999999996E-3</v>
      </c>
      <c r="D64" s="78">
        <v>0.70704379549999996</v>
      </c>
      <c r="E64" s="78">
        <v>0</v>
      </c>
      <c r="G64" s="14"/>
    </row>
    <row r="65" spans="1:7" ht="18" thickBot="1">
      <c r="A65" s="69" t="s">
        <v>7</v>
      </c>
      <c r="B65" s="86" t="s">
        <v>73</v>
      </c>
      <c r="C65" s="80">
        <v>-2.5930671700000001E-2</v>
      </c>
      <c r="D65" s="80">
        <v>0.93705981230000002</v>
      </c>
      <c r="E65" s="76">
        <v>1</v>
      </c>
      <c r="G65" s="14"/>
    </row>
    <row r="66" spans="1:7" ht="18" thickBot="1">
      <c r="A66" s="73" t="s">
        <v>8</v>
      </c>
      <c r="B66" s="87" t="s">
        <v>63</v>
      </c>
      <c r="C66" s="82">
        <v>43.418075049700001</v>
      </c>
      <c r="D66" s="82">
        <v>4.7932426420000001</v>
      </c>
      <c r="E66" s="81">
        <v>0</v>
      </c>
      <c r="G66" s="14"/>
    </row>
    <row r="67" spans="1:7" ht="18" thickBot="1">
      <c r="A67" s="3" t="s">
        <v>8</v>
      </c>
      <c r="B67" s="85" t="s">
        <v>63</v>
      </c>
      <c r="C67" s="78">
        <v>43.7180383695</v>
      </c>
      <c r="D67" s="78">
        <v>4.9089142586000003</v>
      </c>
      <c r="E67" s="78">
        <v>1</v>
      </c>
      <c r="G67" s="14"/>
    </row>
    <row r="68" spans="1:7" ht="18" thickBot="1">
      <c r="A68" s="3" t="s">
        <v>8</v>
      </c>
      <c r="B68" s="85" t="s">
        <v>69</v>
      </c>
      <c r="C68" s="78">
        <v>43.342471870799997</v>
      </c>
      <c r="D68" s="78">
        <v>6.1958293253000001</v>
      </c>
      <c r="E68" s="78">
        <v>0</v>
      </c>
      <c r="G68" s="14"/>
    </row>
    <row r="69" spans="1:7" ht="18" thickBot="1">
      <c r="A69" s="3" t="s">
        <v>8</v>
      </c>
      <c r="B69" s="85" t="s">
        <v>69</v>
      </c>
      <c r="C69" s="78">
        <v>42.490058355800002</v>
      </c>
      <c r="D69" s="78">
        <v>4.9303015328999997</v>
      </c>
      <c r="E69" s="78">
        <v>1</v>
      </c>
      <c r="G69" s="14"/>
    </row>
    <row r="70" spans="1:7" ht="18" thickBot="1">
      <c r="A70" s="3" t="s">
        <v>8</v>
      </c>
      <c r="B70" s="85" t="s">
        <v>71</v>
      </c>
      <c r="C70" s="79">
        <v>47.623043106600001</v>
      </c>
      <c r="D70" s="79">
        <v>5.0247596098000002</v>
      </c>
      <c r="E70" s="78">
        <v>0</v>
      </c>
      <c r="G70" s="14"/>
    </row>
    <row r="71" spans="1:7" ht="18" thickBot="1">
      <c r="A71" s="3" t="s">
        <v>8</v>
      </c>
      <c r="B71" s="85" t="s">
        <v>71</v>
      </c>
      <c r="C71" s="79">
        <v>48.211702087399999</v>
      </c>
      <c r="D71" s="78">
        <v>5.1319493042</v>
      </c>
      <c r="E71" s="78">
        <v>1</v>
      </c>
      <c r="G71" s="14"/>
    </row>
    <row r="72" spans="1:7" ht="18" thickBot="1">
      <c r="A72" s="3" t="s">
        <v>8</v>
      </c>
      <c r="B72" s="85" t="s">
        <v>73</v>
      </c>
      <c r="C72" s="79">
        <v>46.2580774519</v>
      </c>
      <c r="D72" s="78">
        <v>5.0934519839999997</v>
      </c>
      <c r="E72" s="78">
        <v>0</v>
      </c>
      <c r="G72" s="14"/>
    </row>
    <row r="73" spans="1:7" ht="18" thickBot="1">
      <c r="A73" s="74" t="s">
        <v>8</v>
      </c>
      <c r="B73" s="86" t="s">
        <v>73</v>
      </c>
      <c r="C73" s="80">
        <v>46.291562736099998</v>
      </c>
      <c r="D73" s="76">
        <v>4.9381553785000003</v>
      </c>
      <c r="E73" s="76">
        <v>1</v>
      </c>
      <c r="G73" s="14"/>
    </row>
    <row r="74" spans="1:7" ht="18" thickBot="1">
      <c r="A74" s="71" t="s">
        <v>9</v>
      </c>
      <c r="B74" s="87" t="s">
        <v>63</v>
      </c>
      <c r="C74" s="81">
        <v>7.2729233794999999</v>
      </c>
      <c r="D74" s="81">
        <v>9.6049778504999992</v>
      </c>
      <c r="E74" s="81">
        <v>0</v>
      </c>
      <c r="G74" s="14"/>
    </row>
    <row r="75" spans="1:7" ht="18" thickBot="1">
      <c r="A75" s="2" t="s">
        <v>9</v>
      </c>
      <c r="B75" s="85" t="s">
        <v>63</v>
      </c>
      <c r="C75" s="78">
        <v>4.6215430862</v>
      </c>
      <c r="D75" s="78">
        <v>8.7557805483000006</v>
      </c>
      <c r="E75" s="78">
        <v>1</v>
      </c>
      <c r="G75" s="14"/>
    </row>
    <row r="76" spans="1:7" ht="18" thickBot="1">
      <c r="A76" s="2" t="s">
        <v>9</v>
      </c>
      <c r="B76" s="85" t="s">
        <v>69</v>
      </c>
      <c r="C76" s="78">
        <v>7.8412561283000004</v>
      </c>
      <c r="D76" s="78">
        <v>13.303648512600001</v>
      </c>
      <c r="E76" s="78">
        <v>0</v>
      </c>
      <c r="G76" s="14"/>
    </row>
    <row r="77" spans="1:7" ht="18" thickBot="1">
      <c r="A77" s="2" t="s">
        <v>9</v>
      </c>
      <c r="B77" s="85" t="s">
        <v>69</v>
      </c>
      <c r="C77" s="78">
        <v>4.3752066116000004</v>
      </c>
      <c r="D77" s="78">
        <v>6.8387525654000001</v>
      </c>
      <c r="E77" s="78">
        <v>1</v>
      </c>
      <c r="G77" s="14"/>
    </row>
    <row r="78" spans="1:7" ht="18" thickBot="1">
      <c r="A78" s="2" t="s">
        <v>9</v>
      </c>
      <c r="B78" s="85" t="s">
        <v>71</v>
      </c>
      <c r="C78" s="79">
        <v>8.3069448182999999</v>
      </c>
      <c r="D78" s="78">
        <v>11.934212069499999</v>
      </c>
      <c r="E78" s="78">
        <v>0</v>
      </c>
      <c r="G78" s="14"/>
    </row>
    <row r="79" spans="1:7" ht="18" thickBot="1">
      <c r="A79" s="2" t="s">
        <v>9</v>
      </c>
      <c r="B79" s="85" t="s">
        <v>71</v>
      </c>
      <c r="C79" s="79">
        <v>5.3978758171000001</v>
      </c>
      <c r="D79" s="78">
        <v>12.7796834424</v>
      </c>
      <c r="E79" s="78">
        <v>1</v>
      </c>
      <c r="G79" s="14"/>
    </row>
    <row r="80" spans="1:7" ht="18" thickBot="1">
      <c r="A80" s="2" t="s">
        <v>9</v>
      </c>
      <c r="B80" s="85" t="s">
        <v>73</v>
      </c>
      <c r="C80" s="79">
        <v>7.8923397845999999</v>
      </c>
      <c r="D80" s="79">
        <v>10.434317694600001</v>
      </c>
      <c r="E80" s="78">
        <v>0</v>
      </c>
      <c r="G80" s="14"/>
    </row>
    <row r="81" spans="1:7" ht="18" thickBot="1">
      <c r="A81" s="72" t="s">
        <v>9</v>
      </c>
      <c r="B81" s="86" t="s">
        <v>73</v>
      </c>
      <c r="C81" s="76">
        <v>6.5935504406999996</v>
      </c>
      <c r="D81" s="76">
        <v>10.587536177600001</v>
      </c>
      <c r="E81" s="76">
        <v>1</v>
      </c>
      <c r="G81" s="14"/>
    </row>
    <row r="82" spans="1:7" ht="18" thickBot="1">
      <c r="A82" s="73" t="s">
        <v>10</v>
      </c>
      <c r="B82" s="87" t="s">
        <v>63</v>
      </c>
      <c r="C82" s="81">
        <v>49.1599340936</v>
      </c>
      <c r="D82" s="81">
        <v>6.8220132407999996</v>
      </c>
      <c r="E82" s="81">
        <v>0</v>
      </c>
      <c r="G82" s="14"/>
    </row>
    <row r="83" spans="1:7" ht="18" thickBot="1">
      <c r="A83" s="3" t="s">
        <v>10</v>
      </c>
      <c r="B83" s="85" t="s">
        <v>63</v>
      </c>
      <c r="C83" s="78">
        <v>48.785634743899998</v>
      </c>
      <c r="D83" s="78">
        <v>7.057360579</v>
      </c>
      <c r="E83" s="78">
        <v>1</v>
      </c>
      <c r="G83" s="14"/>
    </row>
    <row r="84" spans="1:7" ht="18" thickBot="1">
      <c r="A84" s="3" t="s">
        <v>10</v>
      </c>
      <c r="B84" s="85" t="s">
        <v>69</v>
      </c>
      <c r="C84" s="78">
        <v>44.633915903499997</v>
      </c>
      <c r="D84" s="78">
        <v>7.7221993751999998</v>
      </c>
      <c r="E84" s="78">
        <v>0</v>
      </c>
      <c r="G84" s="14"/>
    </row>
    <row r="85" spans="1:7" ht="18" thickBot="1">
      <c r="A85" s="3" t="s">
        <v>10</v>
      </c>
      <c r="B85" s="85" t="s">
        <v>69</v>
      </c>
      <c r="C85" s="78">
        <v>43.591566593899998</v>
      </c>
      <c r="D85" s="78">
        <v>7.8055531019000002</v>
      </c>
      <c r="E85" s="78">
        <v>1</v>
      </c>
      <c r="G85" s="14"/>
    </row>
    <row r="86" spans="1:7" ht="18" thickBot="1">
      <c r="A86" s="3" t="s">
        <v>10</v>
      </c>
      <c r="B86" s="85" t="s">
        <v>71</v>
      </c>
      <c r="C86" s="78">
        <v>65.751611863299999</v>
      </c>
      <c r="D86" s="78">
        <v>3.7537051088000002</v>
      </c>
      <c r="E86" s="78">
        <v>0</v>
      </c>
      <c r="G86" s="14"/>
    </row>
    <row r="87" spans="1:7" ht="18" thickBot="1">
      <c r="A87" s="3" t="s">
        <v>10</v>
      </c>
      <c r="B87" s="85" t="s">
        <v>71</v>
      </c>
      <c r="C87" s="79">
        <v>64.503720238100001</v>
      </c>
      <c r="D87" s="78">
        <v>3.9940414510000002</v>
      </c>
      <c r="E87" s="78">
        <v>1</v>
      </c>
      <c r="G87" s="14"/>
    </row>
    <row r="88" spans="1:7" ht="18" thickBot="1">
      <c r="A88" s="3" t="s">
        <v>10</v>
      </c>
      <c r="B88" s="85" t="s">
        <v>73</v>
      </c>
      <c r="C88" s="78">
        <v>52.779015450999999</v>
      </c>
      <c r="D88" s="78">
        <v>4.2496314440000003</v>
      </c>
      <c r="E88" s="78">
        <v>0</v>
      </c>
      <c r="G88" s="14"/>
    </row>
    <row r="89" spans="1:7" ht="18" thickBot="1">
      <c r="A89" s="74" t="s">
        <v>10</v>
      </c>
      <c r="B89" s="86" t="s">
        <v>73</v>
      </c>
      <c r="C89" s="76">
        <v>52.486928104599997</v>
      </c>
      <c r="D89" s="76">
        <v>4.3502220977999997</v>
      </c>
      <c r="E89" s="76">
        <v>1</v>
      </c>
      <c r="G89" s="14"/>
    </row>
    <row r="90" spans="1:7" ht="18" thickBot="1">
      <c r="A90" s="73" t="s">
        <v>11</v>
      </c>
      <c r="B90" s="87" t="s">
        <v>63</v>
      </c>
      <c r="C90" s="81">
        <v>108.2918209419</v>
      </c>
      <c r="D90" s="81">
        <v>17.0941638619</v>
      </c>
      <c r="E90" s="81">
        <v>0</v>
      </c>
      <c r="G90" s="14"/>
    </row>
    <row r="91" spans="1:7" ht="18" thickBot="1">
      <c r="A91" s="3" t="s">
        <v>11</v>
      </c>
      <c r="B91" s="85" t="s">
        <v>63</v>
      </c>
      <c r="C91" s="78">
        <v>107.462456252</v>
      </c>
      <c r="D91" s="78">
        <v>17.735581452400002</v>
      </c>
      <c r="E91" s="78">
        <v>1</v>
      </c>
      <c r="G91" s="14"/>
    </row>
    <row r="92" spans="1:7" ht="18" thickBot="1">
      <c r="A92" s="3" t="s">
        <v>11</v>
      </c>
      <c r="B92" s="85" t="s">
        <v>69</v>
      </c>
      <c r="C92" s="78">
        <v>74.613181994100003</v>
      </c>
      <c r="D92" s="78">
        <v>18.6676189985</v>
      </c>
      <c r="E92" s="78">
        <v>0</v>
      </c>
      <c r="G92" s="14"/>
    </row>
    <row r="93" spans="1:7" ht="18" thickBot="1">
      <c r="A93" s="3" t="s">
        <v>11</v>
      </c>
      <c r="B93" s="85" t="s">
        <v>69</v>
      </c>
      <c r="C93" s="78">
        <v>72.364901746699999</v>
      </c>
      <c r="D93" s="78">
        <v>18.9559441424</v>
      </c>
      <c r="E93" s="78">
        <v>1</v>
      </c>
      <c r="G93" s="14"/>
    </row>
    <row r="94" spans="1:7" ht="18" thickBot="1">
      <c r="A94" s="3" t="s">
        <v>11</v>
      </c>
      <c r="B94" s="85" t="s">
        <v>71</v>
      </c>
      <c r="C94" s="78">
        <v>157.8241457124</v>
      </c>
      <c r="D94" s="78">
        <v>8.2223212787000008</v>
      </c>
      <c r="E94" s="78">
        <v>0</v>
      </c>
      <c r="G94" s="14"/>
    </row>
    <row r="95" spans="1:7" ht="18" thickBot="1">
      <c r="A95" s="3" t="s">
        <v>11</v>
      </c>
      <c r="B95" s="85" t="s">
        <v>71</v>
      </c>
      <c r="C95" s="78">
        <v>157.58110119049999</v>
      </c>
      <c r="D95" s="78">
        <v>7.2050722033000003</v>
      </c>
      <c r="E95" s="78">
        <v>1</v>
      </c>
      <c r="G95" s="14"/>
    </row>
    <row r="96" spans="1:7" ht="18" thickBot="1">
      <c r="A96" s="3" t="s">
        <v>11</v>
      </c>
      <c r="B96" s="85" t="s">
        <v>73</v>
      </c>
      <c r="C96" s="78">
        <v>113.8481629536</v>
      </c>
      <c r="D96" s="78">
        <v>12.5275051588</v>
      </c>
      <c r="E96" s="78">
        <v>0</v>
      </c>
      <c r="G96" s="14"/>
    </row>
    <row r="97" spans="1:7" ht="18" thickBot="1">
      <c r="A97" s="74" t="s">
        <v>11</v>
      </c>
      <c r="B97" s="86" t="s">
        <v>73</v>
      </c>
      <c r="C97" s="76">
        <v>112.96346872079999</v>
      </c>
      <c r="D97" s="76">
        <v>12.571140073900001</v>
      </c>
      <c r="E97" s="76">
        <v>1</v>
      </c>
      <c r="G97" s="14"/>
    </row>
    <row r="98" spans="1:7" ht="18" thickBot="1">
      <c r="A98" s="73" t="s">
        <v>12</v>
      </c>
      <c r="B98" s="87" t="s">
        <v>63</v>
      </c>
      <c r="C98" s="81">
        <v>10.991939307999999</v>
      </c>
      <c r="D98" s="81">
        <v>4.5033648521999998</v>
      </c>
      <c r="E98" s="81">
        <v>0</v>
      </c>
      <c r="G98" s="14"/>
    </row>
    <row r="99" spans="1:7" ht="18" thickBot="1">
      <c r="A99" s="3" t="s">
        <v>12</v>
      </c>
      <c r="B99" s="85" t="s">
        <v>63</v>
      </c>
      <c r="C99" s="78">
        <v>11.339677354499999</v>
      </c>
      <c r="D99" s="78">
        <v>5.0215808650999998</v>
      </c>
      <c r="E99" s="78">
        <v>1</v>
      </c>
      <c r="G99" s="14"/>
    </row>
    <row r="100" spans="1:7" ht="18" thickBot="1">
      <c r="A100" s="3" t="s">
        <v>12</v>
      </c>
      <c r="B100" s="85" t="s">
        <v>69</v>
      </c>
      <c r="C100" s="78">
        <v>6.8154966250999998</v>
      </c>
      <c r="D100" s="78">
        <v>4.7923718603000003</v>
      </c>
      <c r="E100" s="78">
        <v>0</v>
      </c>
      <c r="G100" s="14"/>
    </row>
    <row r="101" spans="1:7" ht="18" thickBot="1">
      <c r="A101" s="3" t="s">
        <v>12</v>
      </c>
      <c r="B101" s="85" t="s">
        <v>69</v>
      </c>
      <c r="C101" s="78">
        <v>6.3269684972000002</v>
      </c>
      <c r="D101" s="78">
        <v>3.8427444241000002</v>
      </c>
      <c r="E101" s="78">
        <v>1</v>
      </c>
      <c r="G101" s="14"/>
    </row>
    <row r="102" spans="1:7" ht="18" thickBot="1">
      <c r="A102" s="3" t="s">
        <v>12</v>
      </c>
      <c r="B102" s="85" t="s">
        <v>71</v>
      </c>
      <c r="C102" s="78">
        <v>14.3027858405</v>
      </c>
      <c r="D102" s="78">
        <v>4.2287838261999999</v>
      </c>
      <c r="E102" s="78">
        <v>0</v>
      </c>
      <c r="G102" s="14"/>
    </row>
    <row r="103" spans="1:7" ht="18" thickBot="1">
      <c r="A103" s="3" t="s">
        <v>12</v>
      </c>
      <c r="B103" s="85" t="s">
        <v>71</v>
      </c>
      <c r="C103" s="78">
        <v>14.4857869541</v>
      </c>
      <c r="D103" s="78">
        <v>4.3254233547999998</v>
      </c>
      <c r="E103" s="78">
        <v>1</v>
      </c>
      <c r="G103" s="14"/>
    </row>
    <row r="104" spans="1:7" ht="18" thickBot="1">
      <c r="A104" s="3" t="s">
        <v>12</v>
      </c>
      <c r="B104" s="85" t="s">
        <v>73</v>
      </c>
      <c r="C104" s="78">
        <v>12.1555169584</v>
      </c>
      <c r="D104" s="78">
        <v>5.0033189915999996</v>
      </c>
      <c r="E104" s="78">
        <v>0</v>
      </c>
      <c r="G104" s="14"/>
    </row>
    <row r="105" spans="1:7" ht="18" thickBot="1">
      <c r="A105" s="74" t="s">
        <v>12</v>
      </c>
      <c r="B105" s="86" t="s">
        <v>73</v>
      </c>
      <c r="C105" s="76">
        <v>11.8884378408</v>
      </c>
      <c r="D105" s="76">
        <v>4.9278070560999998</v>
      </c>
      <c r="E105" s="76">
        <v>1</v>
      </c>
      <c r="G105" s="14"/>
    </row>
    <row r="106" spans="1:7" ht="18" thickBot="1">
      <c r="A106" s="73" t="s">
        <v>13</v>
      </c>
      <c r="B106" s="87" t="s">
        <v>63</v>
      </c>
      <c r="C106" s="81">
        <v>56.079691196600002</v>
      </c>
      <c r="D106" s="81">
        <v>68.348837341199996</v>
      </c>
      <c r="E106" s="81">
        <v>0</v>
      </c>
      <c r="G106" s="14"/>
    </row>
    <row r="107" spans="1:7" ht="18" thickBot="1">
      <c r="A107" s="3" t="s">
        <v>13</v>
      </c>
      <c r="B107" s="85" t="s">
        <v>63</v>
      </c>
      <c r="C107" s="78">
        <v>60.545945945900002</v>
      </c>
      <c r="D107" s="78">
        <v>68.909327790399999</v>
      </c>
      <c r="E107" s="78">
        <v>1</v>
      </c>
      <c r="G107" s="14"/>
    </row>
    <row r="108" spans="1:7" ht="18" thickBot="1">
      <c r="A108" s="3" t="s">
        <v>13</v>
      </c>
      <c r="B108" s="85" t="s">
        <v>69</v>
      </c>
      <c r="C108" s="78">
        <v>6.1559233448999997</v>
      </c>
      <c r="D108" s="78">
        <v>11.2580048842</v>
      </c>
      <c r="E108" s="78">
        <v>0</v>
      </c>
      <c r="G108" s="14"/>
    </row>
    <row r="109" spans="1:7" ht="18" thickBot="1">
      <c r="A109" s="3" t="s">
        <v>13</v>
      </c>
      <c r="B109" s="85" t="s">
        <v>69</v>
      </c>
      <c r="C109" s="78">
        <v>5.0056925995999997</v>
      </c>
      <c r="D109" s="78">
        <v>5.3717553061999999</v>
      </c>
      <c r="E109" s="78">
        <v>1</v>
      </c>
      <c r="G109" s="14"/>
    </row>
    <row r="110" spans="1:7" ht="18" thickBot="1">
      <c r="A110" s="3" t="s">
        <v>13</v>
      </c>
      <c r="B110" s="85" t="s">
        <v>71</v>
      </c>
      <c r="C110" s="78">
        <v>1.7052341598</v>
      </c>
      <c r="D110" s="78">
        <v>0.95556951570000004</v>
      </c>
      <c r="E110" s="78">
        <v>0</v>
      </c>
      <c r="G110" s="14"/>
    </row>
    <row r="111" spans="1:7" ht="18" thickBot="1">
      <c r="A111" s="3" t="s">
        <v>13</v>
      </c>
      <c r="B111" s="85" t="s">
        <v>71</v>
      </c>
      <c r="C111" s="78">
        <v>2.1182795699999999</v>
      </c>
      <c r="D111" s="78">
        <v>0.99298033350000003</v>
      </c>
      <c r="E111" s="78">
        <v>1</v>
      </c>
      <c r="G111" s="14"/>
    </row>
    <row r="112" spans="1:7" ht="18" thickBot="1">
      <c r="A112" s="3" t="s">
        <v>13</v>
      </c>
      <c r="B112" s="85" t="s">
        <v>73</v>
      </c>
      <c r="C112" s="78">
        <v>44.611320754700003</v>
      </c>
      <c r="D112" s="78">
        <v>69.708073458300007</v>
      </c>
      <c r="E112" s="78">
        <v>0</v>
      </c>
      <c r="G112" s="14"/>
    </row>
    <row r="113" spans="1:7" ht="18" thickBot="1">
      <c r="A113" s="74" t="s">
        <v>13</v>
      </c>
      <c r="B113" s="86" t="s">
        <v>73</v>
      </c>
      <c r="C113" s="76">
        <v>36.916905444000001</v>
      </c>
      <c r="D113" s="80">
        <v>65.423145275099998</v>
      </c>
      <c r="E113" s="76">
        <v>1</v>
      </c>
      <c r="G113" s="14"/>
    </row>
    <row r="114" spans="1:7" ht="18" thickBot="1">
      <c r="A114" s="73" t="s">
        <v>14</v>
      </c>
      <c r="B114" s="87" t="s">
        <v>63</v>
      </c>
      <c r="C114" s="81">
        <v>14.767644712299999</v>
      </c>
      <c r="D114" s="81">
        <v>1.8140765391</v>
      </c>
      <c r="E114" s="81">
        <v>0</v>
      </c>
      <c r="G114" s="14"/>
    </row>
    <row r="115" spans="1:7" ht="18" thickBot="1">
      <c r="A115" s="3" t="s">
        <v>14</v>
      </c>
      <c r="B115" s="85" t="s">
        <v>63</v>
      </c>
      <c r="C115" s="78">
        <v>14.7869094553</v>
      </c>
      <c r="D115" s="78">
        <v>1.6971371936999999</v>
      </c>
      <c r="E115" s="78">
        <v>1</v>
      </c>
      <c r="G115" s="14"/>
    </row>
    <row r="116" spans="1:7" ht="18" thickBot="1">
      <c r="A116" s="3" t="s">
        <v>14</v>
      </c>
      <c r="B116" s="85" t="s">
        <v>69</v>
      </c>
      <c r="C116" s="78">
        <v>14.2151422732</v>
      </c>
      <c r="D116" s="78">
        <v>3.0031613641999999</v>
      </c>
      <c r="E116" s="78">
        <v>0</v>
      </c>
      <c r="G116" s="14"/>
    </row>
    <row r="117" spans="1:7" ht="18" thickBot="1">
      <c r="A117" s="3" t="s">
        <v>14</v>
      </c>
      <c r="B117" s="85" t="s">
        <v>69</v>
      </c>
      <c r="C117" s="78">
        <v>13.984090328300001</v>
      </c>
      <c r="D117" s="78">
        <v>2.4021157080000002</v>
      </c>
      <c r="E117" s="78">
        <v>1</v>
      </c>
      <c r="G117" s="14"/>
    </row>
    <row r="118" spans="1:7" ht="18" thickBot="1">
      <c r="A118" s="3" t="s">
        <v>14</v>
      </c>
      <c r="B118" s="85" t="s">
        <v>71</v>
      </c>
      <c r="C118" s="78">
        <v>16.7190106754</v>
      </c>
      <c r="D118" s="78">
        <v>2.1038463046000002</v>
      </c>
      <c r="E118" s="78">
        <v>0</v>
      </c>
      <c r="G118" s="14"/>
    </row>
    <row r="119" spans="1:7" ht="18" thickBot="1">
      <c r="A119" s="3" t="s">
        <v>14</v>
      </c>
      <c r="B119" s="85" t="s">
        <v>71</v>
      </c>
      <c r="C119" s="78">
        <v>16.794164002700001</v>
      </c>
      <c r="D119" s="78">
        <v>2.3281026438999999</v>
      </c>
      <c r="E119" s="78">
        <v>1</v>
      </c>
      <c r="G119" s="14"/>
    </row>
    <row r="120" spans="1:7" ht="18" thickBot="1">
      <c r="A120" s="3" t="s">
        <v>14</v>
      </c>
      <c r="B120" s="85" t="s">
        <v>73</v>
      </c>
      <c r="C120" s="78">
        <v>14.822267291099999</v>
      </c>
      <c r="D120" s="78">
        <v>1.5810676624</v>
      </c>
      <c r="E120" s="78">
        <v>0</v>
      </c>
      <c r="G120" s="14"/>
    </row>
    <row r="121" spans="1:7" ht="18" thickBot="1">
      <c r="A121" s="74" t="s">
        <v>14</v>
      </c>
      <c r="B121" s="86" t="s">
        <v>73</v>
      </c>
      <c r="C121" s="76">
        <v>14.6355707521</v>
      </c>
      <c r="D121" s="76">
        <v>1.5340457961</v>
      </c>
      <c r="E121" s="76">
        <v>1</v>
      </c>
      <c r="G121" s="14"/>
    </row>
    <row r="122" spans="1:7" ht="18" thickBot="1">
      <c r="A122" s="73" t="s">
        <v>15</v>
      </c>
      <c r="B122" s="87" t="s">
        <v>63</v>
      </c>
      <c r="C122" s="81">
        <v>2.7081965E-2</v>
      </c>
      <c r="D122" s="81">
        <v>9.0031320000000005E-3</v>
      </c>
      <c r="E122" s="81">
        <v>0</v>
      </c>
      <c r="G122" s="14"/>
    </row>
    <row r="123" spans="1:7" ht="18" thickBot="1">
      <c r="A123" s="3" t="s">
        <v>15</v>
      </c>
      <c r="B123" s="85" t="s">
        <v>63</v>
      </c>
      <c r="C123" s="78">
        <v>2.7204323499999999E-2</v>
      </c>
      <c r="D123" s="78">
        <v>9.2760486999999992E-3</v>
      </c>
      <c r="E123" s="78">
        <v>1</v>
      </c>
      <c r="G123" s="14"/>
    </row>
    <row r="124" spans="1:7" ht="18" thickBot="1">
      <c r="A124" s="3" t="s">
        <v>15</v>
      </c>
      <c r="B124" s="85" t="s">
        <v>69</v>
      </c>
      <c r="C124" s="78">
        <v>4.3977603300000001E-2</v>
      </c>
      <c r="D124" s="78">
        <v>1.3256916299999999E-2</v>
      </c>
      <c r="E124" s="78">
        <v>0</v>
      </c>
      <c r="G124" s="14"/>
    </row>
    <row r="125" spans="1:7" ht="18" thickBot="1">
      <c r="A125" s="3" t="s">
        <v>15</v>
      </c>
      <c r="B125" s="85" t="s">
        <v>69</v>
      </c>
      <c r="C125" s="78">
        <v>4.5024962699999997E-2</v>
      </c>
      <c r="D125" s="78">
        <v>1.35637143E-2</v>
      </c>
      <c r="E125" s="78">
        <v>1</v>
      </c>
      <c r="G125" s="14"/>
    </row>
    <row r="126" spans="1:7" ht="18" thickBot="1">
      <c r="A126" s="3" t="s">
        <v>15</v>
      </c>
      <c r="B126" s="85" t="s">
        <v>71</v>
      </c>
      <c r="C126" s="78">
        <v>1.46992101E-2</v>
      </c>
      <c r="D126" s="78">
        <v>5.5970092999999997E-3</v>
      </c>
      <c r="E126" s="78">
        <v>0</v>
      </c>
      <c r="G126" s="14"/>
    </row>
    <row r="127" spans="1:7" ht="18" thickBot="1">
      <c r="A127" s="3" t="s">
        <v>15</v>
      </c>
      <c r="B127" s="85" t="s">
        <v>71</v>
      </c>
      <c r="C127" s="78">
        <v>1.2114229799999999E-2</v>
      </c>
      <c r="D127" s="78">
        <v>5.9931977999999999E-3</v>
      </c>
      <c r="E127" s="78">
        <v>1</v>
      </c>
      <c r="G127" s="14"/>
    </row>
    <row r="128" spans="1:7" ht="18" thickBot="1">
      <c r="A128" s="3" t="s">
        <v>15</v>
      </c>
      <c r="B128" s="85" t="s">
        <v>73</v>
      </c>
      <c r="C128" s="78">
        <v>2.7777018300000001E-2</v>
      </c>
      <c r="D128" s="78">
        <v>6.8875808000000002E-3</v>
      </c>
      <c r="E128" s="78">
        <v>0</v>
      </c>
      <c r="G128" s="14"/>
    </row>
    <row r="129" spans="1:7" ht="18" thickBot="1">
      <c r="A129" s="74" t="s">
        <v>15</v>
      </c>
      <c r="B129" s="86" t="s">
        <v>73</v>
      </c>
      <c r="C129" s="76">
        <v>2.7816406599999999E-2</v>
      </c>
      <c r="D129" s="76">
        <v>6.7181239999999998E-3</v>
      </c>
      <c r="E129" s="76">
        <v>1</v>
      </c>
      <c r="G129" s="14"/>
    </row>
    <row r="130" spans="1:7" ht="18" thickBot="1">
      <c r="A130" s="73" t="s">
        <v>16</v>
      </c>
      <c r="B130" s="87" t="s">
        <v>63</v>
      </c>
      <c r="C130" s="81">
        <v>12.5931537598</v>
      </c>
      <c r="D130" s="81">
        <v>8.9649981877999991</v>
      </c>
      <c r="E130" s="81">
        <v>0</v>
      </c>
      <c r="G130" s="14"/>
    </row>
    <row r="131" spans="1:7" ht="18" thickBot="1">
      <c r="A131" s="3" t="s">
        <v>16</v>
      </c>
      <c r="B131" s="85" t="s">
        <v>63</v>
      </c>
      <c r="C131" s="78">
        <v>13.000349161999999</v>
      </c>
      <c r="D131" s="78">
        <v>9.3735520232000002</v>
      </c>
      <c r="E131" s="78">
        <v>1</v>
      </c>
      <c r="G131" s="14"/>
    </row>
    <row r="132" spans="1:7" ht="18" thickBot="1">
      <c r="A132" s="3" t="s">
        <v>16</v>
      </c>
      <c r="B132" s="85" t="s">
        <v>69</v>
      </c>
      <c r="C132" s="78">
        <v>15.432925241</v>
      </c>
      <c r="D132" s="78">
        <v>5.1722725968000001</v>
      </c>
      <c r="E132" s="78">
        <v>0</v>
      </c>
      <c r="G132" s="14"/>
    </row>
    <row r="133" spans="1:7" ht="18" thickBot="1">
      <c r="A133" s="3" t="s">
        <v>16</v>
      </c>
      <c r="B133" s="85" t="s">
        <v>69</v>
      </c>
      <c r="C133" s="78">
        <v>15.825895316800001</v>
      </c>
      <c r="D133" s="78">
        <v>4.7483784628999999</v>
      </c>
      <c r="E133" s="78">
        <v>1</v>
      </c>
      <c r="G133" s="14"/>
    </row>
    <row r="134" spans="1:7" ht="18" thickBot="1">
      <c r="A134" s="3" t="s">
        <v>16</v>
      </c>
      <c r="B134" s="85" t="s">
        <v>71</v>
      </c>
      <c r="C134" s="78">
        <v>10.021921341100001</v>
      </c>
      <c r="D134" s="78">
        <v>4.4421385491000001</v>
      </c>
      <c r="E134" s="78">
        <v>0</v>
      </c>
      <c r="G134" s="14"/>
    </row>
    <row r="135" spans="1:7" ht="18" thickBot="1">
      <c r="A135" s="3" t="s">
        <v>16</v>
      </c>
      <c r="B135" s="85" t="s">
        <v>71</v>
      </c>
      <c r="C135" s="79">
        <v>11.413690476199999</v>
      </c>
      <c r="D135" s="79">
        <v>5.4879459422999997</v>
      </c>
      <c r="E135" s="78">
        <v>1</v>
      </c>
      <c r="G135" s="14"/>
    </row>
    <row r="136" spans="1:7" ht="18" thickBot="1">
      <c r="A136" s="3" t="s">
        <v>16</v>
      </c>
      <c r="B136" s="85" t="s">
        <v>73</v>
      </c>
      <c r="C136" s="78">
        <v>20.823212360799999</v>
      </c>
      <c r="D136" s="78">
        <v>21.264744798700001</v>
      </c>
      <c r="E136" s="78">
        <v>0</v>
      </c>
      <c r="G136" s="14"/>
    </row>
    <row r="137" spans="1:7" ht="18" thickBot="1">
      <c r="A137" s="74" t="s">
        <v>16</v>
      </c>
      <c r="B137" s="86" t="s">
        <v>73</v>
      </c>
      <c r="C137" s="76">
        <v>22.3543417367</v>
      </c>
      <c r="D137" s="76">
        <v>22.141933028499999</v>
      </c>
      <c r="E137" s="76">
        <v>1</v>
      </c>
      <c r="G137" s="14"/>
    </row>
    <row r="138" spans="1:7" ht="18" thickBot="1">
      <c r="A138" s="73" t="s">
        <v>17</v>
      </c>
      <c r="B138" s="87" t="s">
        <v>63</v>
      </c>
      <c r="C138" s="81">
        <v>2.8824955117000002</v>
      </c>
      <c r="D138" s="81">
        <v>2.1998691535999999</v>
      </c>
      <c r="E138" s="81">
        <v>0</v>
      </c>
      <c r="G138" s="14"/>
    </row>
    <row r="139" spans="1:7" ht="18" thickBot="1">
      <c r="A139" s="3" t="s">
        <v>17</v>
      </c>
      <c r="B139" s="85" t="s">
        <v>63</v>
      </c>
      <c r="C139" s="78">
        <v>2.9284028324000002</v>
      </c>
      <c r="D139" s="78">
        <v>2.2074697339</v>
      </c>
      <c r="E139" s="78">
        <v>1</v>
      </c>
      <c r="G139" s="14"/>
    </row>
    <row r="140" spans="1:7" ht="18" thickBot="1">
      <c r="A140" s="3" t="s">
        <v>17</v>
      </c>
      <c r="B140" s="85" t="s">
        <v>69</v>
      </c>
      <c r="C140" s="79">
        <v>2.0115650065000001</v>
      </c>
      <c r="D140" s="79">
        <v>0.92199824450000001</v>
      </c>
      <c r="E140" s="78">
        <v>0</v>
      </c>
      <c r="G140" s="14"/>
    </row>
    <row r="141" spans="1:7" ht="18" thickBot="1">
      <c r="A141" s="3" t="s">
        <v>17</v>
      </c>
      <c r="B141" s="85" t="s">
        <v>69</v>
      </c>
      <c r="C141" s="78">
        <v>1.9326765188999999</v>
      </c>
      <c r="D141" s="78">
        <v>0.92069772329999999</v>
      </c>
      <c r="E141" s="78">
        <v>1</v>
      </c>
      <c r="G141" s="14"/>
    </row>
    <row r="142" spans="1:7" ht="18" thickBot="1">
      <c r="A142" s="3" t="s">
        <v>17</v>
      </c>
      <c r="B142" s="85" t="s">
        <v>71</v>
      </c>
      <c r="C142" s="78">
        <v>3.9374597034000001</v>
      </c>
      <c r="D142" s="78">
        <v>2.1956133499999999</v>
      </c>
      <c r="E142" s="78">
        <v>0</v>
      </c>
      <c r="G142" s="14"/>
    </row>
    <row r="143" spans="1:7" ht="18" thickBot="1">
      <c r="A143" s="3" t="s">
        <v>17</v>
      </c>
      <c r="B143" s="85" t="s">
        <v>71</v>
      </c>
      <c r="C143" s="78">
        <v>3.6160714286000002</v>
      </c>
      <c r="D143" s="78">
        <v>2.2948397172999999</v>
      </c>
      <c r="E143" s="78">
        <v>1</v>
      </c>
      <c r="G143" s="14"/>
    </row>
    <row r="144" spans="1:7" ht="18" thickBot="1">
      <c r="A144" s="3" t="s">
        <v>17</v>
      </c>
      <c r="B144" s="85" t="s">
        <v>73</v>
      </c>
      <c r="C144" s="78">
        <v>3.1003753350999999</v>
      </c>
      <c r="D144" s="78">
        <v>1.8900628721999999</v>
      </c>
      <c r="E144" s="78">
        <v>0</v>
      </c>
      <c r="G144" s="14"/>
    </row>
    <row r="145" spans="1:7" ht="18" thickBot="1">
      <c r="A145" s="74" t="s">
        <v>17</v>
      </c>
      <c r="B145" s="86" t="s">
        <v>73</v>
      </c>
      <c r="C145" s="80">
        <v>3.1111111111</v>
      </c>
      <c r="D145" s="76">
        <v>1.8782862753</v>
      </c>
      <c r="E145" s="76">
        <v>1</v>
      </c>
      <c r="G145" s="14"/>
    </row>
    <row r="146" spans="1:7" ht="18" thickBot="1">
      <c r="A146" s="71" t="s">
        <v>18</v>
      </c>
      <c r="B146" s="87" t="s">
        <v>63</v>
      </c>
      <c r="C146" s="81">
        <v>2.6020053337000002</v>
      </c>
      <c r="D146" s="81">
        <v>5.6697368123</v>
      </c>
      <c r="E146" s="81">
        <v>0</v>
      </c>
      <c r="G146" s="14"/>
    </row>
    <row r="147" spans="1:7" ht="18" thickBot="1">
      <c r="A147" s="2" t="s">
        <v>18</v>
      </c>
      <c r="B147" s="85" t="s">
        <v>63</v>
      </c>
      <c r="C147" s="78">
        <v>2.3842729876000002</v>
      </c>
      <c r="D147" s="78">
        <v>6.3860415192</v>
      </c>
      <c r="E147" s="78">
        <v>1</v>
      </c>
      <c r="G147" s="14"/>
    </row>
    <row r="148" spans="1:7" ht="18" thickBot="1">
      <c r="A148" s="2" t="s">
        <v>18</v>
      </c>
      <c r="B148" s="85" t="s">
        <v>69</v>
      </c>
      <c r="C148" s="78">
        <v>1.3376639979</v>
      </c>
      <c r="D148" s="78">
        <v>3.2627356561999998</v>
      </c>
      <c r="E148" s="78">
        <v>0</v>
      </c>
      <c r="G148" s="14"/>
    </row>
    <row r="149" spans="1:7" ht="18" thickBot="1">
      <c r="A149" s="2" t="s">
        <v>18</v>
      </c>
      <c r="B149" s="85" t="s">
        <v>69</v>
      </c>
      <c r="C149" s="78">
        <v>0.89566048040000001</v>
      </c>
      <c r="D149" s="78">
        <v>2.9200535192000001</v>
      </c>
      <c r="E149" s="78">
        <v>1</v>
      </c>
      <c r="G149" s="14"/>
    </row>
    <row r="150" spans="1:7" ht="18" thickBot="1">
      <c r="A150" s="2" t="s">
        <v>18</v>
      </c>
      <c r="B150" s="85" t="s">
        <v>71</v>
      </c>
      <c r="C150" s="78">
        <v>1.3765719819</v>
      </c>
      <c r="D150" s="78">
        <v>1.9077756521</v>
      </c>
      <c r="E150" s="78">
        <v>0</v>
      </c>
      <c r="G150" s="14"/>
    </row>
    <row r="151" spans="1:7" ht="18" thickBot="1">
      <c r="A151" s="2" t="s">
        <v>18</v>
      </c>
      <c r="B151" s="85" t="s">
        <v>71</v>
      </c>
      <c r="C151" s="78">
        <v>1.0775892857</v>
      </c>
      <c r="D151" s="78">
        <v>1.8471465666</v>
      </c>
      <c r="E151" s="78">
        <v>1</v>
      </c>
      <c r="G151" s="14"/>
    </row>
    <row r="152" spans="1:7" ht="18" thickBot="1">
      <c r="A152" s="2" t="s">
        <v>18</v>
      </c>
      <c r="B152" s="85" t="s">
        <v>73</v>
      </c>
      <c r="C152" s="78">
        <v>1.3661754922</v>
      </c>
      <c r="D152" s="78">
        <v>2.9316889437999998</v>
      </c>
      <c r="E152" s="78">
        <v>0</v>
      </c>
      <c r="G152" s="14"/>
    </row>
    <row r="153" spans="1:7" ht="18" thickBot="1">
      <c r="A153" s="72" t="s">
        <v>18</v>
      </c>
      <c r="B153" s="86" t="s">
        <v>73</v>
      </c>
      <c r="C153" s="76">
        <v>0.9621952359</v>
      </c>
      <c r="D153" s="76">
        <v>2.1479275264000002</v>
      </c>
      <c r="E153" s="76">
        <v>1</v>
      </c>
      <c r="G153" s="14"/>
    </row>
    <row r="154" spans="1:7" ht="18" thickBot="1">
      <c r="A154" s="10" t="s">
        <v>19</v>
      </c>
      <c r="B154" s="84" t="s">
        <v>63</v>
      </c>
      <c r="C154" s="77">
        <v>41.953473045000003</v>
      </c>
      <c r="D154" s="77">
        <v>8.8604566654999992</v>
      </c>
      <c r="E154" s="77">
        <v>0</v>
      </c>
      <c r="G154" s="14"/>
    </row>
    <row r="155" spans="1:7" ht="18" thickBot="1">
      <c r="A155" s="2" t="s">
        <v>19</v>
      </c>
      <c r="B155" s="84" t="s">
        <v>63</v>
      </c>
      <c r="C155" s="77">
        <v>41.160451797699999</v>
      </c>
      <c r="D155" s="77">
        <v>8.4628847397999998</v>
      </c>
      <c r="E155" s="77">
        <v>1</v>
      </c>
      <c r="G155" s="14"/>
    </row>
    <row r="156" spans="1:7" ht="18" thickBot="1">
      <c r="A156" s="2" t="s">
        <v>19</v>
      </c>
      <c r="B156" s="84" t="s">
        <v>69</v>
      </c>
      <c r="C156" s="77">
        <v>38.630839674999997</v>
      </c>
      <c r="D156" s="77">
        <v>8.8666208810999994</v>
      </c>
      <c r="E156" s="77">
        <v>0</v>
      </c>
      <c r="G156" s="14"/>
    </row>
    <row r="157" spans="1:7" ht="18" thickBot="1">
      <c r="A157" s="2" t="s">
        <v>19</v>
      </c>
      <c r="B157" s="84" t="s">
        <v>69</v>
      </c>
      <c r="C157" s="77">
        <v>37.456168122299999</v>
      </c>
      <c r="D157" s="77">
        <v>7.7115035681000004</v>
      </c>
      <c r="E157" s="77">
        <v>1</v>
      </c>
      <c r="G157" s="14"/>
    </row>
    <row r="158" spans="1:7" ht="18" thickBot="1">
      <c r="A158" s="2" t="s">
        <v>19</v>
      </c>
      <c r="B158" s="84" t="s">
        <v>71</v>
      </c>
      <c r="C158" s="77">
        <v>42.830883301199997</v>
      </c>
      <c r="D158" s="77">
        <v>9.7134366475</v>
      </c>
      <c r="E158" s="77">
        <v>0</v>
      </c>
      <c r="G158" s="14"/>
    </row>
    <row r="159" spans="1:7" ht="18" thickBot="1">
      <c r="A159" s="2" t="s">
        <v>19</v>
      </c>
      <c r="B159" s="84" t="s">
        <v>71</v>
      </c>
      <c r="C159" s="77">
        <v>43.156845238000002</v>
      </c>
      <c r="D159" s="77">
        <v>7.9246684353000001</v>
      </c>
      <c r="E159" s="77">
        <v>1</v>
      </c>
      <c r="G159" s="14"/>
    </row>
    <row r="160" spans="1:7" ht="18" thickBot="1">
      <c r="A160" s="2" t="s">
        <v>19</v>
      </c>
      <c r="B160" s="84" t="s">
        <v>73</v>
      </c>
      <c r="C160" s="77">
        <v>41.910357527899997</v>
      </c>
      <c r="D160" s="77">
        <v>9.7776318963000008</v>
      </c>
      <c r="E160" s="77">
        <v>0</v>
      </c>
      <c r="G160" s="14"/>
    </row>
    <row r="161" spans="1:7" ht="18" thickBot="1">
      <c r="A161" s="72" t="s">
        <v>19</v>
      </c>
      <c r="B161" s="86" t="s">
        <v>73</v>
      </c>
      <c r="C161" s="76">
        <v>40.741596638600001</v>
      </c>
      <c r="D161" s="76">
        <v>8.7947501461000002</v>
      </c>
      <c r="E161" s="76">
        <v>1</v>
      </c>
      <c r="G161" s="14"/>
    </row>
    <row r="162" spans="1:7" ht="18" thickBot="1">
      <c r="A162" s="12" t="s">
        <v>20</v>
      </c>
      <c r="B162" s="84" t="s">
        <v>63</v>
      </c>
      <c r="C162" s="77">
        <v>14.525912721599999</v>
      </c>
      <c r="D162" s="77">
        <v>2.1739185905</v>
      </c>
      <c r="E162" s="77">
        <v>0</v>
      </c>
      <c r="G162" s="14"/>
    </row>
    <row r="163" spans="1:7" ht="18" thickBot="1">
      <c r="A163" s="3" t="s">
        <v>20</v>
      </c>
      <c r="B163" s="84" t="s">
        <v>63</v>
      </c>
      <c r="C163" s="77">
        <v>14.5933430747</v>
      </c>
      <c r="D163" s="77">
        <v>2.1959971797</v>
      </c>
      <c r="E163" s="77">
        <v>1</v>
      </c>
      <c r="G163" s="14"/>
    </row>
    <row r="164" spans="1:7" ht="18" thickBot="1">
      <c r="A164" s="3" t="s">
        <v>20</v>
      </c>
      <c r="B164" s="84" t="s">
        <v>69</v>
      </c>
      <c r="C164" s="77">
        <v>12.330545455899999</v>
      </c>
      <c r="D164" s="77">
        <v>2.0408882929000001</v>
      </c>
      <c r="E164" s="77">
        <v>0</v>
      </c>
      <c r="G164" s="14"/>
    </row>
    <row r="165" spans="1:7" ht="18" thickBot="1">
      <c r="A165" s="3" t="s">
        <v>20</v>
      </c>
      <c r="B165" s="84" t="s">
        <v>69</v>
      </c>
      <c r="C165" s="77">
        <v>12.4629894691</v>
      </c>
      <c r="D165" s="77">
        <v>2.0343375168</v>
      </c>
      <c r="E165" s="77">
        <v>1</v>
      </c>
      <c r="G165" s="14"/>
    </row>
    <row r="166" spans="1:7" ht="18" thickBot="1">
      <c r="A166" s="3" t="s">
        <v>20</v>
      </c>
      <c r="B166" s="84" t="s">
        <v>71</v>
      </c>
      <c r="C166" s="77">
        <v>12.330545455899999</v>
      </c>
      <c r="D166" s="77">
        <v>2.0408882929000001</v>
      </c>
      <c r="E166" s="77">
        <v>0</v>
      </c>
      <c r="G166" s="14"/>
    </row>
    <row r="167" spans="1:7" ht="18" thickBot="1">
      <c r="A167" s="3" t="s">
        <v>20</v>
      </c>
      <c r="B167" s="84" t="s">
        <v>71</v>
      </c>
      <c r="C167" s="77">
        <v>12.4629894691</v>
      </c>
      <c r="D167" s="77">
        <v>2.0343375168</v>
      </c>
      <c r="E167" s="77">
        <v>1</v>
      </c>
      <c r="G167" s="14"/>
    </row>
    <row r="168" spans="1:7" ht="18" thickBot="1">
      <c r="A168" s="3" t="s">
        <v>20</v>
      </c>
      <c r="B168" s="84" t="s">
        <v>73</v>
      </c>
      <c r="C168" s="77">
        <v>14.1701092407</v>
      </c>
      <c r="D168" s="77">
        <v>1.5938444969000001</v>
      </c>
      <c r="E168" s="77">
        <v>0</v>
      </c>
      <c r="G168" s="14"/>
    </row>
    <row r="169" spans="1:7" ht="18" thickBot="1">
      <c r="A169" s="74" t="s">
        <v>20</v>
      </c>
      <c r="B169" s="86" t="s">
        <v>73</v>
      </c>
      <c r="C169" s="76">
        <v>14.087886364599999</v>
      </c>
      <c r="D169" s="76">
        <v>1.5657158417000001</v>
      </c>
      <c r="E169" s="76">
        <v>1</v>
      </c>
      <c r="G169" s="14"/>
    </row>
    <row r="170" spans="1:7" ht="18" thickBot="1">
      <c r="A170" s="12" t="s">
        <v>21</v>
      </c>
      <c r="B170" s="84" t="s">
        <v>63</v>
      </c>
      <c r="C170" s="77">
        <v>9.0439110858999996</v>
      </c>
      <c r="D170" s="77">
        <v>3.2646772472999999</v>
      </c>
      <c r="E170" s="77">
        <v>0</v>
      </c>
      <c r="G170" s="14"/>
    </row>
    <row r="171" spans="1:7" ht="18" thickBot="1">
      <c r="A171" s="3" t="s">
        <v>21</v>
      </c>
      <c r="B171" s="84" t="s">
        <v>63</v>
      </c>
      <c r="C171" s="77">
        <v>8.9821223560999996</v>
      </c>
      <c r="D171" s="77">
        <v>3.4607143322999998</v>
      </c>
      <c r="E171" s="77">
        <v>1</v>
      </c>
      <c r="G171" s="14"/>
    </row>
    <row r="172" spans="1:7" ht="18" thickBot="1">
      <c r="A172" s="3" t="s">
        <v>21</v>
      </c>
      <c r="B172" s="84" t="s">
        <v>69</v>
      </c>
      <c r="C172" s="77">
        <v>14.3436293923</v>
      </c>
      <c r="D172" s="77">
        <v>3.7791364230000002</v>
      </c>
      <c r="E172" s="77">
        <v>0</v>
      </c>
      <c r="G172" s="14"/>
    </row>
    <row r="173" spans="1:7" ht="18" thickBot="1">
      <c r="A173" s="3" t="s">
        <v>21</v>
      </c>
      <c r="B173" s="84" t="s">
        <v>69</v>
      </c>
      <c r="C173" s="77">
        <v>14.103425259</v>
      </c>
      <c r="D173" s="77">
        <v>3.5877124092999999</v>
      </c>
      <c r="E173" s="77">
        <v>1</v>
      </c>
      <c r="G173" s="14"/>
    </row>
    <row r="174" spans="1:7" ht="18" thickBot="1">
      <c r="A174" s="3" t="s">
        <v>21</v>
      </c>
      <c r="B174" s="84" t="s">
        <v>71</v>
      </c>
      <c r="C174" s="83">
        <v>14.3436293923</v>
      </c>
      <c r="D174" s="77">
        <v>3.7791364230000002</v>
      </c>
      <c r="E174" s="77">
        <v>0</v>
      </c>
      <c r="G174" s="14"/>
    </row>
    <row r="175" spans="1:7" ht="18" thickBot="1">
      <c r="A175" s="3" t="s">
        <v>21</v>
      </c>
      <c r="B175" s="84" t="s">
        <v>71</v>
      </c>
      <c r="C175" s="77">
        <v>14.103425259</v>
      </c>
      <c r="D175" s="77">
        <v>3.5877124092999999</v>
      </c>
      <c r="E175" s="77">
        <v>1</v>
      </c>
      <c r="G175" s="14"/>
    </row>
    <row r="176" spans="1:7" ht="18" thickBot="1">
      <c r="A176" s="3" t="s">
        <v>21</v>
      </c>
      <c r="B176" s="84" t="s">
        <v>73</v>
      </c>
      <c r="C176" s="77">
        <v>11.598079586500001</v>
      </c>
      <c r="D176" s="77">
        <v>4.9785024108</v>
      </c>
      <c r="E176" s="77">
        <v>0</v>
      </c>
      <c r="G176" s="14"/>
    </row>
    <row r="177" spans="1:7" ht="18" thickBot="1">
      <c r="A177" s="74" t="s">
        <v>21</v>
      </c>
      <c r="B177" s="86" t="s">
        <v>73</v>
      </c>
      <c r="C177" s="76">
        <v>11.246505646199999</v>
      </c>
      <c r="D177" s="76">
        <v>4.8579718151</v>
      </c>
      <c r="E177" s="76">
        <v>1</v>
      </c>
      <c r="G177" s="14"/>
    </row>
    <row r="178" spans="1:7" ht="18" thickBot="1">
      <c r="A178" s="12" t="s">
        <v>22</v>
      </c>
      <c r="B178" s="84" t="s">
        <v>63</v>
      </c>
      <c r="C178" s="77">
        <v>22.9311723251</v>
      </c>
      <c r="D178" s="77">
        <v>4.5375981321000003</v>
      </c>
      <c r="E178" s="77">
        <v>0</v>
      </c>
      <c r="G178" s="14"/>
    </row>
    <row r="179" spans="1:7" ht="18" thickBot="1">
      <c r="A179" s="3" t="s">
        <v>22</v>
      </c>
      <c r="B179" s="84" t="s">
        <v>63</v>
      </c>
      <c r="C179" s="77">
        <v>22.794661794700001</v>
      </c>
      <c r="D179" s="77">
        <v>4.5733174976999997</v>
      </c>
      <c r="E179" s="77">
        <v>1</v>
      </c>
      <c r="G179" s="14"/>
    </row>
    <row r="180" spans="1:7" ht="18" thickBot="1">
      <c r="A180" s="3" t="s">
        <v>22</v>
      </c>
      <c r="B180" s="84" t="s">
        <v>69</v>
      </c>
      <c r="C180" s="77">
        <v>23.954410276299999</v>
      </c>
      <c r="D180" s="77">
        <v>2.7992391281</v>
      </c>
      <c r="E180" s="77">
        <v>0</v>
      </c>
      <c r="G180" s="14"/>
    </row>
    <row r="181" spans="1:7" ht="18" thickBot="1">
      <c r="A181" s="3" t="s">
        <v>22</v>
      </c>
      <c r="B181" s="84" t="s">
        <v>69</v>
      </c>
      <c r="C181" s="77">
        <v>23.7764870655</v>
      </c>
      <c r="D181" s="77">
        <v>2.8451085531999998</v>
      </c>
      <c r="E181" s="77">
        <v>1</v>
      </c>
      <c r="G181" s="14"/>
    </row>
    <row r="182" spans="1:7" ht="18" thickBot="1">
      <c r="A182" s="3" t="s">
        <v>22</v>
      </c>
      <c r="B182" s="84" t="s">
        <v>71</v>
      </c>
      <c r="C182" s="77">
        <v>23.954410276299999</v>
      </c>
      <c r="D182" s="77">
        <v>2.7992391281</v>
      </c>
      <c r="E182" s="77">
        <v>0</v>
      </c>
      <c r="G182" s="14"/>
    </row>
    <row r="183" spans="1:7" ht="18" thickBot="1">
      <c r="A183" s="3" t="s">
        <v>22</v>
      </c>
      <c r="B183" s="84" t="s">
        <v>71</v>
      </c>
      <c r="C183" s="77">
        <v>23.7764870655</v>
      </c>
      <c r="D183" s="77">
        <v>2.8451085531999998</v>
      </c>
      <c r="E183" s="77">
        <v>1</v>
      </c>
      <c r="G183" s="14"/>
    </row>
    <row r="184" spans="1:7" ht="18" thickBot="1">
      <c r="A184" s="3" t="s">
        <v>22</v>
      </c>
      <c r="B184" s="84" t="s">
        <v>73</v>
      </c>
      <c r="C184" s="77">
        <v>20.7048365325</v>
      </c>
      <c r="D184" s="77">
        <v>2.3487400938</v>
      </c>
      <c r="E184" s="77">
        <v>0</v>
      </c>
      <c r="G184" s="14"/>
    </row>
    <row r="185" spans="1:7" ht="18" thickBot="1">
      <c r="A185" s="74" t="s">
        <v>22</v>
      </c>
      <c r="B185" s="86" t="s">
        <v>73</v>
      </c>
      <c r="C185" s="76">
        <v>20.624268040899999</v>
      </c>
      <c r="D185" s="76">
        <v>2.2188289881999999</v>
      </c>
      <c r="E185" s="76">
        <v>1</v>
      </c>
      <c r="G185" s="14"/>
    </row>
    <row r="186" spans="1:7" ht="18" thickBot="1">
      <c r="A186" s="12" t="s">
        <v>23</v>
      </c>
      <c r="B186" s="84" t="s">
        <v>63</v>
      </c>
      <c r="C186" s="77">
        <v>263.74430332460003</v>
      </c>
      <c r="D186" s="77">
        <v>283.12312573169999</v>
      </c>
      <c r="E186" s="77">
        <v>0</v>
      </c>
      <c r="G186" s="14"/>
    </row>
    <row r="187" spans="1:7" ht="18" thickBot="1">
      <c r="A187" s="3" t="s">
        <v>23</v>
      </c>
      <c r="B187" s="84" t="s">
        <v>63</v>
      </c>
      <c r="C187" s="77">
        <v>260.10681176959997</v>
      </c>
      <c r="D187" s="77">
        <v>264.7815665617</v>
      </c>
      <c r="E187" s="77">
        <v>1</v>
      </c>
      <c r="G187" s="14"/>
    </row>
    <row r="188" spans="1:7" ht="18" thickBot="1">
      <c r="A188" s="3" t="s">
        <v>23</v>
      </c>
      <c r="B188" s="84" t="s">
        <v>69</v>
      </c>
      <c r="C188" s="77">
        <v>78.587014588000002</v>
      </c>
      <c r="D188" s="77">
        <v>61.8715802185</v>
      </c>
      <c r="E188" s="77">
        <v>0</v>
      </c>
      <c r="G188" s="14"/>
    </row>
    <row r="189" spans="1:7" ht="18" thickBot="1">
      <c r="A189" s="3" t="s">
        <v>23</v>
      </c>
      <c r="B189" s="84" t="s">
        <v>69</v>
      </c>
      <c r="C189" s="77">
        <v>73.702775290899993</v>
      </c>
      <c r="D189" s="77">
        <v>53.685507176199998</v>
      </c>
      <c r="E189" s="77">
        <v>1</v>
      </c>
      <c r="G189" s="14"/>
    </row>
    <row r="190" spans="1:7" ht="18" thickBot="1">
      <c r="A190" s="3" t="s">
        <v>23</v>
      </c>
      <c r="B190" s="84" t="s">
        <v>71</v>
      </c>
      <c r="C190" s="77">
        <v>78.587014588000002</v>
      </c>
      <c r="D190" s="77">
        <v>61.8715802185</v>
      </c>
      <c r="E190" s="77">
        <v>0</v>
      </c>
      <c r="G190" s="14"/>
    </row>
    <row r="191" spans="1:7" ht="18" thickBot="1">
      <c r="A191" s="3" t="s">
        <v>23</v>
      </c>
      <c r="B191" s="84" t="s">
        <v>71</v>
      </c>
      <c r="C191" s="77">
        <v>73.702775290899993</v>
      </c>
      <c r="D191" s="77">
        <v>53.685507176199998</v>
      </c>
      <c r="E191" s="77">
        <v>1</v>
      </c>
      <c r="G191" s="14"/>
    </row>
    <row r="192" spans="1:7" ht="18" thickBot="1">
      <c r="A192" s="3" t="s">
        <v>23</v>
      </c>
      <c r="B192" s="84" t="s">
        <v>73</v>
      </c>
      <c r="C192" s="77">
        <v>301.87584528000002</v>
      </c>
      <c r="D192" s="77">
        <v>327.34511769490001</v>
      </c>
      <c r="E192" s="77">
        <v>0</v>
      </c>
      <c r="G192" s="14"/>
    </row>
    <row r="193" spans="1:7" ht="18" thickBot="1">
      <c r="A193" s="74" t="s">
        <v>23</v>
      </c>
      <c r="B193" s="86" t="s">
        <v>73</v>
      </c>
      <c r="C193" s="76">
        <v>262.97067901240001</v>
      </c>
      <c r="D193" s="76">
        <v>322.97242276780003</v>
      </c>
      <c r="E193" s="76">
        <v>1</v>
      </c>
      <c r="G193" s="14"/>
    </row>
    <row r="194" spans="1:7" ht="18" thickBot="1">
      <c r="A194" s="12" t="s">
        <v>24</v>
      </c>
      <c r="B194" s="84" t="s">
        <v>63</v>
      </c>
      <c r="C194" s="77">
        <v>19.251918823499999</v>
      </c>
      <c r="D194" s="77">
        <v>4.9344044831999998</v>
      </c>
      <c r="E194" s="77">
        <v>0</v>
      </c>
      <c r="G194" s="14"/>
    </row>
    <row r="195" spans="1:7" ht="18" thickBot="1">
      <c r="A195" s="3" t="s">
        <v>24</v>
      </c>
      <c r="B195" s="84" t="s">
        <v>63</v>
      </c>
      <c r="C195" s="77">
        <v>19.494953327000001</v>
      </c>
      <c r="D195" s="77">
        <v>4.8992539483000002</v>
      </c>
      <c r="E195" s="77">
        <v>1</v>
      </c>
      <c r="G195" s="14"/>
    </row>
    <row r="196" spans="1:7" ht="18" thickBot="1">
      <c r="A196" s="3" t="s">
        <v>24</v>
      </c>
      <c r="B196" s="84" t="s">
        <v>69</v>
      </c>
      <c r="C196" s="77">
        <v>15.293336796</v>
      </c>
      <c r="D196" s="77">
        <v>3.1113326178</v>
      </c>
      <c r="E196" s="77">
        <v>0</v>
      </c>
      <c r="G196" s="14"/>
    </row>
    <row r="197" spans="1:7" ht="18" thickBot="1">
      <c r="A197" s="3" t="s">
        <v>24</v>
      </c>
      <c r="B197" s="84" t="s">
        <v>69</v>
      </c>
      <c r="C197" s="77">
        <v>15.4839038655</v>
      </c>
      <c r="D197" s="77">
        <v>3.1408517943000001</v>
      </c>
      <c r="E197" s="77">
        <v>1</v>
      </c>
      <c r="G197" s="14"/>
    </row>
    <row r="198" spans="1:7" ht="18" thickBot="1">
      <c r="A198" s="3" t="s">
        <v>24</v>
      </c>
      <c r="B198" s="84" t="s">
        <v>71</v>
      </c>
      <c r="C198" s="77">
        <v>15.293336796</v>
      </c>
      <c r="D198" s="77">
        <v>3.1113326178</v>
      </c>
      <c r="E198" s="77">
        <v>0</v>
      </c>
      <c r="G198" s="14"/>
    </row>
    <row r="199" spans="1:7" ht="18" thickBot="1">
      <c r="A199" s="3" t="s">
        <v>24</v>
      </c>
      <c r="B199" s="84" t="s">
        <v>71</v>
      </c>
      <c r="C199" s="77">
        <v>15.4839038655</v>
      </c>
      <c r="D199" s="83">
        <v>3.1408517943000001</v>
      </c>
      <c r="E199" s="77">
        <v>1</v>
      </c>
      <c r="G199" s="14"/>
    </row>
    <row r="200" spans="1:7" ht="18" thickBot="1">
      <c r="A200" s="3" t="s">
        <v>24</v>
      </c>
      <c r="B200" s="84" t="s">
        <v>73</v>
      </c>
      <c r="C200" s="77">
        <v>19.586980113500001</v>
      </c>
      <c r="D200" s="77">
        <v>4.4002769202999996</v>
      </c>
      <c r="E200" s="77">
        <v>0</v>
      </c>
      <c r="G200" s="14"/>
    </row>
    <row r="201" spans="1:7" ht="18" thickBot="1">
      <c r="A201" s="74" t="s">
        <v>24</v>
      </c>
      <c r="B201" s="86" t="s">
        <v>73</v>
      </c>
      <c r="C201" s="76">
        <v>19.764945230999999</v>
      </c>
      <c r="D201" s="76">
        <v>4.6061249894999996</v>
      </c>
      <c r="E201" s="76">
        <v>1</v>
      </c>
      <c r="G201" s="14"/>
    </row>
    <row r="202" spans="1:7" ht="18" thickBot="1">
      <c r="A202" s="12" t="s">
        <v>25</v>
      </c>
      <c r="B202" s="84" t="s">
        <v>63</v>
      </c>
      <c r="C202" s="77">
        <v>1</v>
      </c>
      <c r="D202" s="77" t="s">
        <v>74</v>
      </c>
      <c r="E202" s="77">
        <v>0</v>
      </c>
      <c r="G202" s="14"/>
    </row>
    <row r="203" spans="1:7" ht="18" thickBot="1">
      <c r="A203" s="3" t="s">
        <v>25</v>
      </c>
      <c r="B203" s="84" t="s">
        <v>63</v>
      </c>
      <c r="C203" s="77">
        <v>1</v>
      </c>
      <c r="D203" s="77">
        <v>6.7611000000000004E-6</v>
      </c>
      <c r="E203" s="77">
        <v>1</v>
      </c>
      <c r="G203" s="14"/>
    </row>
    <row r="204" spans="1:7" ht="18" thickBot="1">
      <c r="A204" s="3" t="s">
        <v>25</v>
      </c>
      <c r="B204" s="84" t="s">
        <v>69</v>
      </c>
      <c r="C204" s="77">
        <v>1.2742801367000001</v>
      </c>
      <c r="D204" s="77">
        <v>0.68799031970000002</v>
      </c>
      <c r="E204" s="77">
        <v>0</v>
      </c>
      <c r="G204" s="14"/>
    </row>
    <row r="205" spans="1:7" ht="18" thickBot="1">
      <c r="A205" s="3" t="s">
        <v>25</v>
      </c>
      <c r="B205" s="84" t="s">
        <v>69</v>
      </c>
      <c r="C205" s="77">
        <v>1.3512014788</v>
      </c>
      <c r="D205" s="77">
        <v>0.76096023469999996</v>
      </c>
      <c r="E205" s="77">
        <v>1</v>
      </c>
      <c r="G205" s="14"/>
    </row>
    <row r="206" spans="1:7" ht="18" thickBot="1">
      <c r="A206" s="3" t="s">
        <v>25</v>
      </c>
      <c r="B206" s="84" t="s">
        <v>71</v>
      </c>
      <c r="C206" s="77">
        <v>1.2742801367000001</v>
      </c>
      <c r="D206" s="77">
        <v>0.68799031970000002</v>
      </c>
      <c r="E206" s="77">
        <v>0</v>
      </c>
      <c r="G206" s="14"/>
    </row>
    <row r="207" spans="1:7" ht="18" thickBot="1">
      <c r="A207" s="3" t="s">
        <v>25</v>
      </c>
      <c r="B207" s="84" t="s">
        <v>71</v>
      </c>
      <c r="C207" s="77">
        <v>1.3512014788</v>
      </c>
      <c r="D207" s="77">
        <v>0.76096023469999996</v>
      </c>
      <c r="E207" s="77">
        <v>1</v>
      </c>
      <c r="G207" s="14"/>
    </row>
    <row r="208" spans="1:7" ht="18" thickBot="1">
      <c r="A208" s="3" t="s">
        <v>25</v>
      </c>
      <c r="B208" s="84" t="s">
        <v>73</v>
      </c>
      <c r="C208" s="77">
        <v>2.3410341034000002</v>
      </c>
      <c r="D208" s="77">
        <v>1.204264255</v>
      </c>
      <c r="E208" s="77">
        <v>0</v>
      </c>
      <c r="G208" s="14"/>
    </row>
    <row r="209" spans="1:7" ht="18" thickBot="1">
      <c r="A209" s="74" t="s">
        <v>25</v>
      </c>
      <c r="B209" s="86" t="s">
        <v>73</v>
      </c>
      <c r="C209" s="76">
        <v>2.369509044</v>
      </c>
      <c r="D209" s="76">
        <v>1.1770415840999999</v>
      </c>
      <c r="E209" s="76">
        <v>1</v>
      </c>
      <c r="G209" s="14"/>
    </row>
    <row r="210" spans="1:7" ht="18" thickBot="1">
      <c r="A210" s="12" t="s">
        <v>26</v>
      </c>
      <c r="B210" s="84" t="s">
        <v>63</v>
      </c>
      <c r="C210" s="77">
        <v>1130.1207790282999</v>
      </c>
      <c r="D210" s="77" t="s">
        <v>74</v>
      </c>
      <c r="E210" s="77">
        <v>0</v>
      </c>
      <c r="G210" s="14"/>
    </row>
    <row r="211" spans="1:7" ht="18" thickBot="1">
      <c r="A211" s="3" t="s">
        <v>26</v>
      </c>
      <c r="B211" s="84" t="s">
        <v>63</v>
      </c>
      <c r="C211" s="77">
        <v>1135.8800509047001</v>
      </c>
      <c r="D211" s="77">
        <v>1365.8836866843001</v>
      </c>
      <c r="E211" s="77">
        <v>1</v>
      </c>
      <c r="G211" s="14"/>
    </row>
    <row r="212" spans="1:7" ht="18" thickBot="1">
      <c r="A212" s="3" t="s">
        <v>26</v>
      </c>
      <c r="B212" s="84" t="s">
        <v>69</v>
      </c>
      <c r="C212" s="77">
        <v>361.13310439550003</v>
      </c>
      <c r="D212" s="77">
        <v>238.91356258619999</v>
      </c>
      <c r="E212" s="77">
        <v>0</v>
      </c>
      <c r="G212" s="14"/>
    </row>
    <row r="213" spans="1:7" ht="18" thickBot="1">
      <c r="A213" s="3" t="s">
        <v>26</v>
      </c>
      <c r="B213" s="84" t="s">
        <v>69</v>
      </c>
      <c r="C213" s="77">
        <v>347.3630460448</v>
      </c>
      <c r="D213" s="77">
        <v>229.19049027029999</v>
      </c>
      <c r="E213" s="77">
        <v>1</v>
      </c>
      <c r="G213" s="14"/>
    </row>
    <row r="214" spans="1:7" ht="18" thickBot="1">
      <c r="A214" s="3" t="s">
        <v>26</v>
      </c>
      <c r="B214" s="84" t="s">
        <v>71</v>
      </c>
      <c r="C214" s="77">
        <v>361.13310439550003</v>
      </c>
      <c r="D214" s="77">
        <v>238.91356258619999</v>
      </c>
      <c r="E214" s="77">
        <v>0</v>
      </c>
      <c r="G214" s="14"/>
    </row>
    <row r="215" spans="1:7" ht="18" thickBot="1">
      <c r="A215" s="3" t="s">
        <v>26</v>
      </c>
      <c r="B215" s="84" t="s">
        <v>71</v>
      </c>
      <c r="C215" s="77">
        <v>347.3630460448</v>
      </c>
      <c r="D215" s="77">
        <v>229.19049027029999</v>
      </c>
      <c r="E215" s="77">
        <v>1</v>
      </c>
      <c r="G215" s="14"/>
    </row>
    <row r="216" spans="1:7" ht="18" thickBot="1">
      <c r="A216" s="3" t="s">
        <v>26</v>
      </c>
      <c r="B216" s="84" t="s">
        <v>73</v>
      </c>
      <c r="C216" s="77">
        <v>850.10950413249998</v>
      </c>
      <c r="D216" s="77">
        <v>1222.6305347482</v>
      </c>
      <c r="E216" s="77">
        <v>0</v>
      </c>
      <c r="G216" s="14"/>
    </row>
    <row r="217" spans="1:7" ht="18" thickBot="1">
      <c r="A217" s="74" t="s">
        <v>26</v>
      </c>
      <c r="B217" s="86" t="s">
        <v>73</v>
      </c>
      <c r="C217" s="76">
        <v>822.34733893509997</v>
      </c>
      <c r="D217" s="76">
        <v>1238.0617482283999</v>
      </c>
      <c r="E217" s="76">
        <v>1</v>
      </c>
      <c r="G217" s="14"/>
    </row>
    <row r="218" spans="1:7" ht="18" thickBot="1">
      <c r="A218" s="12" t="s">
        <v>27</v>
      </c>
      <c r="B218" s="84" t="s">
        <v>63</v>
      </c>
      <c r="C218" s="77">
        <v>2.2037884399999999E-2</v>
      </c>
      <c r="D218" s="77">
        <v>7.4416331E-3</v>
      </c>
      <c r="E218" s="77">
        <v>0</v>
      </c>
      <c r="G218" s="14"/>
    </row>
    <row r="219" spans="1:7" ht="18" thickBot="1">
      <c r="A219" s="3" t="s">
        <v>27</v>
      </c>
      <c r="B219" s="84" t="s">
        <v>63</v>
      </c>
      <c r="C219" s="77">
        <v>2.20853791E-2</v>
      </c>
      <c r="D219" s="77">
        <v>7.4984919000000002E-3</v>
      </c>
      <c r="E219" s="77">
        <v>1</v>
      </c>
      <c r="G219" s="14"/>
    </row>
    <row r="220" spans="1:7" ht="18" thickBot="1">
      <c r="A220" s="3" t="s">
        <v>27</v>
      </c>
      <c r="B220" s="84" t="s">
        <v>69</v>
      </c>
      <c r="C220" s="77">
        <v>3.0516611499999999E-2</v>
      </c>
      <c r="D220" s="77">
        <v>1.03063546E-2</v>
      </c>
      <c r="E220" s="77">
        <v>0</v>
      </c>
      <c r="G220" s="14"/>
    </row>
    <row r="221" spans="1:7" ht="18" thickBot="1">
      <c r="A221" s="3" t="s">
        <v>27</v>
      </c>
      <c r="B221" s="84" t="s">
        <v>69</v>
      </c>
      <c r="C221" s="77">
        <v>3.1088384E-2</v>
      </c>
      <c r="D221" s="77">
        <v>1.0320470300000001E-2</v>
      </c>
      <c r="E221" s="77">
        <v>1</v>
      </c>
      <c r="G221" s="14"/>
    </row>
    <row r="222" spans="1:7" ht="18" thickBot="1">
      <c r="A222" s="3" t="s">
        <v>27</v>
      </c>
      <c r="B222" s="84" t="s">
        <v>71</v>
      </c>
      <c r="C222" s="77">
        <v>3.0516611499999999E-2</v>
      </c>
      <c r="D222" s="77">
        <v>1.03063546E-2</v>
      </c>
      <c r="E222" s="77">
        <v>0</v>
      </c>
      <c r="G222" s="14"/>
    </row>
    <row r="223" spans="1:7" ht="18" thickBot="1">
      <c r="A223" s="3" t="s">
        <v>27</v>
      </c>
      <c r="B223" s="84" t="s">
        <v>71</v>
      </c>
      <c r="C223" s="83">
        <v>3.1088384E-2</v>
      </c>
      <c r="D223" s="77">
        <v>1.0320470300000001E-2</v>
      </c>
      <c r="E223" s="77">
        <v>1</v>
      </c>
      <c r="G223" s="14"/>
    </row>
    <row r="224" spans="1:7" ht="18" thickBot="1">
      <c r="A224" s="3" t="s">
        <v>27</v>
      </c>
      <c r="B224" s="85" t="s">
        <v>73</v>
      </c>
      <c r="C224" s="78">
        <v>2.3371317999999999E-2</v>
      </c>
      <c r="D224" s="78">
        <v>8.2926678000000004E-3</v>
      </c>
      <c r="E224" s="78">
        <v>0</v>
      </c>
      <c r="G224" s="14"/>
    </row>
    <row r="225" spans="1:7" ht="18" thickBot="1">
      <c r="A225" s="74" t="s">
        <v>27</v>
      </c>
      <c r="B225" s="86" t="s">
        <v>73</v>
      </c>
      <c r="C225" s="76">
        <v>2.3262512900000001E-2</v>
      </c>
      <c r="D225" s="76">
        <v>8.0583932999999993E-3</v>
      </c>
      <c r="E225" s="76">
        <v>1</v>
      </c>
      <c r="G225" s="14"/>
    </row>
    <row r="226" spans="1:7" ht="18" thickBot="1">
      <c r="A226" s="12" t="s">
        <v>28</v>
      </c>
      <c r="B226" s="85" t="s">
        <v>63</v>
      </c>
      <c r="C226" s="77">
        <v>44.305371302499999</v>
      </c>
      <c r="D226" s="77">
        <v>8.8622123562000006</v>
      </c>
      <c r="E226" s="77">
        <v>0</v>
      </c>
      <c r="G226" s="14"/>
    </row>
    <row r="227" spans="1:7" ht="18" thickBot="1">
      <c r="A227" s="12" t="s">
        <v>28</v>
      </c>
      <c r="B227" s="85" t="s">
        <v>63</v>
      </c>
      <c r="C227" s="77">
        <v>44.231981238000003</v>
      </c>
      <c r="D227" s="77">
        <v>8.9257841639999995</v>
      </c>
      <c r="E227" s="77">
        <v>1</v>
      </c>
      <c r="G227" s="14"/>
    </row>
    <row r="228" spans="1:7" ht="18" thickBot="1">
      <c r="A228" s="12" t="s">
        <v>28</v>
      </c>
      <c r="B228" s="85" t="s">
        <v>69</v>
      </c>
      <c r="C228" s="77">
        <v>44.923520032100001</v>
      </c>
      <c r="D228" s="77">
        <v>10.1802213303</v>
      </c>
      <c r="E228" s="77">
        <v>0</v>
      </c>
      <c r="G228" s="14"/>
    </row>
    <row r="229" spans="1:7" ht="18" thickBot="1">
      <c r="A229" s="12" t="s">
        <v>28</v>
      </c>
      <c r="B229" s="85" t="s">
        <v>69</v>
      </c>
      <c r="C229" s="77">
        <v>45.4776342352</v>
      </c>
      <c r="D229" s="77">
        <v>9.9963507925999995</v>
      </c>
      <c r="E229" s="77">
        <v>1</v>
      </c>
      <c r="G229" s="14"/>
    </row>
    <row r="230" spans="1:7" ht="18" thickBot="1">
      <c r="A230" s="12" t="s">
        <v>28</v>
      </c>
      <c r="B230" s="85" t="s">
        <v>71</v>
      </c>
      <c r="C230" s="77">
        <v>44.923520032100001</v>
      </c>
      <c r="D230" s="77">
        <v>10.1802213303</v>
      </c>
      <c r="E230" s="77">
        <v>0</v>
      </c>
      <c r="G230" s="14"/>
    </row>
    <row r="231" spans="1:7" ht="18" thickBot="1">
      <c r="A231" s="12" t="s">
        <v>28</v>
      </c>
      <c r="B231" s="85" t="s">
        <v>71</v>
      </c>
      <c r="C231" s="77">
        <v>45.4776342352</v>
      </c>
      <c r="D231" s="77">
        <v>9.9963507925999995</v>
      </c>
      <c r="E231" s="77">
        <v>1</v>
      </c>
      <c r="G231" s="14"/>
    </row>
    <row r="232" spans="1:7" ht="18" thickBot="1">
      <c r="A232" s="12" t="s">
        <v>28</v>
      </c>
      <c r="B232" s="85" t="s">
        <v>73</v>
      </c>
      <c r="C232" s="78">
        <v>44.282945783800002</v>
      </c>
      <c r="D232" s="78">
        <v>7.9978522344999998</v>
      </c>
      <c r="E232" s="78">
        <v>0</v>
      </c>
      <c r="G232" s="14"/>
    </row>
    <row r="233" spans="1:7" ht="18" thickBot="1">
      <c r="A233" s="75" t="s">
        <v>28</v>
      </c>
      <c r="B233" s="86" t="s">
        <v>73</v>
      </c>
      <c r="C233" s="76">
        <v>44.976383649299997</v>
      </c>
      <c r="D233" s="76">
        <v>7.9364743589</v>
      </c>
      <c r="E233" s="76">
        <v>1</v>
      </c>
      <c r="G233" s="14"/>
    </row>
    <row r="234" spans="1:7" ht="18" thickBot="1">
      <c r="A234" s="7" t="s">
        <v>29</v>
      </c>
      <c r="B234" s="85" t="s">
        <v>63</v>
      </c>
      <c r="C234" s="77">
        <v>9.7201972100000006E-2</v>
      </c>
      <c r="D234" s="77">
        <v>1.3515084853999999</v>
      </c>
      <c r="E234" s="77">
        <v>0</v>
      </c>
      <c r="G234" s="14"/>
    </row>
    <row r="235" spans="1:7" ht="18" thickBot="1">
      <c r="A235" s="1" t="s">
        <v>29</v>
      </c>
      <c r="B235" s="85" t="s">
        <v>63</v>
      </c>
      <c r="C235" s="83">
        <v>-9.3292383899999998E-2</v>
      </c>
      <c r="D235" s="77">
        <v>0.77504994660000004</v>
      </c>
      <c r="E235" s="77">
        <v>1</v>
      </c>
      <c r="G235" s="14"/>
    </row>
    <row r="236" spans="1:7" ht="18" thickBot="1">
      <c r="A236" s="1" t="s">
        <v>29</v>
      </c>
      <c r="B236" s="85" t="s">
        <v>69</v>
      </c>
      <c r="C236" s="83">
        <v>-3.3517491199999999E-2</v>
      </c>
      <c r="D236" s="77">
        <v>0.82748538329999999</v>
      </c>
      <c r="E236" s="77">
        <v>0</v>
      </c>
      <c r="G236" s="14"/>
    </row>
    <row r="237" spans="1:7" ht="18" thickBot="1">
      <c r="A237" s="1" t="s">
        <v>29</v>
      </c>
      <c r="B237" s="85" t="s">
        <v>69</v>
      </c>
      <c r="C237" s="83">
        <v>-0.10009259450000001</v>
      </c>
      <c r="D237" s="77">
        <v>0.68496380489999997</v>
      </c>
      <c r="E237" s="77">
        <v>1</v>
      </c>
      <c r="G237" s="14"/>
    </row>
    <row r="238" spans="1:7" ht="18" thickBot="1">
      <c r="A238" s="1" t="s">
        <v>29</v>
      </c>
      <c r="B238" s="85" t="s">
        <v>71</v>
      </c>
      <c r="C238" s="83">
        <v>-3.3517491199999999E-2</v>
      </c>
      <c r="D238" s="77">
        <v>0.82748538329999999</v>
      </c>
      <c r="E238" s="77">
        <v>0</v>
      </c>
      <c r="G238" s="14"/>
    </row>
    <row r="239" spans="1:7" ht="18" thickBot="1">
      <c r="A239" s="1" t="s">
        <v>29</v>
      </c>
      <c r="B239" s="85" t="s">
        <v>71</v>
      </c>
      <c r="C239" s="83">
        <v>-0.10009259450000001</v>
      </c>
      <c r="D239" s="77">
        <v>0.68496380489999997</v>
      </c>
      <c r="E239" s="77">
        <v>1</v>
      </c>
      <c r="G239" s="14"/>
    </row>
    <row r="240" spans="1:7" ht="18" thickBot="1">
      <c r="A240" s="1" t="s">
        <v>29</v>
      </c>
      <c r="B240" s="85" t="s">
        <v>73</v>
      </c>
      <c r="C240" s="79">
        <v>-8.1380936999999997E-3</v>
      </c>
      <c r="D240" s="78">
        <v>0.84198625910000002</v>
      </c>
      <c r="E240" s="78">
        <v>0</v>
      </c>
      <c r="G240" s="14"/>
    </row>
    <row r="241" spans="1:7" ht="18" thickBot="1">
      <c r="A241" s="69" t="s">
        <v>29</v>
      </c>
      <c r="B241" s="86" t="s">
        <v>73</v>
      </c>
      <c r="C241" s="76">
        <v>0.84198625910000002</v>
      </c>
      <c r="D241" s="76">
        <v>0.41102021319999998</v>
      </c>
      <c r="E241" s="76">
        <v>1</v>
      </c>
      <c r="G241" s="14"/>
    </row>
    <row r="242" spans="1:7" ht="18" thickBot="1">
      <c r="A242" s="12" t="s">
        <v>30</v>
      </c>
      <c r="B242" s="85" t="s">
        <v>63</v>
      </c>
      <c r="C242" s="77">
        <v>15.620480153999999</v>
      </c>
      <c r="D242" s="77">
        <v>1.9123257641</v>
      </c>
      <c r="E242" s="77">
        <v>0</v>
      </c>
      <c r="G242" s="14"/>
    </row>
    <row r="243" spans="1:7" ht="18" thickBot="1">
      <c r="A243" s="3" t="s">
        <v>30</v>
      </c>
      <c r="B243" s="85" t="s">
        <v>63</v>
      </c>
      <c r="C243" s="77">
        <v>15.700166598599999</v>
      </c>
      <c r="D243" s="77">
        <v>1.8593398856000001</v>
      </c>
      <c r="E243" s="77">
        <v>1</v>
      </c>
      <c r="G243" s="14"/>
    </row>
    <row r="244" spans="1:7" ht="18" thickBot="1">
      <c r="A244" s="3" t="s">
        <v>30</v>
      </c>
      <c r="B244" s="85" t="s">
        <v>69</v>
      </c>
      <c r="C244" s="77">
        <v>14.474130433899999</v>
      </c>
      <c r="D244" s="77">
        <v>2.2580548378</v>
      </c>
      <c r="E244" s="77">
        <v>0</v>
      </c>
      <c r="G244" s="14"/>
    </row>
    <row r="245" spans="1:7" ht="18" thickBot="1">
      <c r="A245" s="3" t="s">
        <v>30</v>
      </c>
      <c r="B245" s="85" t="s">
        <v>69</v>
      </c>
      <c r="C245" s="77">
        <v>14.3561301934</v>
      </c>
      <c r="D245" s="77">
        <v>2.1316377289999999</v>
      </c>
      <c r="E245" s="77">
        <v>1</v>
      </c>
      <c r="G245" s="14"/>
    </row>
    <row r="246" spans="1:7" ht="18" thickBot="1">
      <c r="A246" s="3" t="s">
        <v>30</v>
      </c>
      <c r="B246" s="85" t="s">
        <v>71</v>
      </c>
      <c r="C246" s="77">
        <v>16.788737776200001</v>
      </c>
      <c r="D246" s="77">
        <v>1.6403751880999999</v>
      </c>
      <c r="E246" s="77">
        <v>0</v>
      </c>
      <c r="G246" s="14"/>
    </row>
    <row r="247" spans="1:7" ht="18" thickBot="1">
      <c r="A247" s="3" t="s">
        <v>30</v>
      </c>
      <c r="B247" s="85" t="s">
        <v>71</v>
      </c>
      <c r="C247" s="83">
        <v>16.874531915599999</v>
      </c>
      <c r="D247" s="77">
        <v>1.7323190029</v>
      </c>
      <c r="E247" s="77">
        <v>1</v>
      </c>
      <c r="G247" s="14"/>
    </row>
    <row r="248" spans="1:7" ht="18" thickBot="1">
      <c r="A248" s="3" t="s">
        <v>30</v>
      </c>
      <c r="B248" s="85" t="s">
        <v>73</v>
      </c>
      <c r="C248" s="79">
        <v>15.0559710458</v>
      </c>
      <c r="D248" s="78">
        <v>1.7600079447000001</v>
      </c>
      <c r="E248" s="78">
        <v>0</v>
      </c>
      <c r="G248" s="14"/>
    </row>
    <row r="249" spans="1:7" ht="18" thickBot="1">
      <c r="A249" s="74" t="s">
        <v>30</v>
      </c>
      <c r="B249" s="86" t="s">
        <v>73</v>
      </c>
      <c r="C249" s="76">
        <v>14.891775001299999</v>
      </c>
      <c r="D249" s="76">
        <v>1.6822143574999999</v>
      </c>
      <c r="E249" s="76">
        <v>1</v>
      </c>
      <c r="G249" s="14"/>
    </row>
    <row r="250" spans="1:7" ht="18" thickBot="1">
      <c r="A250" s="12" t="s">
        <v>31</v>
      </c>
      <c r="B250" s="85" t="s">
        <v>63</v>
      </c>
      <c r="C250" s="77">
        <v>7.2611078199000003</v>
      </c>
      <c r="D250" s="77">
        <v>0.75537831779999998</v>
      </c>
      <c r="E250" s="77">
        <v>0</v>
      </c>
      <c r="G250" s="14"/>
    </row>
    <row r="251" spans="1:7" ht="18" thickBot="1">
      <c r="A251" s="3" t="s">
        <v>31</v>
      </c>
      <c r="B251" s="85" t="s">
        <v>63</v>
      </c>
      <c r="C251" s="77">
        <v>7.2465797008999999</v>
      </c>
      <c r="D251" s="77">
        <v>0.81348418330000005</v>
      </c>
      <c r="E251" s="77">
        <v>1</v>
      </c>
      <c r="G251" s="14"/>
    </row>
    <row r="252" spans="1:7" ht="18" thickBot="1">
      <c r="A252" s="3" t="s">
        <v>31</v>
      </c>
      <c r="B252" s="85" t="s">
        <v>69</v>
      </c>
      <c r="C252" s="77">
        <v>6.3734038437000002</v>
      </c>
      <c r="D252" s="77">
        <v>0.48370798339999999</v>
      </c>
      <c r="E252" s="77">
        <v>0</v>
      </c>
      <c r="G252" s="14"/>
    </row>
    <row r="253" spans="1:7" ht="18" thickBot="1">
      <c r="A253" s="3" t="s">
        <v>31</v>
      </c>
      <c r="B253" s="85" t="s">
        <v>69</v>
      </c>
      <c r="C253" s="77">
        <v>6.3493449782000004</v>
      </c>
      <c r="D253" s="77">
        <v>0.47676311139999999</v>
      </c>
      <c r="E253" s="77">
        <v>1</v>
      </c>
      <c r="G253" s="14"/>
    </row>
    <row r="254" spans="1:7" ht="18" thickBot="1">
      <c r="A254" s="3" t="s">
        <v>31</v>
      </c>
      <c r="B254" s="85" t="s">
        <v>71</v>
      </c>
      <c r="C254" s="77">
        <v>6.2275950999000003</v>
      </c>
      <c r="D254" s="77">
        <v>1.2368349745</v>
      </c>
      <c r="E254" s="77">
        <v>0</v>
      </c>
      <c r="G254" s="14"/>
    </row>
    <row r="255" spans="1:7" ht="18" thickBot="1">
      <c r="A255" s="3" t="s">
        <v>31</v>
      </c>
      <c r="B255" s="85" t="s">
        <v>71</v>
      </c>
      <c r="C255" s="77">
        <v>6.1696428572000004</v>
      </c>
      <c r="D255" s="77">
        <v>1.4813627463000001</v>
      </c>
      <c r="E255" s="77">
        <v>1</v>
      </c>
      <c r="G255" s="14"/>
    </row>
    <row r="256" spans="1:7" ht="18" thickBot="1">
      <c r="A256" s="3" t="s">
        <v>31</v>
      </c>
      <c r="B256" s="85" t="s">
        <v>73</v>
      </c>
      <c r="C256" s="78">
        <v>6.6912504492</v>
      </c>
      <c r="D256" s="78">
        <v>1.0194756299000001</v>
      </c>
      <c r="E256" s="78">
        <v>0</v>
      </c>
      <c r="G256" s="14"/>
    </row>
    <row r="257" spans="1:7" ht="18" thickBot="1">
      <c r="A257" s="74" t="s">
        <v>31</v>
      </c>
      <c r="B257" s="86" t="s">
        <v>73</v>
      </c>
      <c r="C257" s="76">
        <v>6.6153127918000001</v>
      </c>
      <c r="D257" s="76">
        <v>0.91389771259999997</v>
      </c>
      <c r="E257" s="76">
        <v>1</v>
      </c>
      <c r="G257" s="14"/>
    </row>
    <row r="258" spans="1:7" ht="18" thickBot="1">
      <c r="A258" s="7" t="s">
        <v>32</v>
      </c>
      <c r="B258" s="85" t="s">
        <v>63</v>
      </c>
      <c r="C258" s="77">
        <v>8.2420310199999999E-2</v>
      </c>
      <c r="D258" s="77">
        <v>1.3434609937999999</v>
      </c>
      <c r="E258" s="77">
        <v>0</v>
      </c>
      <c r="G258" s="14"/>
    </row>
    <row r="259" spans="1:7" ht="18" thickBot="1">
      <c r="A259" s="7" t="s">
        <v>32</v>
      </c>
      <c r="B259" s="85" t="s">
        <v>63</v>
      </c>
      <c r="C259" s="83">
        <v>-0.1009734952</v>
      </c>
      <c r="D259" s="77">
        <v>0.76412298540000001</v>
      </c>
      <c r="E259" s="77">
        <v>1</v>
      </c>
      <c r="G259" s="14"/>
    </row>
    <row r="260" spans="1:7" ht="18" thickBot="1">
      <c r="A260" s="7" t="s">
        <v>32</v>
      </c>
      <c r="B260" s="85" t="s">
        <v>69</v>
      </c>
      <c r="C260" s="83">
        <v>-2.5551224899999999E-2</v>
      </c>
      <c r="D260" s="77">
        <v>0.82409015679999997</v>
      </c>
      <c r="E260" s="77">
        <v>0</v>
      </c>
      <c r="G260" s="14"/>
    </row>
    <row r="261" spans="1:7" ht="18" thickBot="1">
      <c r="A261" s="7" t="s">
        <v>32</v>
      </c>
      <c r="B261" s="85" t="s">
        <v>69</v>
      </c>
      <c r="C261" s="83">
        <v>-8.6411916199999994E-2</v>
      </c>
      <c r="D261" s="77">
        <v>0.67507218589999995</v>
      </c>
      <c r="E261" s="77">
        <v>1</v>
      </c>
      <c r="G261" s="14"/>
    </row>
    <row r="262" spans="1:7" ht="18" thickBot="1">
      <c r="A262" s="7" t="s">
        <v>32</v>
      </c>
      <c r="B262" s="85" t="s">
        <v>71</v>
      </c>
      <c r="C262" s="83">
        <v>-0.1146370305</v>
      </c>
      <c r="D262" s="77">
        <v>0.67803230290000005</v>
      </c>
      <c r="E262" s="77">
        <v>0</v>
      </c>
      <c r="G262" s="14"/>
    </row>
    <row r="263" spans="1:7" ht="18" thickBot="1">
      <c r="A263" s="7" t="s">
        <v>32</v>
      </c>
      <c r="B263" s="85" t="s">
        <v>71</v>
      </c>
      <c r="C263" s="83">
        <v>-0.14933702030000001</v>
      </c>
      <c r="D263" s="77">
        <v>0.35349720410000002</v>
      </c>
      <c r="E263" s="77">
        <v>1</v>
      </c>
      <c r="G263" s="14"/>
    </row>
    <row r="264" spans="1:7" ht="18" thickBot="1">
      <c r="A264" s="7" t="s">
        <v>32</v>
      </c>
      <c r="B264" s="85" t="s">
        <v>73</v>
      </c>
      <c r="C264" s="77">
        <v>1.4540416999999999E-3</v>
      </c>
      <c r="D264" s="77">
        <v>0.84198625910000002</v>
      </c>
      <c r="E264" s="77">
        <v>0</v>
      </c>
      <c r="G264" s="14"/>
    </row>
    <row r="265" spans="1:7" ht="18" thickBot="1">
      <c r="A265" s="7" t="s">
        <v>32</v>
      </c>
      <c r="B265" s="86" t="s">
        <v>73</v>
      </c>
      <c r="C265" s="80">
        <v>-9.9518017E-2</v>
      </c>
      <c r="D265" s="76">
        <v>0.41102021319999998</v>
      </c>
      <c r="E265" s="76">
        <v>1</v>
      </c>
      <c r="G265" s="14"/>
    </row>
    <row r="266" spans="1:7" ht="18" thickBot="1">
      <c r="A266" s="12" t="s">
        <v>39</v>
      </c>
      <c r="B266" s="84" t="s">
        <v>63</v>
      </c>
      <c r="C266" s="77">
        <v>16.3474165031</v>
      </c>
      <c r="D266" s="77">
        <v>3.8608085011000002</v>
      </c>
      <c r="E266" s="78">
        <v>0</v>
      </c>
      <c r="G266" s="14"/>
    </row>
    <row r="267" spans="1:7" ht="18" thickBot="1">
      <c r="A267" s="3" t="s">
        <v>39</v>
      </c>
      <c r="B267" s="84" t="s">
        <v>63</v>
      </c>
      <c r="C267" s="77">
        <v>16.578996079500001</v>
      </c>
      <c r="D267" s="77">
        <v>3.7906252822000002</v>
      </c>
      <c r="E267" s="78">
        <v>1</v>
      </c>
      <c r="G267" s="14"/>
    </row>
    <row r="268" spans="1:7" ht="18" thickBot="1">
      <c r="A268" s="3" t="s">
        <v>39</v>
      </c>
      <c r="B268" s="84" t="s">
        <v>69</v>
      </c>
      <c r="C268" s="77">
        <v>12.159554802000001</v>
      </c>
      <c r="D268" s="77">
        <v>3.0457594493000002</v>
      </c>
      <c r="E268" s="78">
        <v>0</v>
      </c>
      <c r="G268" s="14"/>
    </row>
    <row r="269" spans="1:7" ht="18" thickBot="1">
      <c r="A269" s="3" t="s">
        <v>39</v>
      </c>
      <c r="B269" s="84" t="s">
        <v>69</v>
      </c>
      <c r="C269" s="77">
        <v>12.2941481955</v>
      </c>
      <c r="D269" s="77">
        <v>3.2887352364</v>
      </c>
      <c r="E269" s="78">
        <v>1</v>
      </c>
      <c r="G269" s="14"/>
    </row>
    <row r="270" spans="1:7" ht="18" thickBot="1">
      <c r="A270" s="3" t="s">
        <v>39</v>
      </c>
      <c r="B270" s="84" t="s">
        <v>71</v>
      </c>
      <c r="C270" s="77">
        <v>20.0766279425</v>
      </c>
      <c r="D270" s="77">
        <v>5.0628690933999998</v>
      </c>
      <c r="E270" s="78">
        <v>0</v>
      </c>
      <c r="G270" s="14"/>
    </row>
    <row r="271" spans="1:7" ht="18" thickBot="1">
      <c r="A271" s="3" t="s">
        <v>39</v>
      </c>
      <c r="B271" s="84" t="s">
        <v>71</v>
      </c>
      <c r="C271" s="77">
        <v>21.6766072028</v>
      </c>
      <c r="D271" s="77">
        <v>5.6788984015999997</v>
      </c>
      <c r="E271" s="78">
        <v>1</v>
      </c>
      <c r="G271" s="14"/>
    </row>
    <row r="272" spans="1:7" ht="18" thickBot="1">
      <c r="A272" s="3" t="s">
        <v>39</v>
      </c>
      <c r="B272" s="85" t="s">
        <v>73</v>
      </c>
      <c r="C272" s="78">
        <v>17.33382752</v>
      </c>
      <c r="D272" s="78">
        <v>3.3237667972999998</v>
      </c>
      <c r="E272" s="78">
        <v>0</v>
      </c>
      <c r="G272" s="14"/>
    </row>
    <row r="273" spans="1:7" ht="18" thickBot="1">
      <c r="A273" s="74" t="s">
        <v>39</v>
      </c>
      <c r="B273" s="86" t="s">
        <v>73</v>
      </c>
      <c r="C273" s="76">
        <v>17.3847691002</v>
      </c>
      <c r="D273" s="76">
        <v>3.3029063599000001</v>
      </c>
      <c r="E273" s="76">
        <v>1</v>
      </c>
      <c r="G273" s="14"/>
    </row>
    <row r="274" spans="1:7" ht="18" thickBot="1">
      <c r="A274" s="10" t="s">
        <v>40</v>
      </c>
      <c r="B274" s="84" t="s">
        <v>63</v>
      </c>
      <c r="C274" s="77">
        <v>0.58337918690000001</v>
      </c>
      <c r="D274" s="77">
        <v>0.9645848266</v>
      </c>
      <c r="E274" s="78">
        <v>0</v>
      </c>
      <c r="G274" s="14"/>
    </row>
    <row r="275" spans="1:7" ht="18" thickBot="1">
      <c r="A275" s="2" t="s">
        <v>40</v>
      </c>
      <c r="B275" s="84" t="s">
        <v>63</v>
      </c>
      <c r="C275" s="77">
        <v>0.49427268949999997</v>
      </c>
      <c r="D275" s="77">
        <v>0.92574886919999999</v>
      </c>
      <c r="E275" s="78">
        <v>1</v>
      </c>
      <c r="G275" s="14"/>
    </row>
    <row r="276" spans="1:7" ht="18" thickBot="1">
      <c r="A276" s="2" t="s">
        <v>40</v>
      </c>
      <c r="B276" s="84" t="s">
        <v>69</v>
      </c>
      <c r="C276" s="77">
        <v>0.63599834899999996</v>
      </c>
      <c r="D276" s="77">
        <v>1.3549006284</v>
      </c>
      <c r="E276" s="78">
        <v>0</v>
      </c>
      <c r="G276" s="14"/>
    </row>
    <row r="277" spans="1:7" ht="18" thickBot="1">
      <c r="A277" s="2" t="s">
        <v>40</v>
      </c>
      <c r="B277" s="84" t="s">
        <v>69</v>
      </c>
      <c r="C277" s="77">
        <v>0.52320063809999995</v>
      </c>
      <c r="D277" s="77">
        <v>1.2893825009</v>
      </c>
      <c r="E277" s="78">
        <v>1</v>
      </c>
      <c r="G277" s="14"/>
    </row>
    <row r="278" spans="1:7" ht="18" thickBot="1">
      <c r="A278" s="2" t="s">
        <v>40</v>
      </c>
      <c r="B278" s="84" t="s">
        <v>71</v>
      </c>
      <c r="C278" s="83">
        <v>0.60907627600000003</v>
      </c>
      <c r="D278" s="77">
        <v>1.2436788329999999</v>
      </c>
      <c r="E278" s="78">
        <v>0</v>
      </c>
      <c r="G278" s="14"/>
    </row>
    <row r="279" spans="1:7" ht="18" thickBot="1">
      <c r="A279" s="2" t="s">
        <v>40</v>
      </c>
      <c r="B279" s="84" t="s">
        <v>71</v>
      </c>
      <c r="C279" s="77">
        <v>0.43022518459999998</v>
      </c>
      <c r="D279" s="77">
        <v>1.1059964993</v>
      </c>
      <c r="E279" s="78">
        <v>1</v>
      </c>
      <c r="G279" s="14"/>
    </row>
    <row r="280" spans="1:7" ht="18" thickBot="1">
      <c r="A280" s="2" t="s">
        <v>40</v>
      </c>
      <c r="B280" s="85" t="s">
        <v>73</v>
      </c>
      <c r="C280" s="78">
        <v>0.63148383480000003</v>
      </c>
      <c r="D280" s="78">
        <v>1.3162047460999999</v>
      </c>
      <c r="E280" s="78">
        <v>0</v>
      </c>
      <c r="G280" s="14"/>
    </row>
    <row r="281" spans="1:7" ht="18" thickBot="1">
      <c r="A281" s="72" t="s">
        <v>40</v>
      </c>
      <c r="B281" s="86" t="s">
        <v>73</v>
      </c>
      <c r="C281" s="76">
        <v>0.59959401349999997</v>
      </c>
      <c r="D281" s="76">
        <v>1.7443934592999999</v>
      </c>
      <c r="E281" s="76">
        <v>1</v>
      </c>
      <c r="G281" s="14"/>
    </row>
    <row r="282" spans="1:7" ht="18" thickBot="1">
      <c r="A282" s="10" t="s">
        <v>41</v>
      </c>
      <c r="B282" s="84" t="s">
        <v>63</v>
      </c>
      <c r="C282" s="77">
        <v>2.7570620089000002</v>
      </c>
      <c r="D282" s="77">
        <v>11.713586902999999</v>
      </c>
      <c r="E282" s="78">
        <v>0</v>
      </c>
      <c r="G282" s="14"/>
    </row>
    <row r="283" spans="1:7" ht="18" thickBot="1">
      <c r="A283" s="2" t="s">
        <v>41</v>
      </c>
      <c r="B283" s="84" t="s">
        <v>63</v>
      </c>
      <c r="C283" s="77">
        <v>1.1060385646999999</v>
      </c>
      <c r="D283" s="77">
        <v>6.7173939352999996</v>
      </c>
      <c r="E283" s="78">
        <v>1</v>
      </c>
      <c r="G283" s="14"/>
    </row>
    <row r="284" spans="1:7" ht="18" thickBot="1">
      <c r="A284" s="2" t="s">
        <v>41</v>
      </c>
      <c r="B284" s="84" t="s">
        <v>69</v>
      </c>
      <c r="C284" s="77">
        <v>1.6241103400000001</v>
      </c>
      <c r="D284" s="77">
        <v>7.1718543043</v>
      </c>
      <c r="E284" s="78">
        <v>0</v>
      </c>
      <c r="G284" s="14"/>
    </row>
    <row r="285" spans="1:7" ht="18" thickBot="1">
      <c r="A285" s="2" t="s">
        <v>41</v>
      </c>
      <c r="B285" s="84" t="s">
        <v>69</v>
      </c>
      <c r="C285" s="77">
        <v>1.0471008236999999</v>
      </c>
      <c r="D285" s="77">
        <v>5.9366131555999999</v>
      </c>
      <c r="E285" s="78">
        <v>1</v>
      </c>
      <c r="G285" s="14"/>
    </row>
    <row r="286" spans="1:7" ht="18" thickBot="1">
      <c r="A286" s="2" t="s">
        <v>41</v>
      </c>
      <c r="B286" s="84" t="s">
        <v>71</v>
      </c>
      <c r="C286" s="77">
        <v>0.84572212319999995</v>
      </c>
      <c r="D286" s="77">
        <v>5.7185611886999999</v>
      </c>
      <c r="E286" s="78">
        <v>0</v>
      </c>
      <c r="G286" s="14"/>
    </row>
    <row r="287" spans="1:7" ht="18" thickBot="1">
      <c r="A287" s="2" t="s">
        <v>41</v>
      </c>
      <c r="B287" s="84" t="s">
        <v>71</v>
      </c>
      <c r="C287" s="77">
        <v>0.54607678579999996</v>
      </c>
      <c r="D287" s="77">
        <v>3.1307168518999999</v>
      </c>
      <c r="E287" s="78">
        <v>1</v>
      </c>
      <c r="G287" s="14"/>
    </row>
    <row r="288" spans="1:7" ht="18" thickBot="1">
      <c r="A288" s="2" t="s">
        <v>41</v>
      </c>
      <c r="B288" s="85" t="s">
        <v>73</v>
      </c>
      <c r="C288" s="78">
        <v>1.8440747588999999</v>
      </c>
      <c r="D288" s="78">
        <v>7.1017217090999996</v>
      </c>
      <c r="E288" s="78">
        <v>0</v>
      </c>
      <c r="G288" s="14"/>
    </row>
    <row r="289" spans="1:7" ht="18" thickBot="1">
      <c r="A289" s="72" t="s">
        <v>41</v>
      </c>
      <c r="B289" s="86" t="s">
        <v>73</v>
      </c>
      <c r="C289" s="76">
        <v>0.98050884920000003</v>
      </c>
      <c r="D289" s="76">
        <v>3.5179536982999999</v>
      </c>
      <c r="E289" s="76">
        <v>1</v>
      </c>
      <c r="G289" s="14"/>
    </row>
    <row r="290" spans="1:7" ht="18" thickBot="1">
      <c r="A290" s="12" t="s">
        <v>42</v>
      </c>
      <c r="B290" s="84" t="s">
        <v>63</v>
      </c>
      <c r="C290" s="77">
        <v>15.4364849397</v>
      </c>
      <c r="D290" s="77">
        <v>2.0221463535000002</v>
      </c>
      <c r="E290" s="78">
        <v>0</v>
      </c>
      <c r="G290" s="14"/>
    </row>
    <row r="291" spans="1:7" ht="18" thickBot="1">
      <c r="A291" s="3" t="s">
        <v>42</v>
      </c>
      <c r="B291" s="84" t="s">
        <v>63</v>
      </c>
      <c r="C291" s="77">
        <v>15.4942708964</v>
      </c>
      <c r="D291" s="77">
        <v>1.9481348022</v>
      </c>
      <c r="E291" s="78">
        <v>1</v>
      </c>
      <c r="G291" s="14"/>
    </row>
    <row r="292" spans="1:7" ht="18" thickBot="1">
      <c r="A292" s="3" t="s">
        <v>42</v>
      </c>
      <c r="B292" s="84" t="s">
        <v>69</v>
      </c>
      <c r="C292" s="77">
        <v>13.0721627912</v>
      </c>
      <c r="D292" s="77">
        <v>2.0792443427</v>
      </c>
      <c r="E292" s="78">
        <v>0</v>
      </c>
      <c r="G292" s="14"/>
    </row>
    <row r="293" spans="1:7" ht="18" thickBot="1">
      <c r="A293" s="3" t="s">
        <v>42</v>
      </c>
      <c r="B293" s="84" t="s">
        <v>69</v>
      </c>
      <c r="C293" s="77">
        <v>13.1564120755</v>
      </c>
      <c r="D293" s="77">
        <v>2.0519281316</v>
      </c>
      <c r="E293" s="78">
        <v>1</v>
      </c>
      <c r="G293" s="14"/>
    </row>
    <row r="294" spans="1:7" ht="18" thickBot="1">
      <c r="A294" s="3" t="s">
        <v>42</v>
      </c>
      <c r="B294" s="84" t="s">
        <v>71</v>
      </c>
      <c r="C294" s="77">
        <v>16.4445106786</v>
      </c>
      <c r="D294" s="77">
        <v>3.1210177151999998</v>
      </c>
      <c r="E294" s="78">
        <v>0</v>
      </c>
      <c r="G294" s="14"/>
    </row>
    <row r="295" spans="1:7" ht="18" thickBot="1">
      <c r="A295" s="3" t="s">
        <v>42</v>
      </c>
      <c r="B295" s="84" t="s">
        <v>71</v>
      </c>
      <c r="C295" s="77">
        <v>16.283038729200001</v>
      </c>
      <c r="D295" s="77">
        <v>3.5204405372999998</v>
      </c>
      <c r="E295" s="78">
        <v>1</v>
      </c>
      <c r="G295" s="14"/>
    </row>
    <row r="296" spans="1:7" ht="18" thickBot="1">
      <c r="A296" s="3" t="s">
        <v>42</v>
      </c>
      <c r="B296" s="85" t="s">
        <v>73</v>
      </c>
      <c r="C296" s="78">
        <v>14.8090462082</v>
      </c>
      <c r="D296" s="78">
        <v>1.646768893</v>
      </c>
      <c r="E296" s="78">
        <v>0</v>
      </c>
      <c r="G296" s="14"/>
    </row>
    <row r="297" spans="1:7" ht="18" thickBot="1">
      <c r="A297" s="74" t="s">
        <v>42</v>
      </c>
      <c r="B297" s="86" t="s">
        <v>73</v>
      </c>
      <c r="C297" s="76">
        <v>14.6908216236</v>
      </c>
      <c r="D297" s="76">
        <v>1.6194820125</v>
      </c>
      <c r="E297" s="76">
        <v>1</v>
      </c>
      <c r="G297" s="14"/>
    </row>
    <row r="298" spans="1:7" ht="18" thickBot="1">
      <c r="A298" s="7" t="s">
        <v>43</v>
      </c>
      <c r="B298" s="84" t="s">
        <v>63</v>
      </c>
      <c r="C298" s="77">
        <v>5.0277818299999999E-2</v>
      </c>
      <c r="D298" s="83">
        <v>1.4864383498</v>
      </c>
      <c r="E298" s="78">
        <v>0</v>
      </c>
      <c r="G298" s="14"/>
    </row>
    <row r="299" spans="1:7" ht="18" thickBot="1">
      <c r="A299" s="1" t="s">
        <v>43</v>
      </c>
      <c r="B299" s="84" t="s">
        <v>63</v>
      </c>
      <c r="C299" s="77">
        <v>6.5387688299999996E-2</v>
      </c>
      <c r="D299" s="77">
        <v>1.5067549537</v>
      </c>
      <c r="E299" s="78">
        <v>1</v>
      </c>
      <c r="G299" s="14"/>
    </row>
    <row r="300" spans="1:7" ht="18" thickBot="1">
      <c r="A300" s="1" t="s">
        <v>43</v>
      </c>
      <c r="B300" s="84" t="s">
        <v>69</v>
      </c>
      <c r="C300" s="83">
        <v>-6.0201753099999998E-2</v>
      </c>
      <c r="D300" s="77">
        <v>0.27503482410000002</v>
      </c>
      <c r="E300" s="78">
        <v>0</v>
      </c>
      <c r="G300" s="14"/>
    </row>
    <row r="301" spans="1:7" ht="18" thickBot="1">
      <c r="A301" s="1" t="s">
        <v>43</v>
      </c>
      <c r="B301" s="84" t="s">
        <v>69</v>
      </c>
      <c r="C301" s="83">
        <v>-4.8123090200000003E-2</v>
      </c>
      <c r="D301" s="77">
        <v>0.53479867130000003</v>
      </c>
      <c r="E301" s="78">
        <v>1</v>
      </c>
      <c r="G301" s="14"/>
    </row>
    <row r="302" spans="1:7" ht="18" thickBot="1">
      <c r="A302" s="1" t="s">
        <v>43</v>
      </c>
      <c r="B302" s="84" t="s">
        <v>71</v>
      </c>
      <c r="C302" s="77">
        <v>0.22657925700000001</v>
      </c>
      <c r="D302" s="77">
        <v>1.0025055947999999</v>
      </c>
      <c r="E302" s="78">
        <v>0</v>
      </c>
      <c r="G302" s="14"/>
    </row>
    <row r="303" spans="1:7" ht="18" thickBot="1">
      <c r="A303" s="1" t="s">
        <v>43</v>
      </c>
      <c r="B303" s="85" t="s">
        <v>71</v>
      </c>
      <c r="C303" s="78">
        <v>0.31577426559999999</v>
      </c>
      <c r="D303" s="78">
        <v>0.87296704940000003</v>
      </c>
      <c r="E303" s="78">
        <v>1</v>
      </c>
      <c r="G303" s="14"/>
    </row>
    <row r="304" spans="1:7" ht="18" thickBot="1">
      <c r="A304" s="1" t="s">
        <v>43</v>
      </c>
      <c r="B304" s="85" t="s">
        <v>73</v>
      </c>
      <c r="C304" s="79">
        <v>-6.7345767900000006E-2</v>
      </c>
      <c r="D304" s="78">
        <v>0.21113746450000001</v>
      </c>
      <c r="E304" s="78">
        <v>0</v>
      </c>
      <c r="G304" s="14"/>
    </row>
    <row r="305" spans="1:7" ht="18" thickBot="1">
      <c r="A305" s="69" t="s">
        <v>43</v>
      </c>
      <c r="B305" s="86" t="s">
        <v>73</v>
      </c>
      <c r="C305" s="80">
        <v>-7.0793069900000005E-2</v>
      </c>
      <c r="D305" s="76">
        <v>0.1232326487</v>
      </c>
      <c r="E305" s="76">
        <v>1</v>
      </c>
      <c r="G305" s="14"/>
    </row>
    <row r="306" spans="1:7" ht="18" thickBot="1">
      <c r="A306" s="10" t="s">
        <v>44</v>
      </c>
      <c r="B306" s="84" t="s">
        <v>63</v>
      </c>
      <c r="C306" s="77">
        <v>4.0167291173999997</v>
      </c>
      <c r="D306" s="77">
        <v>4.8540225675000004</v>
      </c>
      <c r="E306" s="78">
        <v>0</v>
      </c>
      <c r="G306" s="14"/>
    </row>
    <row r="307" spans="1:7" ht="18" thickBot="1">
      <c r="A307" s="2" t="s">
        <v>44</v>
      </c>
      <c r="B307" s="84" t="s">
        <v>63</v>
      </c>
      <c r="C307" s="77">
        <v>4.0825232902000002</v>
      </c>
      <c r="D307" s="77">
        <v>15.056945583599999</v>
      </c>
      <c r="E307" s="78">
        <v>1</v>
      </c>
      <c r="G307" s="14"/>
    </row>
    <row r="308" spans="1:7" ht="18" thickBot="1">
      <c r="A308" s="2" t="s">
        <v>44</v>
      </c>
      <c r="B308" s="84" t="s">
        <v>69</v>
      </c>
      <c r="C308" s="77">
        <v>2.6790193246</v>
      </c>
      <c r="D308" s="77">
        <v>2.5647475810999998</v>
      </c>
      <c r="E308" s="78">
        <v>0</v>
      </c>
      <c r="G308" s="14"/>
    </row>
    <row r="309" spans="1:7" ht="18" thickBot="1">
      <c r="A309" s="2" t="s">
        <v>44</v>
      </c>
      <c r="B309" s="84" t="s">
        <v>69</v>
      </c>
      <c r="C309" s="83">
        <v>2.4684412882000002</v>
      </c>
      <c r="D309" s="77">
        <v>3.1371462812000002</v>
      </c>
      <c r="E309" s="78">
        <v>1</v>
      </c>
      <c r="G309" s="14"/>
    </row>
    <row r="310" spans="1:7" ht="18" thickBot="1">
      <c r="A310" s="2" t="s">
        <v>44</v>
      </c>
      <c r="B310" s="84" t="s">
        <v>71</v>
      </c>
      <c r="C310" s="77">
        <v>2.1082519923</v>
      </c>
      <c r="D310" s="77">
        <v>1.7451061976</v>
      </c>
      <c r="E310" s="78">
        <v>0</v>
      </c>
      <c r="G310" s="14"/>
    </row>
    <row r="311" spans="1:7" ht="18" thickBot="1">
      <c r="A311" s="2" t="s">
        <v>44</v>
      </c>
      <c r="B311" s="84" t="s">
        <v>71</v>
      </c>
      <c r="C311" s="77">
        <v>1.8517600892999999</v>
      </c>
      <c r="D311" s="77">
        <v>1.6909202747000001</v>
      </c>
      <c r="E311" s="78">
        <v>1</v>
      </c>
      <c r="G311" s="14"/>
    </row>
    <row r="312" spans="1:7" ht="18" thickBot="1">
      <c r="A312" s="2" t="s">
        <v>44</v>
      </c>
      <c r="B312" s="85" t="s">
        <v>73</v>
      </c>
      <c r="C312" s="79">
        <v>2.6917629159000001</v>
      </c>
      <c r="D312" s="78">
        <v>2.5325497369000001</v>
      </c>
      <c r="E312" s="78">
        <v>0</v>
      </c>
      <c r="G312" s="14"/>
    </row>
    <row r="313" spans="1:7" ht="18" thickBot="1">
      <c r="A313" s="72" t="s">
        <v>44</v>
      </c>
      <c r="B313" s="86" t="s">
        <v>73</v>
      </c>
      <c r="C313" s="76">
        <v>2.5594573161</v>
      </c>
      <c r="D313" s="76">
        <v>2.4210724183000001</v>
      </c>
      <c r="E313" s="76">
        <v>1</v>
      </c>
      <c r="G313" s="14"/>
    </row>
    <row r="314" spans="1:7" ht="18" thickBot="1">
      <c r="A314" s="12" t="s">
        <v>45</v>
      </c>
      <c r="B314" s="84" t="s">
        <v>63</v>
      </c>
      <c r="C314" s="77">
        <v>3160.5986374403001</v>
      </c>
      <c r="D314" s="77" t="s">
        <v>74</v>
      </c>
      <c r="E314" s="78">
        <v>0</v>
      </c>
      <c r="G314" s="14"/>
    </row>
    <row r="315" spans="1:7" ht="18" thickBot="1">
      <c r="A315" s="3" t="s">
        <v>45</v>
      </c>
      <c r="B315" s="84" t="s">
        <v>63</v>
      </c>
      <c r="C315" s="77">
        <v>3122.3674832997999</v>
      </c>
      <c r="D315" s="77" t="s">
        <v>74</v>
      </c>
      <c r="E315" s="78">
        <v>1</v>
      </c>
      <c r="G315" s="14"/>
    </row>
    <row r="316" spans="1:7" ht="18" thickBot="1">
      <c r="A316" s="3" t="s">
        <v>45</v>
      </c>
      <c r="B316" s="84" t="s">
        <v>69</v>
      </c>
      <c r="C316" s="77">
        <v>857.32623626379996</v>
      </c>
      <c r="D316" s="77">
        <v>584.24302534430001</v>
      </c>
      <c r="E316" s="78">
        <v>0</v>
      </c>
      <c r="G316" s="14"/>
    </row>
    <row r="317" spans="1:7" ht="18" thickBot="1">
      <c r="A317" s="3" t="s">
        <v>45</v>
      </c>
      <c r="B317" s="84" t="s">
        <v>69</v>
      </c>
      <c r="C317" s="77">
        <v>834.00354191270003</v>
      </c>
      <c r="D317" s="77">
        <v>584.74287126009995</v>
      </c>
      <c r="E317" s="78">
        <v>1</v>
      </c>
      <c r="G317" s="14"/>
    </row>
    <row r="318" spans="1:7" ht="18" thickBot="1">
      <c r="A318" s="3" t="s">
        <v>45</v>
      </c>
      <c r="B318" s="84" t="s">
        <v>71</v>
      </c>
      <c r="C318" s="77">
        <v>1962.0883301095</v>
      </c>
      <c r="D318" s="77">
        <v>1054.7340245794001</v>
      </c>
      <c r="E318" s="78">
        <v>0</v>
      </c>
      <c r="G318" s="14"/>
    </row>
    <row r="319" spans="1:7" ht="18" thickBot="1">
      <c r="A319" s="3" t="s">
        <v>45</v>
      </c>
      <c r="B319" s="84" t="s">
        <v>71</v>
      </c>
      <c r="C319" s="77">
        <v>1816.964285709</v>
      </c>
      <c r="D319" s="77">
        <v>740.72115674869997</v>
      </c>
      <c r="E319" s="78">
        <v>1</v>
      </c>
      <c r="G319" s="14"/>
    </row>
    <row r="320" spans="1:7" ht="18" thickBot="1">
      <c r="A320" s="3" t="s">
        <v>45</v>
      </c>
      <c r="B320" s="84" t="s">
        <v>73</v>
      </c>
      <c r="C320" s="77">
        <v>2703.5517427233999</v>
      </c>
      <c r="D320" s="77" t="s">
        <v>74</v>
      </c>
      <c r="E320" s="78">
        <v>0</v>
      </c>
      <c r="G320" s="14"/>
    </row>
    <row r="321" spans="1:7" ht="18" thickBot="1">
      <c r="A321" s="74" t="s">
        <v>45</v>
      </c>
      <c r="B321" s="86" t="s">
        <v>73</v>
      </c>
      <c r="C321" s="76">
        <v>2559.2357609610999</v>
      </c>
      <c r="D321" s="76" t="s">
        <v>74</v>
      </c>
      <c r="E321" s="76">
        <v>1</v>
      </c>
      <c r="G321" s="14"/>
    </row>
    <row r="322" spans="1:7" ht="18" thickBot="1">
      <c r="A322" s="7" t="s">
        <v>46</v>
      </c>
      <c r="B322" s="84" t="s">
        <v>63</v>
      </c>
      <c r="C322" s="77">
        <v>8.6772809399999998E-2</v>
      </c>
      <c r="D322" s="77">
        <v>1.3550232277000001</v>
      </c>
      <c r="E322" s="78">
        <v>0</v>
      </c>
      <c r="G322" s="14"/>
    </row>
    <row r="323" spans="1:7" ht="18" thickBot="1">
      <c r="A323" s="7" t="s">
        <v>46</v>
      </c>
      <c r="B323" s="84" t="s">
        <v>63</v>
      </c>
      <c r="C323" s="77">
        <v>0.2343925889</v>
      </c>
      <c r="D323" s="77">
        <v>1.7092897948000001</v>
      </c>
      <c r="E323" s="78">
        <v>1</v>
      </c>
      <c r="G323" s="14"/>
    </row>
    <row r="324" spans="1:7" ht="18" thickBot="1">
      <c r="A324" s="7" t="s">
        <v>46</v>
      </c>
      <c r="B324" s="84" t="s">
        <v>69</v>
      </c>
      <c r="C324" s="83">
        <v>-8.6424064699999997E-2</v>
      </c>
      <c r="D324" s="77">
        <v>0.4259871871</v>
      </c>
      <c r="E324" s="78">
        <v>0</v>
      </c>
      <c r="G324" s="14"/>
    </row>
    <row r="325" spans="1:7" ht="18" thickBot="1">
      <c r="A325" s="7" t="s">
        <v>46</v>
      </c>
      <c r="B325" s="84" t="s">
        <v>69</v>
      </c>
      <c r="C325" s="83">
        <v>-0.1084207578</v>
      </c>
      <c r="D325" s="77">
        <v>0.33292497720000003</v>
      </c>
      <c r="E325" s="78">
        <v>1</v>
      </c>
      <c r="G325" s="14"/>
    </row>
    <row r="326" spans="1:7" ht="18" thickBot="1">
      <c r="A326" s="7" t="s">
        <v>46</v>
      </c>
      <c r="B326" s="84" t="s">
        <v>71</v>
      </c>
      <c r="C326" s="83">
        <v>-9.8974521900000001E-2</v>
      </c>
      <c r="D326" s="77">
        <v>0.42547136889999998</v>
      </c>
      <c r="E326" s="78">
        <v>0</v>
      </c>
      <c r="G326" s="14"/>
    </row>
    <row r="327" spans="1:7" ht="18" thickBot="1">
      <c r="A327" s="7" t="s">
        <v>46</v>
      </c>
      <c r="B327" s="84" t="s">
        <v>71</v>
      </c>
      <c r="C327" s="83">
        <v>-6.5998102500000003E-2</v>
      </c>
      <c r="D327" s="83">
        <v>0.37820674110000002</v>
      </c>
      <c r="E327" s="78">
        <v>1</v>
      </c>
      <c r="G327" s="14"/>
    </row>
    <row r="328" spans="1:7" ht="18" thickBot="1">
      <c r="A328" s="7" t="s">
        <v>46</v>
      </c>
      <c r="B328" s="84" t="s">
        <v>73</v>
      </c>
      <c r="C328" s="83">
        <v>-8.6028238399999998E-2</v>
      </c>
      <c r="D328" s="77">
        <v>0.55267532409999998</v>
      </c>
      <c r="E328" s="78">
        <v>0</v>
      </c>
      <c r="G328" s="15"/>
    </row>
    <row r="329" spans="1:7" ht="18" thickBot="1">
      <c r="A329" s="7" t="s">
        <v>46</v>
      </c>
      <c r="B329" s="86" t="s">
        <v>73</v>
      </c>
      <c r="C329" s="80">
        <v>-3.7461623399999998E-2</v>
      </c>
      <c r="D329" s="76">
        <v>0.6864742331</v>
      </c>
      <c r="E329" s="76">
        <v>1</v>
      </c>
      <c r="G329" s="14"/>
    </row>
    <row r="330" spans="1:7" ht="18" thickBot="1">
      <c r="A330" s="10" t="s">
        <v>47</v>
      </c>
      <c r="B330" s="84" t="s">
        <v>63</v>
      </c>
      <c r="C330" s="77">
        <v>0.85437569359999999</v>
      </c>
      <c r="D330" s="77">
        <v>3.9982509382</v>
      </c>
      <c r="E330" s="78">
        <v>0</v>
      </c>
      <c r="G330" s="14"/>
    </row>
    <row r="331" spans="1:7" ht="18" thickBot="1">
      <c r="A331" s="2" t="s">
        <v>47</v>
      </c>
      <c r="B331" s="84" t="s">
        <v>63</v>
      </c>
      <c r="C331" s="77">
        <v>0.30858057370000003</v>
      </c>
      <c r="D331" s="77">
        <v>2.2740931501000001</v>
      </c>
      <c r="E331" s="78">
        <v>1</v>
      </c>
      <c r="G331" s="14"/>
    </row>
    <row r="332" spans="1:7" ht="18" thickBot="1">
      <c r="A332" s="2" t="s">
        <v>47</v>
      </c>
      <c r="B332" s="84" t="s">
        <v>69</v>
      </c>
      <c r="C332" s="77">
        <v>0.53304348270000002</v>
      </c>
      <c r="D332" s="77">
        <v>2.4525604078000001</v>
      </c>
      <c r="E332" s="78">
        <v>0</v>
      </c>
      <c r="G332" s="14"/>
    </row>
    <row r="333" spans="1:7" ht="18" thickBot="1">
      <c r="A333" s="2" t="s">
        <v>47</v>
      </c>
      <c r="B333" s="84" t="s">
        <v>69</v>
      </c>
      <c r="C333" s="77">
        <v>0.35191703600000002</v>
      </c>
      <c r="D333" s="77">
        <v>2.0090706116999999</v>
      </c>
      <c r="E333" s="78">
        <v>1</v>
      </c>
      <c r="G333" s="14"/>
    </row>
    <row r="334" spans="1:7" ht="18" thickBot="1">
      <c r="A334" s="2" t="s">
        <v>47</v>
      </c>
      <c r="B334" s="84" t="s">
        <v>71</v>
      </c>
      <c r="C334" s="77">
        <v>0.26791676339999998</v>
      </c>
      <c r="D334" s="77">
        <v>2.0178801646000002</v>
      </c>
      <c r="E334" s="78">
        <v>0</v>
      </c>
      <c r="G334" s="14"/>
    </row>
    <row r="335" spans="1:7" ht="18" thickBot="1">
      <c r="A335" s="2" t="s">
        <v>47</v>
      </c>
      <c r="B335" s="84" t="s">
        <v>71</v>
      </c>
      <c r="C335" s="77">
        <v>0.16464672620000001</v>
      </c>
      <c r="D335" s="77">
        <v>1.0520368914</v>
      </c>
      <c r="E335" s="78">
        <v>1</v>
      </c>
      <c r="G335" s="14"/>
    </row>
    <row r="336" spans="1:7" ht="18" thickBot="1">
      <c r="A336" s="2" t="s">
        <v>47</v>
      </c>
      <c r="B336" s="84" t="s">
        <v>73</v>
      </c>
      <c r="C336" s="77">
        <v>0.61341338779999999</v>
      </c>
      <c r="D336" s="77">
        <v>0.84198625910000002</v>
      </c>
      <c r="E336" s="78">
        <v>0</v>
      </c>
      <c r="G336" s="14"/>
    </row>
    <row r="337" spans="1:7" ht="18" thickBot="1">
      <c r="A337" s="72" t="s">
        <v>47</v>
      </c>
      <c r="B337" s="86" t="s">
        <v>73</v>
      </c>
      <c r="C337" s="76">
        <v>0.312912197</v>
      </c>
      <c r="D337" s="76">
        <v>0.41102021319999998</v>
      </c>
      <c r="E337" s="76">
        <v>1</v>
      </c>
      <c r="G337" s="14"/>
    </row>
    <row r="338" spans="1:7" ht="18" thickBot="1">
      <c r="A338" s="12" t="s">
        <v>48</v>
      </c>
      <c r="B338" s="84" t="s">
        <v>63</v>
      </c>
      <c r="C338" s="77">
        <v>439.14603080569998</v>
      </c>
      <c r="D338" s="77" t="s">
        <v>74</v>
      </c>
      <c r="E338" s="78">
        <v>0</v>
      </c>
      <c r="G338" s="14"/>
    </row>
    <row r="339" spans="1:7" ht="18" thickBot="1">
      <c r="A339" s="3" t="s">
        <v>48</v>
      </c>
      <c r="B339" s="84" t="s">
        <v>63</v>
      </c>
      <c r="C339" s="77">
        <v>432.5580655425</v>
      </c>
      <c r="D339" s="77">
        <v>2211.3244425933999</v>
      </c>
      <c r="E339" s="78">
        <v>1</v>
      </c>
      <c r="G339" s="14"/>
    </row>
    <row r="340" spans="1:7" ht="18" thickBot="1">
      <c r="A340" s="3" t="s">
        <v>48</v>
      </c>
      <c r="B340" s="84" t="s">
        <v>69</v>
      </c>
      <c r="C340" s="77">
        <v>565.81078292270001</v>
      </c>
      <c r="D340" s="77">
        <v>317.64505861179998</v>
      </c>
      <c r="E340" s="78">
        <v>0</v>
      </c>
      <c r="G340" s="14"/>
    </row>
    <row r="341" spans="1:7" ht="18" thickBot="1">
      <c r="A341" s="3" t="s">
        <v>48</v>
      </c>
      <c r="B341" s="84" t="s">
        <v>69</v>
      </c>
      <c r="C341" s="77">
        <v>554.33460698689998</v>
      </c>
      <c r="D341" s="77">
        <v>301.31181701539998</v>
      </c>
      <c r="E341" s="78">
        <v>1</v>
      </c>
      <c r="G341" s="14"/>
    </row>
    <row r="342" spans="1:7" ht="18" thickBot="1">
      <c r="A342" s="3" t="s">
        <v>48</v>
      </c>
      <c r="B342" s="84" t="s">
        <v>71</v>
      </c>
      <c r="C342" s="77">
        <v>131.4442295293</v>
      </c>
      <c r="D342" s="77">
        <v>87.875002536699995</v>
      </c>
      <c r="E342" s="78">
        <v>0</v>
      </c>
      <c r="G342" s="14"/>
    </row>
    <row r="343" spans="1:7" ht="18" thickBot="1">
      <c r="A343" s="3" t="s">
        <v>48</v>
      </c>
      <c r="B343" s="84" t="s">
        <v>71</v>
      </c>
      <c r="C343" s="77">
        <v>140.5386904762</v>
      </c>
      <c r="D343" s="77">
        <v>82.7857155162</v>
      </c>
      <c r="E343" s="78">
        <v>1</v>
      </c>
      <c r="G343" s="14"/>
    </row>
    <row r="344" spans="1:7" ht="18" thickBot="1">
      <c r="A344" s="3" t="s">
        <v>48</v>
      </c>
      <c r="B344" s="85" t="s">
        <v>73</v>
      </c>
      <c r="C344" s="78">
        <v>359.74505928849999</v>
      </c>
      <c r="D344" s="78">
        <v>224.51004835160001</v>
      </c>
      <c r="E344" s="78">
        <v>0</v>
      </c>
      <c r="G344" s="15"/>
    </row>
    <row r="345" spans="1:7" ht="18" thickBot="1">
      <c r="A345" s="74" t="s">
        <v>48</v>
      </c>
      <c r="B345" s="86" t="s">
        <v>73</v>
      </c>
      <c r="C345" s="76">
        <v>384.99253034549997</v>
      </c>
      <c r="D345" s="76">
        <v>227.4688575975</v>
      </c>
      <c r="E345" s="76">
        <v>1</v>
      </c>
      <c r="G345" s="14"/>
    </row>
    <row r="346" spans="1:7" ht="18" thickBot="1">
      <c r="A346" s="12" t="s">
        <v>49</v>
      </c>
      <c r="B346" s="84" t="s">
        <v>63</v>
      </c>
      <c r="C346" s="77">
        <v>26.6051222012</v>
      </c>
      <c r="D346" s="77">
        <v>4.9916274246999999</v>
      </c>
      <c r="E346" s="77">
        <v>0</v>
      </c>
      <c r="G346" s="14"/>
    </row>
    <row r="347" spans="1:7" ht="18" thickBot="1">
      <c r="A347" s="3" t="s">
        <v>49</v>
      </c>
      <c r="B347" s="84" t="s">
        <v>63</v>
      </c>
      <c r="C347" s="77">
        <v>26.6686203396</v>
      </c>
      <c r="D347" s="77">
        <v>4.8657216484000001</v>
      </c>
      <c r="E347" s="77">
        <v>1</v>
      </c>
      <c r="G347" s="14"/>
    </row>
    <row r="348" spans="1:7" ht="18" thickBot="1">
      <c r="A348" s="3" t="s">
        <v>49</v>
      </c>
      <c r="B348" s="84" t="s">
        <v>69</v>
      </c>
      <c r="C348" s="77">
        <v>20.853646185999999</v>
      </c>
      <c r="D348" s="77">
        <v>4.9373249621999999</v>
      </c>
      <c r="E348" s="77">
        <v>0</v>
      </c>
      <c r="G348" s="14"/>
    </row>
    <row r="349" spans="1:7" ht="18" thickBot="1">
      <c r="A349" s="3" t="s">
        <v>49</v>
      </c>
      <c r="B349" s="84" t="s">
        <v>69</v>
      </c>
      <c r="C349" s="77">
        <v>21.020040056599999</v>
      </c>
      <c r="D349" s="77">
        <v>4.8171107855999997</v>
      </c>
      <c r="E349" s="77">
        <v>1</v>
      </c>
      <c r="G349" s="14"/>
    </row>
    <row r="350" spans="1:7" ht="18" thickBot="1">
      <c r="A350" s="3" t="s">
        <v>49</v>
      </c>
      <c r="B350" s="84" t="s">
        <v>71</v>
      </c>
      <c r="C350" s="77">
        <v>31.100936812099999</v>
      </c>
      <c r="D350" s="77">
        <v>3.4818962043999999</v>
      </c>
      <c r="E350" s="77">
        <v>0</v>
      </c>
      <c r="G350" s="14"/>
    </row>
    <row r="351" spans="1:7" ht="18" thickBot="1">
      <c r="A351" s="3" t="s">
        <v>49</v>
      </c>
      <c r="B351" s="84" t="s">
        <v>71</v>
      </c>
      <c r="C351" s="77">
        <v>31.250158428999999</v>
      </c>
      <c r="D351" s="77">
        <v>3.7147474937</v>
      </c>
      <c r="E351" s="77">
        <v>1</v>
      </c>
      <c r="G351" s="14"/>
    </row>
    <row r="352" spans="1:7" ht="18" thickBot="1">
      <c r="A352" s="3" t="s">
        <v>49</v>
      </c>
      <c r="B352" s="85" t="s">
        <v>73</v>
      </c>
      <c r="C352" s="78">
        <v>24.4366187155</v>
      </c>
      <c r="D352" s="78">
        <v>6.9577530208000002</v>
      </c>
      <c r="E352" s="78">
        <v>0</v>
      </c>
      <c r="G352" s="14"/>
    </row>
    <row r="353" spans="1:7" ht="18" thickBot="1">
      <c r="A353" s="74" t="s">
        <v>49</v>
      </c>
      <c r="B353" s="86" t="s">
        <v>73</v>
      </c>
      <c r="C353" s="76">
        <v>24.317076130499998</v>
      </c>
      <c r="D353" s="76">
        <v>6.7789015543</v>
      </c>
      <c r="E353" s="76">
        <v>1</v>
      </c>
      <c r="G353" s="14"/>
    </row>
    <row r="354" spans="1:7" ht="18" thickBot="1">
      <c r="A354" s="12" t="s">
        <v>50</v>
      </c>
      <c r="B354" s="84" t="s">
        <v>63</v>
      </c>
      <c r="C354" s="77">
        <v>107.2221149721</v>
      </c>
      <c r="D354" s="77">
        <v>224.90210392340001</v>
      </c>
      <c r="E354" s="77">
        <v>0</v>
      </c>
      <c r="G354" s="14"/>
    </row>
    <row r="355" spans="1:7" ht="18" thickBot="1">
      <c r="A355" s="3" t="s">
        <v>50</v>
      </c>
      <c r="B355" s="84" t="s">
        <v>63</v>
      </c>
      <c r="C355" s="77">
        <v>94.359621450899994</v>
      </c>
      <c r="D355" s="77">
        <v>211.9758302285</v>
      </c>
      <c r="E355" s="77">
        <v>1</v>
      </c>
      <c r="G355" s="14"/>
    </row>
    <row r="356" spans="1:7" ht="18" thickBot="1">
      <c r="A356" s="3" t="s">
        <v>50</v>
      </c>
      <c r="B356" s="84" t="s">
        <v>69</v>
      </c>
      <c r="C356" s="77">
        <v>226.7348913639</v>
      </c>
      <c r="D356" s="77">
        <v>145.5448340376</v>
      </c>
      <c r="E356" s="77">
        <v>0</v>
      </c>
      <c r="G356" s="14"/>
    </row>
    <row r="357" spans="1:7" ht="18" thickBot="1">
      <c r="A357" s="3" t="s">
        <v>50</v>
      </c>
      <c r="B357" s="84" t="s">
        <v>69</v>
      </c>
      <c r="C357" s="77">
        <v>232.49494949469999</v>
      </c>
      <c r="D357" s="77">
        <v>150.80611086650001</v>
      </c>
      <c r="E357" s="77">
        <v>1</v>
      </c>
      <c r="G357" s="14"/>
    </row>
    <row r="358" spans="1:7" ht="18" thickBot="1">
      <c r="A358" s="3" t="s">
        <v>50</v>
      </c>
      <c r="B358" s="84" t="s">
        <v>71</v>
      </c>
      <c r="C358" s="77">
        <v>20.3193359375</v>
      </c>
      <c r="D358" s="77">
        <v>21.085358913099999</v>
      </c>
      <c r="E358" s="77">
        <v>0</v>
      </c>
      <c r="G358" s="14"/>
    </row>
    <row r="359" spans="1:7" ht="18" thickBot="1">
      <c r="A359" s="3" t="s">
        <v>50</v>
      </c>
      <c r="B359" s="84" t="s">
        <v>71</v>
      </c>
      <c r="C359" s="77">
        <v>24.810483870999999</v>
      </c>
      <c r="D359" s="77">
        <v>26.061503925499999</v>
      </c>
      <c r="E359" s="77">
        <v>1</v>
      </c>
      <c r="G359" s="14"/>
    </row>
    <row r="360" spans="1:7" ht="18" thickBot="1">
      <c r="A360" s="3" t="s">
        <v>50</v>
      </c>
      <c r="B360" s="85" t="s">
        <v>73</v>
      </c>
      <c r="C360" s="78">
        <v>121.8958602846</v>
      </c>
      <c r="D360" s="78">
        <v>92.072638633500006</v>
      </c>
      <c r="E360" s="78">
        <v>0</v>
      </c>
      <c r="G360" s="14"/>
    </row>
    <row r="361" spans="1:7" ht="18" thickBot="1">
      <c r="A361" s="74" t="s">
        <v>50</v>
      </c>
      <c r="B361" s="86" t="s">
        <v>73</v>
      </c>
      <c r="C361" s="76">
        <v>133.1203208554</v>
      </c>
      <c r="D361" s="76">
        <v>89.872101420999996</v>
      </c>
      <c r="E361" s="76">
        <v>1</v>
      </c>
      <c r="G361" s="14"/>
    </row>
    <row r="362" spans="1:7" ht="18" thickBot="1">
      <c r="A362" s="12" t="s">
        <v>51</v>
      </c>
      <c r="B362" s="84" t="s">
        <v>63</v>
      </c>
      <c r="C362" s="77">
        <v>45.637634499699999</v>
      </c>
      <c r="D362" s="77">
        <v>36.319707727699999</v>
      </c>
      <c r="E362" s="77">
        <v>0</v>
      </c>
      <c r="G362" s="14"/>
    </row>
    <row r="363" spans="1:7" ht="18" thickBot="1">
      <c r="A363" s="3" t="s">
        <v>51</v>
      </c>
      <c r="B363" s="84" t="s">
        <v>63</v>
      </c>
      <c r="C363" s="77">
        <v>46.386142186900003</v>
      </c>
      <c r="D363" s="77">
        <v>37.302371470300002</v>
      </c>
      <c r="E363" s="77">
        <v>1</v>
      </c>
      <c r="G363" s="14"/>
    </row>
    <row r="364" spans="1:7" ht="18" thickBot="1">
      <c r="A364" s="3" t="s">
        <v>51</v>
      </c>
      <c r="B364" s="84" t="s">
        <v>69</v>
      </c>
      <c r="C364" s="77">
        <v>40.018836679800003</v>
      </c>
      <c r="D364" s="77">
        <v>55.549562917800003</v>
      </c>
      <c r="E364" s="77">
        <v>0</v>
      </c>
      <c r="G364" s="14"/>
    </row>
    <row r="365" spans="1:7" ht="18" thickBot="1">
      <c r="A365" s="3" t="s">
        <v>51</v>
      </c>
      <c r="B365" s="84" t="s">
        <v>69</v>
      </c>
      <c r="C365" s="77">
        <v>42.202974628299998</v>
      </c>
      <c r="D365" s="77">
        <v>56.746222600599999</v>
      </c>
      <c r="E365" s="77">
        <v>1</v>
      </c>
      <c r="G365" s="14"/>
    </row>
    <row r="366" spans="1:7" ht="18" thickBot="1">
      <c r="A366" s="3" t="s">
        <v>51</v>
      </c>
      <c r="B366" s="84" t="s">
        <v>71</v>
      </c>
      <c r="C366" s="77">
        <v>92.926829268299997</v>
      </c>
      <c r="D366" s="77">
        <v>71.940487004399998</v>
      </c>
      <c r="E366" s="77">
        <v>0</v>
      </c>
      <c r="G366" s="14"/>
    </row>
    <row r="367" spans="1:7" ht="18" thickBot="1">
      <c r="A367" s="3" t="s">
        <v>51</v>
      </c>
      <c r="B367" s="84" t="s">
        <v>71</v>
      </c>
      <c r="C367" s="77">
        <v>87.981308411200004</v>
      </c>
      <c r="D367" s="77">
        <v>71.971695021399995</v>
      </c>
      <c r="E367" s="77">
        <v>1</v>
      </c>
      <c r="G367" s="14"/>
    </row>
    <row r="368" spans="1:7" ht="18" thickBot="1">
      <c r="A368" s="3" t="s">
        <v>51</v>
      </c>
      <c r="B368" s="85" t="s">
        <v>73</v>
      </c>
      <c r="C368" s="78">
        <v>17.204829667999999</v>
      </c>
      <c r="D368" s="78">
        <v>23.7178297671</v>
      </c>
      <c r="E368" s="78">
        <v>0</v>
      </c>
      <c r="G368" s="14"/>
    </row>
    <row r="369" spans="1:7" ht="18" thickBot="1">
      <c r="A369" s="74" t="s">
        <v>51</v>
      </c>
      <c r="B369" s="86" t="s">
        <v>73</v>
      </c>
      <c r="C369" s="76">
        <v>13.292391304300001</v>
      </c>
      <c r="D369" s="76">
        <v>19.670778005100001</v>
      </c>
      <c r="E369" s="76">
        <v>1</v>
      </c>
      <c r="G369" s="14"/>
    </row>
    <row r="370" spans="1:7" ht="18" thickBot="1">
      <c r="A370" s="10" t="s">
        <v>52</v>
      </c>
      <c r="B370" s="84" t="s">
        <v>63</v>
      </c>
      <c r="C370" s="77">
        <v>130.2617153658</v>
      </c>
      <c r="D370" s="77">
        <v>152.44499154920001</v>
      </c>
      <c r="E370" s="77">
        <v>0</v>
      </c>
      <c r="G370" s="14"/>
    </row>
    <row r="371" spans="1:7" ht="18" thickBot="1">
      <c r="A371" s="2" t="s">
        <v>52</v>
      </c>
      <c r="B371" s="84" t="s">
        <v>63</v>
      </c>
      <c r="C371" s="77">
        <v>127.5419302574</v>
      </c>
      <c r="D371" s="77">
        <v>169.99709347550001</v>
      </c>
      <c r="E371" s="77">
        <v>1</v>
      </c>
      <c r="G371" s="14"/>
    </row>
    <row r="372" spans="1:7" ht="18" thickBot="1">
      <c r="A372" s="2" t="s">
        <v>52</v>
      </c>
      <c r="B372" s="84" t="s">
        <v>69</v>
      </c>
      <c r="C372" s="77">
        <v>87.417826634799994</v>
      </c>
      <c r="D372" s="77">
        <v>110.9723522291</v>
      </c>
      <c r="E372" s="77">
        <v>0</v>
      </c>
      <c r="G372" s="14"/>
    </row>
    <row r="373" spans="1:7" ht="18" thickBot="1">
      <c r="A373" s="2" t="s">
        <v>52</v>
      </c>
      <c r="B373" s="84" t="s">
        <v>69</v>
      </c>
      <c r="C373" s="77">
        <v>80.559833406099997</v>
      </c>
      <c r="D373" s="77">
        <v>113.6488861926</v>
      </c>
      <c r="E373" s="77">
        <v>1</v>
      </c>
      <c r="G373" s="14"/>
    </row>
    <row r="374" spans="1:7" ht="18" thickBot="1">
      <c r="A374" s="2" t="s">
        <v>52</v>
      </c>
      <c r="B374" s="84" t="s">
        <v>71</v>
      </c>
      <c r="C374" s="77">
        <v>61.555334107100002</v>
      </c>
      <c r="D374" s="77">
        <v>55.333489821900002</v>
      </c>
      <c r="E374" s="77">
        <v>0</v>
      </c>
      <c r="G374" s="14"/>
    </row>
    <row r="375" spans="1:7" ht="18" thickBot="1">
      <c r="A375" s="2" t="s">
        <v>52</v>
      </c>
      <c r="B375" s="84" t="s">
        <v>71</v>
      </c>
      <c r="C375" s="77">
        <v>57.664277380999998</v>
      </c>
      <c r="D375" s="77">
        <v>51.546698282500003</v>
      </c>
      <c r="E375" s="77">
        <v>1</v>
      </c>
      <c r="G375" s="14"/>
    </row>
    <row r="376" spans="1:7" ht="18" thickBot="1">
      <c r="A376" s="2" t="s">
        <v>52</v>
      </c>
      <c r="B376" s="85" t="s">
        <v>73</v>
      </c>
      <c r="C376" s="78">
        <v>102.59121537910001</v>
      </c>
      <c r="D376" s="78">
        <v>164.73539546200001</v>
      </c>
      <c r="E376" s="78">
        <v>0</v>
      </c>
      <c r="G376" s="14"/>
    </row>
    <row r="377" spans="1:7" ht="18" thickBot="1">
      <c r="A377" s="72" t="s">
        <v>52</v>
      </c>
      <c r="B377" s="86" t="s">
        <v>73</v>
      </c>
      <c r="C377" s="76">
        <v>92.096552614199993</v>
      </c>
      <c r="D377" s="76">
        <v>87.815863247500005</v>
      </c>
      <c r="E377" s="76">
        <v>1</v>
      </c>
      <c r="G377" s="14"/>
    </row>
    <row r="378" spans="1:7" ht="18" thickBot="1">
      <c r="A378" s="12" t="s">
        <v>53</v>
      </c>
      <c r="B378" s="84" t="s">
        <v>63</v>
      </c>
      <c r="C378" s="77">
        <v>164.49669688119999</v>
      </c>
      <c r="D378" s="77">
        <v>118.60046863220001</v>
      </c>
      <c r="E378" s="77">
        <v>0</v>
      </c>
      <c r="G378" s="14"/>
    </row>
    <row r="379" spans="1:7" ht="18" thickBot="1">
      <c r="A379" s="3" t="s">
        <v>53</v>
      </c>
      <c r="B379" s="84" t="s">
        <v>63</v>
      </c>
      <c r="C379" s="77">
        <v>170.6116248349</v>
      </c>
      <c r="D379" s="77">
        <v>126.7102333935</v>
      </c>
      <c r="E379" s="77">
        <v>1</v>
      </c>
      <c r="G379" s="14"/>
    </row>
    <row r="380" spans="1:7" ht="18" thickBot="1">
      <c r="A380" s="3" t="s">
        <v>53</v>
      </c>
      <c r="B380" s="84" t="s">
        <v>69</v>
      </c>
      <c r="C380" s="77">
        <v>293.7106079971</v>
      </c>
      <c r="D380" s="77">
        <v>148.33250274310001</v>
      </c>
      <c r="E380" s="77">
        <v>0</v>
      </c>
      <c r="G380" s="14"/>
    </row>
    <row r="381" spans="1:7" ht="18" thickBot="1">
      <c r="A381" s="3" t="s">
        <v>53</v>
      </c>
      <c r="B381" s="84" t="s">
        <v>69</v>
      </c>
      <c r="C381" s="77">
        <v>288.26573426589999</v>
      </c>
      <c r="D381" s="77">
        <v>150.22593478909999</v>
      </c>
      <c r="E381" s="77">
        <v>1</v>
      </c>
      <c r="G381" s="14"/>
    </row>
    <row r="382" spans="1:7" ht="18" thickBot="1">
      <c r="A382" s="3" t="s">
        <v>53</v>
      </c>
      <c r="B382" s="84" t="s">
        <v>71</v>
      </c>
      <c r="C382" s="77">
        <v>142.84154175590001</v>
      </c>
      <c r="D382" s="77">
        <v>106.3450031151</v>
      </c>
      <c r="E382" s="77">
        <v>0</v>
      </c>
      <c r="G382" s="14"/>
    </row>
    <row r="383" spans="1:7" ht="18" thickBot="1">
      <c r="A383" s="3" t="s">
        <v>53</v>
      </c>
      <c r="B383" s="84" t="s">
        <v>71</v>
      </c>
      <c r="C383" s="77">
        <v>158.08196721280001</v>
      </c>
      <c r="D383" s="77">
        <v>107.0861144329</v>
      </c>
      <c r="E383" s="77">
        <v>1</v>
      </c>
      <c r="G383" s="14"/>
    </row>
    <row r="384" spans="1:7" ht="18" thickBot="1">
      <c r="A384" s="3" t="s">
        <v>53</v>
      </c>
      <c r="B384" s="85" t="s">
        <v>73</v>
      </c>
      <c r="C384" s="78">
        <v>77.712212427400004</v>
      </c>
      <c r="D384" s="78">
        <v>83.600756555999993</v>
      </c>
      <c r="E384" s="78">
        <v>0</v>
      </c>
      <c r="G384" s="14"/>
    </row>
    <row r="385" spans="1:7" ht="18" thickBot="1">
      <c r="A385" s="74" t="s">
        <v>53</v>
      </c>
      <c r="B385" s="86" t="s">
        <v>73</v>
      </c>
      <c r="C385" s="76">
        <v>71.455675675500004</v>
      </c>
      <c r="D385" s="76">
        <v>81.138629668899995</v>
      </c>
      <c r="E385" s="76">
        <v>1</v>
      </c>
      <c r="G385" s="14"/>
    </row>
    <row r="386" spans="1:7" ht="18" thickBot="1">
      <c r="A386" s="12" t="s">
        <v>54</v>
      </c>
      <c r="B386" s="84" t="s">
        <v>63</v>
      </c>
      <c r="C386" s="77">
        <v>4040.1061907577</v>
      </c>
      <c r="D386" s="77" t="s">
        <v>74</v>
      </c>
      <c r="E386" s="77">
        <v>0</v>
      </c>
      <c r="G386" s="14"/>
    </row>
    <row r="387" spans="1:7" ht="18" thickBot="1">
      <c r="A387" s="3" t="s">
        <v>54</v>
      </c>
      <c r="B387" s="84" t="s">
        <v>63</v>
      </c>
      <c r="C387" s="77">
        <v>4010.387846004</v>
      </c>
      <c r="D387" s="77" t="s">
        <v>74</v>
      </c>
      <c r="E387" s="77">
        <v>1</v>
      </c>
      <c r="G387" s="14"/>
    </row>
    <row r="388" spans="1:7" ht="18" thickBot="1">
      <c r="A388" s="3" t="s">
        <v>54</v>
      </c>
      <c r="B388" s="84" t="s">
        <v>69</v>
      </c>
      <c r="C388" s="77">
        <v>701.30782967009998</v>
      </c>
      <c r="D388" s="77">
        <v>553.62684391319999</v>
      </c>
      <c r="E388" s="77">
        <v>0</v>
      </c>
      <c r="G388" s="14"/>
    </row>
    <row r="389" spans="1:7" ht="18" thickBot="1">
      <c r="A389" s="3" t="s">
        <v>54</v>
      </c>
      <c r="B389" s="84" t="s">
        <v>69</v>
      </c>
      <c r="C389" s="77">
        <v>683.67768594990002</v>
      </c>
      <c r="D389" s="77">
        <v>559.80887488229996</v>
      </c>
      <c r="E389" s="77">
        <v>1</v>
      </c>
      <c r="G389" s="14"/>
    </row>
    <row r="390" spans="1:7" ht="18" thickBot="1">
      <c r="A390" s="3" t="s">
        <v>54</v>
      </c>
      <c r="B390" s="84" t="s">
        <v>71</v>
      </c>
      <c r="C390" s="77">
        <v>1474.6550612506001</v>
      </c>
      <c r="D390" s="77">
        <v>1023.392467306</v>
      </c>
      <c r="E390" s="77">
        <v>0</v>
      </c>
      <c r="G390" s="14"/>
    </row>
    <row r="391" spans="1:7" ht="18" thickBot="1">
      <c r="A391" s="3" t="s">
        <v>54</v>
      </c>
      <c r="B391" s="84" t="s">
        <v>71</v>
      </c>
      <c r="C391" s="83">
        <v>1485.1607142892999</v>
      </c>
      <c r="D391" s="77">
        <v>736.63295547409996</v>
      </c>
      <c r="E391" s="77">
        <v>1</v>
      </c>
      <c r="G391" s="14"/>
    </row>
    <row r="392" spans="1:7" ht="18" thickBot="1">
      <c r="A392" s="3" t="s">
        <v>54</v>
      </c>
      <c r="B392" s="85" t="s">
        <v>73</v>
      </c>
      <c r="C392" s="78">
        <v>3239.7851239677002</v>
      </c>
      <c r="D392" s="78" t="s">
        <v>75</v>
      </c>
      <c r="E392" s="78">
        <v>0</v>
      </c>
      <c r="G392" s="14"/>
    </row>
    <row r="393" spans="1:7" ht="18" thickBot="1">
      <c r="A393" s="74" t="s">
        <v>54</v>
      </c>
      <c r="B393" s="86" t="s">
        <v>73</v>
      </c>
      <c r="C393" s="76">
        <v>3135.2086834748002</v>
      </c>
      <c r="D393" s="76">
        <v>1535.2489090259</v>
      </c>
      <c r="E393" s="76">
        <v>1</v>
      </c>
      <c r="G393" s="14"/>
    </row>
    <row r="394" spans="1:7" ht="18" thickBot="1">
      <c r="A394" s="12" t="s">
        <v>55</v>
      </c>
      <c r="B394" s="84" t="s">
        <v>63</v>
      </c>
      <c r="C394" s="77">
        <v>289.99552641730003</v>
      </c>
      <c r="D394" s="77">
        <v>248.06371420409999</v>
      </c>
      <c r="E394" s="77">
        <v>0</v>
      </c>
      <c r="G394" s="14"/>
    </row>
    <row r="395" spans="1:7" ht="18" thickBot="1">
      <c r="A395" s="3" t="s">
        <v>55</v>
      </c>
      <c r="B395" s="84" t="s">
        <v>63</v>
      </c>
      <c r="C395" s="77">
        <v>305.58951533150002</v>
      </c>
      <c r="D395" s="83">
        <v>254.27838195870001</v>
      </c>
      <c r="E395" s="77">
        <v>1</v>
      </c>
      <c r="G395" s="14"/>
    </row>
    <row r="396" spans="1:7" ht="18" thickBot="1">
      <c r="A396" s="3" t="s">
        <v>55</v>
      </c>
      <c r="B396" s="84" t="s">
        <v>69</v>
      </c>
      <c r="C396" s="77">
        <v>437.09563974259999</v>
      </c>
      <c r="D396" s="77">
        <v>327.00651791910002</v>
      </c>
      <c r="E396" s="77">
        <v>0</v>
      </c>
      <c r="G396" s="14"/>
    </row>
    <row r="397" spans="1:7" ht="18" thickBot="1">
      <c r="A397" s="3" t="s">
        <v>55</v>
      </c>
      <c r="B397" s="84" t="s">
        <v>69</v>
      </c>
      <c r="C397" s="77">
        <v>426.71119133600001</v>
      </c>
      <c r="D397" s="77">
        <v>325.69603461309998</v>
      </c>
      <c r="E397" s="77">
        <v>1</v>
      </c>
      <c r="G397" s="14"/>
    </row>
    <row r="398" spans="1:7" ht="18" thickBot="1">
      <c r="A398" s="3" t="s">
        <v>55</v>
      </c>
      <c r="B398" s="84" t="s">
        <v>71</v>
      </c>
      <c r="C398" s="77">
        <v>240.3312655087</v>
      </c>
      <c r="D398" s="77">
        <v>20.257540093799999</v>
      </c>
      <c r="E398" s="77">
        <v>0</v>
      </c>
      <c r="G398" s="14"/>
    </row>
    <row r="399" spans="1:7" ht="18" thickBot="1">
      <c r="A399" s="3" t="s">
        <v>55</v>
      </c>
      <c r="B399" s="85" t="s">
        <v>71</v>
      </c>
      <c r="C399" s="78">
        <v>236.6354166662</v>
      </c>
      <c r="D399" s="78">
        <v>21.6490087323</v>
      </c>
      <c r="E399" s="78">
        <v>1</v>
      </c>
      <c r="G399" s="14"/>
    </row>
    <row r="400" spans="1:7" ht="18" thickBot="1">
      <c r="A400" s="3" t="s">
        <v>55</v>
      </c>
      <c r="B400" s="85" t="s">
        <v>73</v>
      </c>
      <c r="C400" s="78">
        <v>85.632793380699994</v>
      </c>
      <c r="D400" s="78">
        <v>73.415979620399995</v>
      </c>
      <c r="E400" s="78">
        <v>0</v>
      </c>
      <c r="G400" s="14"/>
    </row>
    <row r="401" spans="1:7" ht="18" thickBot="1">
      <c r="A401" s="74" t="s">
        <v>55</v>
      </c>
      <c r="B401" s="86" t="s">
        <v>73</v>
      </c>
      <c r="C401" s="76">
        <v>87.305506216500007</v>
      </c>
      <c r="D401" s="76">
        <v>75.213461213200006</v>
      </c>
      <c r="E401" s="76">
        <v>1</v>
      </c>
      <c r="G401" s="14"/>
    </row>
    <row r="402" spans="1:7" ht="18" thickBot="1">
      <c r="A402" s="12" t="s">
        <v>56</v>
      </c>
      <c r="B402" s="85" t="s">
        <v>63</v>
      </c>
      <c r="C402" s="77">
        <v>61.911048331700002</v>
      </c>
      <c r="D402" s="77">
        <v>25.998783267899999</v>
      </c>
      <c r="E402" s="77">
        <v>0</v>
      </c>
      <c r="G402" s="14"/>
    </row>
    <row r="403" spans="1:7" ht="18" thickBot="1">
      <c r="A403" s="3" t="s">
        <v>56</v>
      </c>
      <c r="B403" s="85" t="s">
        <v>63</v>
      </c>
      <c r="C403" s="77">
        <v>60.712364709699997</v>
      </c>
      <c r="D403" s="77">
        <v>22.2771883397</v>
      </c>
      <c r="E403" s="77">
        <v>1</v>
      </c>
      <c r="G403" s="14"/>
    </row>
    <row r="404" spans="1:7" ht="18" thickBot="1">
      <c r="A404" s="3" t="s">
        <v>56</v>
      </c>
      <c r="B404" s="85" t="s">
        <v>69</v>
      </c>
      <c r="C404" s="77">
        <v>46.064474624699997</v>
      </c>
      <c r="D404" s="77">
        <v>6.312698911</v>
      </c>
      <c r="E404" s="77">
        <v>0</v>
      </c>
      <c r="G404" s="14"/>
    </row>
    <row r="405" spans="1:7" ht="18" thickBot="1">
      <c r="A405" s="3" t="s">
        <v>56</v>
      </c>
      <c r="B405" s="85" t="s">
        <v>69</v>
      </c>
      <c r="C405" s="77">
        <v>45.879663056600002</v>
      </c>
      <c r="D405" s="77">
        <v>5.7110493432</v>
      </c>
      <c r="E405" s="77">
        <v>1</v>
      </c>
      <c r="G405" s="14"/>
    </row>
    <row r="406" spans="1:7" ht="18" thickBot="1">
      <c r="A406" s="3" t="s">
        <v>56</v>
      </c>
      <c r="B406" s="85" t="s">
        <v>71</v>
      </c>
      <c r="C406" s="77">
        <v>48.44140625</v>
      </c>
      <c r="D406" s="77">
        <v>21.7124425278</v>
      </c>
      <c r="E406" s="77">
        <v>0</v>
      </c>
      <c r="G406" s="14"/>
    </row>
    <row r="407" spans="1:7" ht="18" thickBot="1">
      <c r="A407" s="3" t="s">
        <v>56</v>
      </c>
      <c r="B407" s="85" t="s">
        <v>71</v>
      </c>
      <c r="C407" s="77">
        <v>52.665322580599998</v>
      </c>
      <c r="D407" s="77">
        <v>21.360691001399999</v>
      </c>
      <c r="E407" s="77">
        <v>1</v>
      </c>
      <c r="G407" s="14"/>
    </row>
    <row r="408" spans="1:7" ht="18" thickBot="1">
      <c r="A408" s="3" t="s">
        <v>56</v>
      </c>
      <c r="B408" s="85" t="s">
        <v>73</v>
      </c>
      <c r="C408" s="78">
        <v>51.687263436800002</v>
      </c>
      <c r="D408" s="78">
        <v>31.4203561084</v>
      </c>
      <c r="E408" s="78">
        <v>0</v>
      </c>
      <c r="G408" s="14"/>
    </row>
    <row r="409" spans="1:7" ht="18" thickBot="1">
      <c r="A409" s="74" t="s">
        <v>56</v>
      </c>
      <c r="B409" s="86" t="s">
        <v>73</v>
      </c>
      <c r="C409" s="76">
        <v>48.202630296999999</v>
      </c>
      <c r="D409" s="76">
        <v>28.671915973800001</v>
      </c>
      <c r="E409" s="76">
        <v>1</v>
      </c>
      <c r="G409" s="14"/>
    </row>
    <row r="410" spans="1:7" ht="18" thickBot="1">
      <c r="A410" s="12" t="s">
        <v>57</v>
      </c>
      <c r="B410" s="85" t="s">
        <v>63</v>
      </c>
      <c r="C410" s="77">
        <v>9.6087168355999992</v>
      </c>
      <c r="D410" s="77">
        <v>3.5701672773999999</v>
      </c>
      <c r="E410" s="77">
        <v>0</v>
      </c>
      <c r="G410" s="14"/>
    </row>
    <row r="411" spans="1:7" ht="18" thickBot="1">
      <c r="A411" s="3" t="s">
        <v>57</v>
      </c>
      <c r="B411" s="85" t="s">
        <v>63</v>
      </c>
      <c r="C411" s="77">
        <v>9.7721995973000002</v>
      </c>
      <c r="D411" s="77">
        <v>3.5124971799</v>
      </c>
      <c r="E411" s="77">
        <v>1</v>
      </c>
      <c r="G411" s="14"/>
    </row>
    <row r="412" spans="1:7" ht="18" thickBot="1">
      <c r="A412" s="3" t="s">
        <v>57</v>
      </c>
      <c r="B412" s="85" t="s">
        <v>69</v>
      </c>
      <c r="C412" s="77">
        <v>5.3138538585999999</v>
      </c>
      <c r="D412" s="77">
        <v>2.9130067977</v>
      </c>
      <c r="E412" s="77">
        <v>0</v>
      </c>
      <c r="G412" s="14"/>
    </row>
    <row r="413" spans="1:7" ht="18" thickBot="1">
      <c r="A413" s="3" t="s">
        <v>57</v>
      </c>
      <c r="B413" s="85" t="s">
        <v>69</v>
      </c>
      <c r="C413" s="77">
        <v>5.3956761566999996</v>
      </c>
      <c r="D413" s="77">
        <v>2.9241229262999999</v>
      </c>
      <c r="E413" s="77">
        <v>1</v>
      </c>
      <c r="G413" s="14"/>
    </row>
    <row r="414" spans="1:7" ht="18" thickBot="1">
      <c r="A414" s="3" t="s">
        <v>57</v>
      </c>
      <c r="B414" s="85" t="s">
        <v>71</v>
      </c>
      <c r="C414" s="77">
        <v>11.334934649799999</v>
      </c>
      <c r="D414" s="77">
        <v>4.1177105056999999</v>
      </c>
      <c r="E414" s="77">
        <v>0</v>
      </c>
      <c r="G414" s="14"/>
    </row>
    <row r="415" spans="1:7" ht="18" thickBot="1">
      <c r="A415" s="3" t="s">
        <v>57</v>
      </c>
      <c r="B415" s="85" t="s">
        <v>71</v>
      </c>
      <c r="C415" s="77">
        <v>11.397048270299999</v>
      </c>
      <c r="D415" s="77">
        <v>4.8183689491999999</v>
      </c>
      <c r="E415" s="77">
        <v>1</v>
      </c>
      <c r="G415" s="14"/>
    </row>
    <row r="416" spans="1:7" ht="18" thickBot="1">
      <c r="A416" s="3" t="s">
        <v>57</v>
      </c>
      <c r="B416" s="88" t="s">
        <v>73</v>
      </c>
      <c r="C416" s="78">
        <v>7.8528221152000004</v>
      </c>
      <c r="D416" s="78">
        <v>2.3943679437999998</v>
      </c>
      <c r="E416" s="78">
        <v>0</v>
      </c>
      <c r="G416" s="14"/>
    </row>
    <row r="417" spans="1:7" ht="18" thickBot="1">
      <c r="A417" s="74" t="s">
        <v>57</v>
      </c>
      <c r="B417" s="89" t="s">
        <v>73</v>
      </c>
      <c r="C417" s="76">
        <v>7.8506060706999996</v>
      </c>
      <c r="D417" s="76">
        <v>2.4730060292</v>
      </c>
      <c r="E417" s="76">
        <v>1</v>
      </c>
      <c r="G417" s="14"/>
    </row>
    <row r="418" spans="1:7" ht="18" thickBot="1">
      <c r="A418" s="12" t="s">
        <v>58</v>
      </c>
      <c r="B418" s="85" t="s">
        <v>63</v>
      </c>
      <c r="C418" s="77">
        <v>23.655918936199999</v>
      </c>
      <c r="D418" s="77">
        <v>4.1361389794000001</v>
      </c>
      <c r="E418" s="77">
        <v>0</v>
      </c>
      <c r="G418" s="14"/>
    </row>
    <row r="419" spans="1:7" ht="18" thickBot="1">
      <c r="A419" s="12" t="s">
        <v>58</v>
      </c>
      <c r="B419" s="85" t="s">
        <v>63</v>
      </c>
      <c r="C419" s="77">
        <v>23.775283602799998</v>
      </c>
      <c r="D419" s="77">
        <v>4.3346873551999998</v>
      </c>
      <c r="E419" s="77">
        <v>1</v>
      </c>
      <c r="G419" s="14"/>
    </row>
    <row r="420" spans="1:7" ht="18" thickBot="1">
      <c r="A420" s="12" t="s">
        <v>58</v>
      </c>
      <c r="B420" s="85" t="s">
        <v>69</v>
      </c>
      <c r="C420" s="77">
        <v>20.303381848600001</v>
      </c>
      <c r="D420" s="77">
        <v>4.9765994990999998</v>
      </c>
      <c r="E420" s="77">
        <v>0</v>
      </c>
      <c r="G420" s="14"/>
    </row>
    <row r="421" spans="1:7" ht="18" thickBot="1">
      <c r="A421" s="12" t="s">
        <v>58</v>
      </c>
      <c r="B421" s="85" t="s">
        <v>69</v>
      </c>
      <c r="C421" s="77">
        <v>20.438256777900001</v>
      </c>
      <c r="D421" s="77">
        <v>4.6184487820999998</v>
      </c>
      <c r="E421" s="77">
        <v>1</v>
      </c>
      <c r="G421" s="14"/>
    </row>
    <row r="422" spans="1:7" ht="18" thickBot="1">
      <c r="A422" s="12" t="s">
        <v>58</v>
      </c>
      <c r="B422" s="85" t="s">
        <v>71</v>
      </c>
      <c r="C422" s="83">
        <v>29.356291256900001</v>
      </c>
      <c r="D422" s="77">
        <v>6.9136208553999996</v>
      </c>
      <c r="E422" s="77">
        <v>0</v>
      </c>
      <c r="G422" s="14"/>
    </row>
    <row r="423" spans="1:7" ht="18" thickBot="1">
      <c r="A423" s="12" t="s">
        <v>58</v>
      </c>
      <c r="B423" s="85" t="s">
        <v>71</v>
      </c>
      <c r="C423" s="77">
        <v>31.895814894800001</v>
      </c>
      <c r="D423" s="77">
        <v>6.8735253596000003</v>
      </c>
      <c r="E423" s="77">
        <v>1</v>
      </c>
      <c r="G423" s="14"/>
    </row>
    <row r="424" spans="1:7" ht="18" thickBot="1">
      <c r="A424" s="12" t="s">
        <v>58</v>
      </c>
      <c r="B424" s="85" t="s">
        <v>73</v>
      </c>
      <c r="C424" s="77">
        <v>20.899741952700001</v>
      </c>
      <c r="D424" s="77">
        <v>4.4482514040999996</v>
      </c>
      <c r="E424" s="77">
        <v>0</v>
      </c>
      <c r="G424" s="14"/>
    </row>
    <row r="425" spans="1:7" ht="18" thickBot="1">
      <c r="A425" s="75" t="s">
        <v>58</v>
      </c>
      <c r="B425" s="86" t="s">
        <v>73</v>
      </c>
      <c r="C425" s="76">
        <v>21.445797549200002</v>
      </c>
      <c r="D425" s="76">
        <v>4.2437682984</v>
      </c>
      <c r="E425" s="76">
        <v>1</v>
      </c>
      <c r="G425" s="14"/>
    </row>
    <row r="426" spans="1:7" ht="18" thickBot="1">
      <c r="A426" s="12" t="s">
        <v>59</v>
      </c>
      <c r="B426" s="85" t="s">
        <v>63</v>
      </c>
      <c r="C426" s="77">
        <v>3533.1869816348999</v>
      </c>
      <c r="D426" s="77" t="s">
        <v>74</v>
      </c>
      <c r="E426" s="77">
        <v>0</v>
      </c>
      <c r="G426" s="14"/>
    </row>
    <row r="427" spans="1:7" ht="18" thickBot="1">
      <c r="A427" s="3" t="s">
        <v>59</v>
      </c>
      <c r="B427" s="85" t="s">
        <v>63</v>
      </c>
      <c r="C427" s="77">
        <v>3456.9996818340001</v>
      </c>
      <c r="D427" s="77" t="s">
        <v>74</v>
      </c>
      <c r="E427" s="77">
        <v>1</v>
      </c>
      <c r="G427" s="14"/>
    </row>
    <row r="428" spans="1:7" ht="18" thickBot="1">
      <c r="A428" s="3" t="s">
        <v>59</v>
      </c>
      <c r="B428" s="85" t="s">
        <v>69</v>
      </c>
      <c r="C428" s="77">
        <v>670.61510988999999</v>
      </c>
      <c r="D428" s="77">
        <v>509.02493644769999</v>
      </c>
      <c r="E428" s="77">
        <v>0</v>
      </c>
      <c r="G428" s="14"/>
    </row>
    <row r="429" spans="1:7" ht="18" thickBot="1">
      <c r="A429" s="3" t="s">
        <v>59</v>
      </c>
      <c r="B429" s="85" t="s">
        <v>69</v>
      </c>
      <c r="C429" s="77">
        <v>656.38783943349995</v>
      </c>
      <c r="D429" s="77">
        <v>512.34249411949997</v>
      </c>
      <c r="E429" s="77">
        <v>1</v>
      </c>
      <c r="G429" s="14"/>
    </row>
    <row r="430" spans="1:7" ht="18" thickBot="1">
      <c r="A430" s="3" t="s">
        <v>59</v>
      </c>
      <c r="B430" s="85" t="s">
        <v>71</v>
      </c>
      <c r="C430" s="77">
        <v>1516.4397163115</v>
      </c>
      <c r="D430" s="77">
        <v>894.37596617259999</v>
      </c>
      <c r="E430" s="77">
        <v>0</v>
      </c>
      <c r="G430" s="14"/>
    </row>
    <row r="431" spans="1:7" ht="18" thickBot="1">
      <c r="A431" s="3" t="s">
        <v>59</v>
      </c>
      <c r="B431" s="85" t="s">
        <v>71</v>
      </c>
      <c r="C431" s="77">
        <v>1483.3005952466999</v>
      </c>
      <c r="D431" s="77">
        <v>590.28204174539997</v>
      </c>
      <c r="E431" s="77">
        <v>1</v>
      </c>
      <c r="G431" s="14"/>
    </row>
    <row r="432" spans="1:7" ht="18" thickBot="1">
      <c r="A432" s="3" t="s">
        <v>59</v>
      </c>
      <c r="B432" s="85" t="s">
        <v>73</v>
      </c>
      <c r="C432" s="77">
        <v>3009.6785842616</v>
      </c>
      <c r="D432" s="77" t="s">
        <v>74</v>
      </c>
      <c r="E432" s="77">
        <v>0</v>
      </c>
      <c r="G432" s="14"/>
    </row>
    <row r="433" spans="1:7" ht="18" thickBot="1">
      <c r="A433" s="74" t="s">
        <v>59</v>
      </c>
      <c r="B433" s="86" t="s">
        <v>73</v>
      </c>
      <c r="C433" s="76">
        <v>2860.9719887883998</v>
      </c>
      <c r="D433" s="76" t="s">
        <v>74</v>
      </c>
      <c r="E433" s="76">
        <v>1</v>
      </c>
      <c r="G433" s="14"/>
    </row>
    <row r="434" spans="1:7" ht="18" thickBot="1">
      <c r="A434" s="10" t="s">
        <v>60</v>
      </c>
      <c r="B434" s="85" t="s">
        <v>63</v>
      </c>
      <c r="C434" s="77">
        <v>7.3295622573000001</v>
      </c>
      <c r="D434" s="77">
        <v>24.151467844300001</v>
      </c>
      <c r="E434" s="77">
        <v>0</v>
      </c>
      <c r="G434" s="14"/>
    </row>
    <row r="435" spans="1:7" ht="18" thickBot="1">
      <c r="A435" s="2" t="s">
        <v>60</v>
      </c>
      <c r="B435" s="85" t="s">
        <v>63</v>
      </c>
      <c r="C435" s="77">
        <v>9.9606864219000002</v>
      </c>
      <c r="D435" s="77">
        <v>30.465793258800002</v>
      </c>
      <c r="E435" s="77">
        <v>1</v>
      </c>
      <c r="G435" s="14"/>
    </row>
    <row r="436" spans="1:7" ht="18" thickBot="1">
      <c r="A436" s="2" t="s">
        <v>60</v>
      </c>
      <c r="B436" s="85" t="s">
        <v>69</v>
      </c>
      <c r="C436" s="77">
        <v>4.2425607570999997</v>
      </c>
      <c r="D436" s="77">
        <v>7.5926490722000004</v>
      </c>
      <c r="E436" s="77">
        <v>0</v>
      </c>
      <c r="G436" s="14"/>
    </row>
    <row r="437" spans="1:7" ht="18" thickBot="1">
      <c r="A437" s="2" t="s">
        <v>60</v>
      </c>
      <c r="B437" s="85" t="s">
        <v>69</v>
      </c>
      <c r="C437" s="77">
        <v>3.8504992675</v>
      </c>
      <c r="D437" s="77">
        <v>5.9339402586999999</v>
      </c>
      <c r="E437" s="77">
        <v>1</v>
      </c>
      <c r="G437" s="14"/>
    </row>
    <row r="438" spans="1:7" ht="18" thickBot="1">
      <c r="A438" s="2" t="s">
        <v>60</v>
      </c>
      <c r="B438" s="85" t="s">
        <v>71</v>
      </c>
      <c r="C438" s="77">
        <v>4.0188657259999996</v>
      </c>
      <c r="D438" s="77">
        <v>7.5834553048000002</v>
      </c>
      <c r="E438" s="77">
        <v>0</v>
      </c>
      <c r="G438" s="14"/>
    </row>
    <row r="439" spans="1:7" ht="18" thickBot="1">
      <c r="A439" s="2" t="s">
        <v>60</v>
      </c>
      <c r="B439" s="85" t="s">
        <v>71</v>
      </c>
      <c r="C439" s="77">
        <v>4.6066260803999999</v>
      </c>
      <c r="D439" s="77">
        <v>6.7410268381999998</v>
      </c>
      <c r="E439" s="77">
        <v>1</v>
      </c>
      <c r="G439" s="14"/>
    </row>
    <row r="440" spans="1:7" ht="18" thickBot="1">
      <c r="A440" s="2" t="s">
        <v>60</v>
      </c>
      <c r="B440" s="85" t="s">
        <v>73</v>
      </c>
      <c r="C440" s="77">
        <v>4.2496158298999998</v>
      </c>
      <c r="D440" s="77">
        <v>9.8506948413999993</v>
      </c>
      <c r="E440" s="77">
        <v>0</v>
      </c>
      <c r="G440" s="14"/>
    </row>
    <row r="441" spans="1:7" ht="18" thickBot="1">
      <c r="A441" s="72" t="s">
        <v>60</v>
      </c>
      <c r="B441" s="86" t="s">
        <v>73</v>
      </c>
      <c r="C441" s="76">
        <v>5.1152504673000001</v>
      </c>
      <c r="D441" s="76">
        <v>12.2354805641</v>
      </c>
      <c r="E441" s="76">
        <v>1</v>
      </c>
      <c r="G441" s="14"/>
    </row>
    <row r="442" spans="1:7" ht="18" thickBot="1">
      <c r="A442" s="12" t="s">
        <v>61</v>
      </c>
      <c r="B442" s="85" t="s">
        <v>63</v>
      </c>
      <c r="C442" s="77">
        <v>39.989021771300003</v>
      </c>
      <c r="D442" s="77">
        <v>22.7968164495</v>
      </c>
      <c r="E442" s="77">
        <v>0</v>
      </c>
      <c r="G442" s="14"/>
    </row>
    <row r="443" spans="1:7" ht="18" thickBot="1">
      <c r="A443" s="12" t="s">
        <v>61</v>
      </c>
      <c r="B443" s="85" t="s">
        <v>63</v>
      </c>
      <c r="C443" s="77">
        <v>40.2976455616</v>
      </c>
      <c r="D443" s="77">
        <v>23.7284560931</v>
      </c>
      <c r="E443" s="77">
        <v>1</v>
      </c>
      <c r="G443" s="14"/>
    </row>
    <row r="444" spans="1:7" ht="18" thickBot="1">
      <c r="A444" s="12" t="s">
        <v>61</v>
      </c>
      <c r="B444" s="85" t="s">
        <v>69</v>
      </c>
      <c r="C444" s="77">
        <v>62.688701147899998</v>
      </c>
      <c r="D444" s="77">
        <v>35.159330693100003</v>
      </c>
      <c r="E444" s="77">
        <v>0</v>
      </c>
      <c r="G444" s="14"/>
    </row>
    <row r="445" spans="1:7" ht="18" thickBot="1">
      <c r="A445" s="12" t="s">
        <v>61</v>
      </c>
      <c r="B445" s="85" t="s">
        <v>69</v>
      </c>
      <c r="C445" s="77">
        <v>63.601255458499999</v>
      </c>
      <c r="D445" s="77">
        <v>34.672345116700001</v>
      </c>
      <c r="E445" s="77">
        <v>1</v>
      </c>
      <c r="G445" s="14"/>
    </row>
    <row r="446" spans="1:7" ht="18" thickBot="1">
      <c r="A446" s="12" t="s">
        <v>61</v>
      </c>
      <c r="B446" s="85" t="s">
        <v>71</v>
      </c>
      <c r="C446" s="77">
        <v>27.852836879400002</v>
      </c>
      <c r="D446" s="77">
        <v>18.642530564600001</v>
      </c>
      <c r="E446" s="77">
        <v>0</v>
      </c>
      <c r="G446" s="14"/>
    </row>
    <row r="447" spans="1:7" ht="18" thickBot="1">
      <c r="A447" s="12" t="s">
        <v>61</v>
      </c>
      <c r="B447" s="85" t="s">
        <v>71</v>
      </c>
      <c r="C447" s="77">
        <v>26.164434523800001</v>
      </c>
      <c r="D447" s="77">
        <v>18.952294825300001</v>
      </c>
      <c r="E447" s="77">
        <v>1</v>
      </c>
      <c r="G447" s="14"/>
    </row>
    <row r="448" spans="1:7" ht="18" thickBot="1">
      <c r="A448" s="12" t="s">
        <v>61</v>
      </c>
      <c r="B448" s="85" t="s">
        <v>73</v>
      </c>
      <c r="C448" s="77">
        <v>38.751010600100003</v>
      </c>
      <c r="D448" s="77">
        <v>21.505381074700001</v>
      </c>
      <c r="E448" s="77">
        <v>0</v>
      </c>
      <c r="G448" s="14"/>
    </row>
    <row r="449" spans="1:7" ht="18" thickBot="1">
      <c r="A449" s="75" t="s">
        <v>61</v>
      </c>
      <c r="B449" s="86" t="s">
        <v>73</v>
      </c>
      <c r="C449" s="76">
        <v>41.081232493000002</v>
      </c>
      <c r="D449" s="76">
        <v>21.388838917200001</v>
      </c>
      <c r="E449" s="76">
        <v>1</v>
      </c>
      <c r="G449" s="14"/>
    </row>
    <row r="450" spans="1:7" ht="18" thickBot="1">
      <c r="A450" s="12" t="s">
        <v>62</v>
      </c>
      <c r="B450" s="85" t="s">
        <v>63</v>
      </c>
      <c r="C450" s="83">
        <v>2030.4778584121</v>
      </c>
      <c r="D450" s="77" t="s">
        <v>74</v>
      </c>
      <c r="E450" s="77">
        <v>0</v>
      </c>
      <c r="G450" s="14"/>
    </row>
    <row r="451" spans="1:7" ht="18" thickBot="1">
      <c r="A451" s="3" t="s">
        <v>62</v>
      </c>
      <c r="B451" s="85" t="s">
        <v>63</v>
      </c>
      <c r="C451" s="77">
        <v>1986.4874323904</v>
      </c>
      <c r="D451" s="77">
        <v>2211.3244425929001</v>
      </c>
      <c r="E451" s="77">
        <v>1</v>
      </c>
      <c r="G451" s="14"/>
    </row>
    <row r="452" spans="1:7" ht="18" thickBot="1">
      <c r="A452" s="3" t="s">
        <v>62</v>
      </c>
      <c r="B452" s="85" t="s">
        <v>69</v>
      </c>
      <c r="C452" s="77">
        <v>496.19313186800002</v>
      </c>
      <c r="D452" s="77">
        <v>357.32537471389998</v>
      </c>
      <c r="E452" s="77">
        <v>0</v>
      </c>
      <c r="G452" s="14"/>
    </row>
    <row r="453" spans="1:7" ht="18" thickBot="1">
      <c r="A453" s="3" t="s">
        <v>62</v>
      </c>
      <c r="B453" s="85" t="s">
        <v>69</v>
      </c>
      <c r="C453" s="77">
        <v>486.64049586789997</v>
      </c>
      <c r="D453" s="77">
        <v>360.30324534760001</v>
      </c>
      <c r="E453" s="77">
        <v>1</v>
      </c>
      <c r="G453" s="14"/>
    </row>
    <row r="454" spans="1:7" ht="18" thickBot="1">
      <c r="A454" s="3" t="s">
        <v>62</v>
      </c>
      <c r="B454" s="85" t="s">
        <v>71</v>
      </c>
      <c r="C454" s="77">
        <v>1226.1908446161001</v>
      </c>
      <c r="D454" s="77">
        <v>680.47502821889998</v>
      </c>
      <c r="E454" s="77">
        <v>0</v>
      </c>
      <c r="G454" s="14"/>
    </row>
    <row r="455" spans="1:7" ht="18" thickBot="1">
      <c r="A455" s="3" t="s">
        <v>62</v>
      </c>
      <c r="B455" s="85" t="s">
        <v>71</v>
      </c>
      <c r="C455" s="77">
        <v>1168.693452388</v>
      </c>
      <c r="D455" s="77">
        <v>457.49582819210002</v>
      </c>
      <c r="E455" s="77">
        <v>1</v>
      </c>
      <c r="G455" s="14"/>
    </row>
    <row r="456" spans="1:7" ht="18" thickBot="1">
      <c r="A456" s="3" t="s">
        <v>62</v>
      </c>
      <c r="B456" s="85" t="s">
        <v>73</v>
      </c>
      <c r="C456" s="77">
        <v>1853.4422385913999</v>
      </c>
      <c r="D456" s="77" t="s">
        <v>75</v>
      </c>
      <c r="E456" s="77">
        <v>0</v>
      </c>
      <c r="G456" s="14"/>
    </row>
    <row r="457" spans="1:7" ht="18" thickBot="1">
      <c r="A457" s="74" t="s">
        <v>62</v>
      </c>
      <c r="B457" s="86" t="s">
        <v>73</v>
      </c>
      <c r="C457" s="76">
        <v>1736.8884220313</v>
      </c>
      <c r="D457" s="76">
        <v>3007.8603585682999</v>
      </c>
      <c r="E457" s="76">
        <v>1</v>
      </c>
      <c r="G457" s="14"/>
    </row>
    <row r="458" spans="1:7">
      <c r="G458" s="14"/>
    </row>
    <row r="459" spans="1:7">
      <c r="G459" s="14"/>
    </row>
    <row r="460" spans="1:7">
      <c r="G460" s="14"/>
    </row>
    <row r="461" spans="1:7">
      <c r="G461" s="14"/>
    </row>
    <row r="462" spans="1:7">
      <c r="G462" s="14"/>
    </row>
    <row r="463" spans="1:7">
      <c r="G463" s="14"/>
    </row>
    <row r="464" spans="1:7">
      <c r="G464" s="14"/>
    </row>
    <row r="465" spans="7:7">
      <c r="G465" s="14"/>
    </row>
    <row r="466" spans="7:7">
      <c r="G466" s="14"/>
    </row>
    <row r="467" spans="7:7">
      <c r="G467" s="14"/>
    </row>
    <row r="468" spans="7:7">
      <c r="G468" s="14"/>
    </row>
    <row r="469" spans="7:7">
      <c r="G469" s="14"/>
    </row>
    <row r="470" spans="7:7">
      <c r="G470" s="14"/>
    </row>
    <row r="471" spans="7:7">
      <c r="G471" s="14"/>
    </row>
    <row r="472" spans="7:7">
      <c r="G472" s="14"/>
    </row>
    <row r="473" spans="7:7">
      <c r="G473" s="14"/>
    </row>
    <row r="474" spans="7:7">
      <c r="G474" s="14"/>
    </row>
    <row r="475" spans="7:7">
      <c r="G475" s="14"/>
    </row>
    <row r="476" spans="7:7">
      <c r="G476" s="14"/>
    </row>
    <row r="477" spans="7:7">
      <c r="G477" s="14"/>
    </row>
    <row r="478" spans="7:7">
      <c r="G478" s="14"/>
    </row>
    <row r="479" spans="7:7">
      <c r="G479" s="14"/>
    </row>
    <row r="480" spans="7:7">
      <c r="G480" s="14"/>
    </row>
    <row r="481" spans="7:7">
      <c r="G481" s="14"/>
    </row>
    <row r="482" spans="7:7">
      <c r="G482" s="14"/>
    </row>
    <row r="483" spans="7:7">
      <c r="G483" s="14"/>
    </row>
    <row r="484" spans="7:7">
      <c r="G484" s="14"/>
    </row>
    <row r="485" spans="7:7" ht="18" thickBot="1">
      <c r="G485" s="14"/>
    </row>
    <row r="486" spans="7:7" ht="18" thickBot="1">
      <c r="G486" s="15"/>
    </row>
    <row r="487" spans="7:7">
      <c r="G487" s="14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5">
      <c r="B513" s="9"/>
      <c r="E513" s="9"/>
    </row>
    <row r="514" spans="2:5">
      <c r="B514" s="11"/>
    </row>
    <row r="515" spans="2:5">
      <c r="B515" s="8"/>
    </row>
    <row r="516" spans="2:5">
      <c r="B516" s="8"/>
    </row>
    <row r="517" spans="2:5">
      <c r="B517" s="8"/>
    </row>
    <row r="518" spans="2:5">
      <c r="B518" s="8"/>
    </row>
    <row r="519" spans="2:5">
      <c r="B519" s="8"/>
    </row>
    <row r="520" spans="2:5">
      <c r="B520" s="8"/>
    </row>
    <row r="521" spans="2:5">
      <c r="B521" s="9"/>
      <c r="E521" s="9"/>
    </row>
    <row r="522" spans="2:5">
      <c r="B522" s="11"/>
    </row>
    <row r="523" spans="2:5">
      <c r="B523" s="8"/>
    </row>
    <row r="524" spans="2:5">
      <c r="B524" s="8"/>
    </row>
    <row r="525" spans="2:5">
      <c r="B525" s="8"/>
    </row>
    <row r="526" spans="2:5">
      <c r="B526" s="8"/>
    </row>
    <row r="527" spans="2:5">
      <c r="B527" s="8"/>
    </row>
    <row r="528" spans="2:5">
      <c r="B528" s="8"/>
    </row>
    <row r="529" spans="2:5">
      <c r="B529" s="9"/>
      <c r="E529" s="9"/>
    </row>
    <row r="537" spans="2:5">
      <c r="B537" s="9"/>
      <c r="E537" s="9"/>
    </row>
    <row r="545" spans="2:5">
      <c r="B545" s="9"/>
      <c r="E545" s="9"/>
    </row>
    <row r="553" spans="2:5">
      <c r="B553" s="9"/>
      <c r="E553" s="9"/>
    </row>
    <row r="561" spans="2:5">
      <c r="B561" s="9"/>
      <c r="E561" s="9"/>
    </row>
    <row r="569" spans="2:5">
      <c r="B569" s="9"/>
      <c r="E569" s="9"/>
    </row>
    <row r="577" spans="2:5">
      <c r="B577" s="9"/>
      <c r="E577" s="9"/>
    </row>
    <row r="585" spans="2:5">
      <c r="B585" s="9"/>
      <c r="E585" s="9"/>
    </row>
    <row r="593" spans="2:5">
      <c r="B593" s="9"/>
      <c r="E593" s="9"/>
    </row>
    <row r="601" spans="2:5">
      <c r="B601" s="9"/>
      <c r="E601" s="9"/>
    </row>
    <row r="609" spans="2:5">
      <c r="B609" s="9"/>
      <c r="E609" s="9"/>
    </row>
    <row r="617" spans="2:5">
      <c r="B617" s="9"/>
      <c r="E617" s="9"/>
    </row>
    <row r="625" spans="2:5">
      <c r="B625" s="9"/>
      <c r="E625" s="9"/>
    </row>
    <row r="633" spans="2:5">
      <c r="B633" s="9"/>
    </row>
    <row r="641" spans="2:2">
      <c r="B641" s="9"/>
    </row>
    <row r="649" spans="2:2">
      <c r="B649" s="9"/>
    </row>
    <row r="657" spans="2:2">
      <c r="B657" s="9"/>
    </row>
    <row r="665" spans="2:2">
      <c r="B665" s="9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9"/>
    </row>
    <row r="682" spans="2:2">
      <c r="B682" s="11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9"/>
    </row>
    <row r="690" spans="2:2">
      <c r="B690" s="11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9"/>
    </row>
    <row r="698" spans="2:2">
      <c r="B698" s="11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9"/>
    </row>
    <row r="706" spans="2:2">
      <c r="B706" s="11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9"/>
    </row>
    <row r="714" spans="2:2">
      <c r="B714" s="11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9"/>
    </row>
    <row r="722" spans="2:2">
      <c r="B722" s="11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9"/>
    </row>
    <row r="730" spans="2:2">
      <c r="B730" s="11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9"/>
    </row>
    <row r="738" spans="2:2">
      <c r="B738" s="11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9"/>
    </row>
    <row r="746" spans="2:2">
      <c r="B746" s="11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9"/>
    </row>
    <row r="761" spans="2:2">
      <c r="B761" s="9"/>
    </row>
    <row r="769" spans="2:2">
      <c r="B769" s="9"/>
    </row>
    <row r="777" spans="2:2">
      <c r="B777" s="9"/>
    </row>
    <row r="785" spans="2:2">
      <c r="B785" s="9"/>
    </row>
    <row r="793" spans="2:2">
      <c r="B793" s="9"/>
    </row>
    <row r="801" spans="2:2">
      <c r="B801" s="9"/>
    </row>
    <row r="809" spans="2:2">
      <c r="B809" s="9"/>
    </row>
    <row r="817" spans="2:2">
      <c r="B817" s="9"/>
    </row>
    <row r="825" spans="2:2">
      <c r="B825" s="9"/>
    </row>
    <row r="833" spans="2:2">
      <c r="B833" s="9"/>
    </row>
    <row r="841" spans="2:2">
      <c r="B841" s="9"/>
    </row>
    <row r="849" spans="2:2">
      <c r="B849" s="9"/>
    </row>
    <row r="857" spans="2:2">
      <c r="B857" s="9"/>
    </row>
    <row r="865" spans="2:2">
      <c r="B865" s="9"/>
    </row>
    <row r="873" spans="2:2">
      <c r="B873" s="9"/>
    </row>
    <row r="881" spans="2:2">
      <c r="B881" s="9"/>
    </row>
    <row r="889" spans="2:2">
      <c r="B88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A936-436E-48F0-AEAF-DDD0FACAEA4E}">
  <dimension ref="A1:G53"/>
  <sheetViews>
    <sheetView tabSelected="1" topLeftCell="A52" workbookViewId="0">
      <selection activeCell="K27" sqref="K27"/>
    </sheetView>
  </sheetViews>
  <sheetFormatPr defaultRowHeight="17.399999999999999"/>
  <cols>
    <col min="1" max="1" width="25.296875" customWidth="1"/>
    <col min="6" max="6" width="22.8984375" style="90" customWidth="1"/>
  </cols>
  <sheetData>
    <row r="1" spans="1:7">
      <c r="A1" s="24" t="s">
        <v>33</v>
      </c>
      <c r="B1" s="23" t="s">
        <v>63</v>
      </c>
      <c r="C1" s="16" t="s">
        <v>76</v>
      </c>
      <c r="D1" s="37">
        <v>14956</v>
      </c>
      <c r="E1" s="55">
        <f>D1/$F$2</f>
        <v>0.22460503394004927</v>
      </c>
      <c r="F1" s="90">
        <f>INT(SUM($D$1:$D$6))</f>
        <v>66588</v>
      </c>
      <c r="G1" s="16">
        <v>0</v>
      </c>
    </row>
    <row r="2" spans="1:7">
      <c r="A2" s="25"/>
      <c r="B2" s="23" t="s">
        <v>223</v>
      </c>
      <c r="C2" s="17" t="s">
        <v>76</v>
      </c>
      <c r="D2" s="37">
        <v>4968</v>
      </c>
      <c r="E2" s="55">
        <f t="shared" ref="E2:E6" si="0">D2/$F$2</f>
        <v>7.4608037484231393E-2</v>
      </c>
      <c r="F2" s="90">
        <f t="shared" ref="F2:F6" si="1">INT(SUM($D$1:$D$6))</f>
        <v>66588</v>
      </c>
      <c r="G2" s="17">
        <v>1</v>
      </c>
    </row>
    <row r="3" spans="1:7">
      <c r="A3" s="25"/>
      <c r="B3" s="23" t="s">
        <v>222</v>
      </c>
      <c r="C3" s="16" t="s">
        <v>77</v>
      </c>
      <c r="D3" s="37">
        <v>34836</v>
      </c>
      <c r="E3" s="55">
        <f t="shared" si="0"/>
        <v>0.52315732564426021</v>
      </c>
      <c r="F3" s="90">
        <f t="shared" si="1"/>
        <v>66588</v>
      </c>
      <c r="G3" s="16">
        <v>0</v>
      </c>
    </row>
    <row r="4" spans="1:7">
      <c r="A4" s="25"/>
      <c r="B4" s="23" t="s">
        <v>222</v>
      </c>
      <c r="C4" s="17" t="s">
        <v>77</v>
      </c>
      <c r="D4" s="37">
        <v>5744</v>
      </c>
      <c r="E4" s="55">
        <f t="shared" si="0"/>
        <v>8.6261788910914877E-2</v>
      </c>
      <c r="F4" s="90">
        <f t="shared" si="1"/>
        <v>66588</v>
      </c>
      <c r="G4" s="17">
        <v>1</v>
      </c>
    </row>
    <row r="5" spans="1:7">
      <c r="A5" s="25"/>
      <c r="B5" s="23" t="s">
        <v>222</v>
      </c>
      <c r="C5" s="16" t="s">
        <v>78</v>
      </c>
      <c r="D5" s="37">
        <v>4224</v>
      </c>
      <c r="E5" s="55">
        <f t="shared" si="0"/>
        <v>6.3434853126689492E-2</v>
      </c>
      <c r="F5" s="90">
        <f t="shared" si="1"/>
        <v>66588</v>
      </c>
      <c r="G5" s="16">
        <v>0</v>
      </c>
    </row>
    <row r="6" spans="1:7" ht="18" thickBot="1">
      <c r="A6" s="25"/>
      <c r="B6" s="23" t="s">
        <v>222</v>
      </c>
      <c r="C6" s="30" t="s">
        <v>78</v>
      </c>
      <c r="D6" s="38">
        <v>1860</v>
      </c>
      <c r="E6" s="55">
        <f t="shared" si="0"/>
        <v>2.7932960893854747E-2</v>
      </c>
      <c r="F6" s="90">
        <f t="shared" si="1"/>
        <v>66588</v>
      </c>
      <c r="G6" s="30">
        <v>1</v>
      </c>
    </row>
    <row r="7" spans="1:7">
      <c r="A7" s="25"/>
      <c r="B7" s="31" t="s">
        <v>69</v>
      </c>
      <c r="C7" s="32" t="s">
        <v>76</v>
      </c>
      <c r="D7" s="39">
        <v>5028</v>
      </c>
      <c r="E7" s="55">
        <f>D7/$F$8</f>
        <v>0.13114241001564944</v>
      </c>
      <c r="F7" s="90">
        <f>SUM($D$7:$D$12)</f>
        <v>38340</v>
      </c>
      <c r="G7" s="32">
        <v>0</v>
      </c>
    </row>
    <row r="8" spans="1:7" ht="18" thickBot="1">
      <c r="A8" s="25"/>
      <c r="B8" s="8" t="s">
        <v>224</v>
      </c>
      <c r="C8" s="17" t="s">
        <v>76</v>
      </c>
      <c r="D8" s="37">
        <v>1852</v>
      </c>
      <c r="E8" s="55">
        <f t="shared" ref="E8:E12" si="2">D8/$F$8</f>
        <v>4.8304642670839851E-2</v>
      </c>
      <c r="F8" s="90">
        <f t="shared" ref="F8:F12" si="3">SUM($D$7:$D$12)</f>
        <v>38340</v>
      </c>
      <c r="G8" s="17">
        <v>1</v>
      </c>
    </row>
    <row r="9" spans="1:7">
      <c r="A9" s="25"/>
      <c r="B9" s="31" t="s">
        <v>221</v>
      </c>
      <c r="C9" s="16" t="s">
        <v>77</v>
      </c>
      <c r="D9" s="37">
        <v>23792</v>
      </c>
      <c r="E9" s="55">
        <f t="shared" si="2"/>
        <v>0.62055294731351074</v>
      </c>
      <c r="F9" s="90">
        <f t="shared" si="3"/>
        <v>38340</v>
      </c>
      <c r="G9" s="16">
        <v>0</v>
      </c>
    </row>
    <row r="10" spans="1:7" ht="18" thickBot="1">
      <c r="A10" s="25"/>
      <c r="B10" s="8" t="s">
        <v>221</v>
      </c>
      <c r="C10" s="17" t="s">
        <v>77</v>
      </c>
      <c r="D10" s="37">
        <v>4416</v>
      </c>
      <c r="E10" s="55">
        <f t="shared" si="2"/>
        <v>0.11517996870109547</v>
      </c>
      <c r="F10" s="90">
        <f t="shared" si="3"/>
        <v>38340</v>
      </c>
      <c r="G10" s="17">
        <v>1</v>
      </c>
    </row>
    <row r="11" spans="1:7">
      <c r="A11" s="25"/>
      <c r="B11" s="31" t="s">
        <v>221</v>
      </c>
      <c r="C11" s="16" t="s">
        <v>78</v>
      </c>
      <c r="D11" s="37">
        <v>2192</v>
      </c>
      <c r="E11" s="55">
        <f t="shared" si="2"/>
        <v>5.7172665623369846E-2</v>
      </c>
      <c r="F11" s="90">
        <f t="shared" si="3"/>
        <v>38340</v>
      </c>
      <c r="G11" s="16">
        <v>0</v>
      </c>
    </row>
    <row r="12" spans="1:7" ht="18" thickBot="1">
      <c r="A12" s="25"/>
      <c r="B12" s="8" t="s">
        <v>221</v>
      </c>
      <c r="C12" s="30" t="s">
        <v>78</v>
      </c>
      <c r="D12" s="38">
        <v>1060</v>
      </c>
      <c r="E12" s="55">
        <f t="shared" si="2"/>
        <v>2.7647365675534691E-2</v>
      </c>
      <c r="F12" s="90">
        <f t="shared" si="3"/>
        <v>38340</v>
      </c>
      <c r="G12" s="30">
        <v>1</v>
      </c>
    </row>
    <row r="13" spans="1:7">
      <c r="A13" s="25"/>
      <c r="B13" s="31" t="s">
        <v>70</v>
      </c>
      <c r="C13" s="32" t="s">
        <v>77</v>
      </c>
      <c r="D13" s="40">
        <v>4740</v>
      </c>
      <c r="E13" s="55">
        <f>D13/$F$14</f>
        <v>0.62798092209856915</v>
      </c>
      <c r="F13" s="90">
        <f>SUM($D$13:$D$16)</f>
        <v>7548</v>
      </c>
      <c r="G13" s="32">
        <v>0</v>
      </c>
    </row>
    <row r="14" spans="1:7" ht="18" thickBot="1">
      <c r="A14" s="25"/>
      <c r="B14" s="93" t="s">
        <v>219</v>
      </c>
      <c r="C14" s="17" t="s">
        <v>77</v>
      </c>
      <c r="D14" s="41">
        <v>688</v>
      </c>
      <c r="E14" s="55">
        <f t="shared" ref="E14:E16" si="4">D14/$F$14</f>
        <v>9.1149973502914677E-2</v>
      </c>
      <c r="F14" s="90">
        <f t="shared" ref="F14:F15" si="5">SUM($D$13:$D$16)</f>
        <v>7548</v>
      </c>
      <c r="G14" s="17">
        <v>1</v>
      </c>
    </row>
    <row r="15" spans="1:7">
      <c r="A15" s="25"/>
      <c r="B15" s="31" t="s">
        <v>70</v>
      </c>
      <c r="C15" s="16" t="s">
        <v>78</v>
      </c>
      <c r="D15" s="42">
        <v>1464</v>
      </c>
      <c r="E15" s="55">
        <f t="shared" si="4"/>
        <v>0.19395866454689983</v>
      </c>
      <c r="F15" s="90">
        <f t="shared" si="5"/>
        <v>7548</v>
      </c>
      <c r="G15" s="16">
        <v>0</v>
      </c>
    </row>
    <row r="16" spans="1:7" ht="18" thickBot="1">
      <c r="A16" s="25"/>
      <c r="B16" s="93" t="s">
        <v>70</v>
      </c>
      <c r="C16" s="30" t="s">
        <v>78</v>
      </c>
      <c r="D16" s="43">
        <v>656</v>
      </c>
      <c r="E16" s="55">
        <f t="shared" si="4"/>
        <v>8.6910439851616325E-2</v>
      </c>
      <c r="F16" s="90">
        <f>SUM($D$13:$D$16)</f>
        <v>7548</v>
      </c>
      <c r="G16" s="30">
        <v>1</v>
      </c>
    </row>
    <row r="17" spans="1:7">
      <c r="A17" s="25"/>
      <c r="B17" s="31" t="s">
        <v>72</v>
      </c>
      <c r="C17" s="32" t="s">
        <v>76</v>
      </c>
      <c r="D17" s="40">
        <v>7140</v>
      </c>
      <c r="E17" s="58">
        <f>D17/$F$18</f>
        <v>0.13447340665963536</v>
      </c>
      <c r="F17" s="91">
        <f>SUM($D$17:$D$22)</f>
        <v>53096</v>
      </c>
      <c r="G17" s="32">
        <v>0</v>
      </c>
    </row>
    <row r="18" spans="1:7" ht="18" thickBot="1">
      <c r="A18" s="25"/>
      <c r="B18" s="8" t="s">
        <v>225</v>
      </c>
      <c r="C18" s="17" t="s">
        <v>76</v>
      </c>
      <c r="D18" s="41">
        <v>1916</v>
      </c>
      <c r="E18" s="58">
        <f t="shared" ref="E18:E22" si="6">D18/$F$18</f>
        <v>3.6085580834714477E-2</v>
      </c>
      <c r="F18" s="91">
        <f t="shared" ref="F18:F22" si="7">SUM($D$17:$D$22)</f>
        <v>53096</v>
      </c>
      <c r="G18" s="17">
        <v>1</v>
      </c>
    </row>
    <row r="19" spans="1:7">
      <c r="A19" s="25"/>
      <c r="B19" s="31" t="s">
        <v>72</v>
      </c>
      <c r="C19" s="16" t="s">
        <v>77</v>
      </c>
      <c r="D19" s="42">
        <v>35016</v>
      </c>
      <c r="E19" s="58">
        <f t="shared" si="6"/>
        <v>0.65948470694590933</v>
      </c>
      <c r="F19" s="91">
        <f t="shared" si="7"/>
        <v>53096</v>
      </c>
      <c r="G19" s="16">
        <v>0</v>
      </c>
    </row>
    <row r="20" spans="1:7" ht="18" thickBot="1">
      <c r="A20" s="25"/>
      <c r="B20" s="8" t="s">
        <v>72</v>
      </c>
      <c r="C20" s="17" t="s">
        <v>77</v>
      </c>
      <c r="D20" s="41">
        <v>5704</v>
      </c>
      <c r="E20" s="58">
        <f t="shared" si="6"/>
        <v>0.10742805484405606</v>
      </c>
      <c r="F20" s="91">
        <f t="shared" si="7"/>
        <v>53096</v>
      </c>
      <c r="G20" s="17">
        <v>1</v>
      </c>
    </row>
    <row r="21" spans="1:7">
      <c r="A21" s="25"/>
      <c r="B21" s="31" t="s">
        <v>72</v>
      </c>
      <c r="C21" s="16" t="s">
        <v>78</v>
      </c>
      <c r="D21" s="42">
        <v>2372</v>
      </c>
      <c r="E21" s="58">
        <f t="shared" si="6"/>
        <v>4.4673798402892873E-2</v>
      </c>
      <c r="F21" s="91">
        <f t="shared" si="7"/>
        <v>53096</v>
      </c>
      <c r="G21" s="16">
        <v>0</v>
      </c>
    </row>
    <row r="22" spans="1:7" ht="18" thickBot="1">
      <c r="A22" s="25"/>
      <c r="B22" s="8" t="s">
        <v>72</v>
      </c>
      <c r="C22" s="30" t="s">
        <v>78</v>
      </c>
      <c r="D22" s="43">
        <v>948</v>
      </c>
      <c r="E22" s="58">
        <f t="shared" si="6"/>
        <v>1.7854452312791924E-2</v>
      </c>
      <c r="F22" s="91">
        <f t="shared" si="7"/>
        <v>53096</v>
      </c>
      <c r="G22" s="30">
        <v>1</v>
      </c>
    </row>
    <row r="23" spans="1:7">
      <c r="A23" s="25"/>
      <c r="B23" s="8" t="s">
        <v>219</v>
      </c>
      <c r="C23" s="92" t="s">
        <v>220</v>
      </c>
      <c r="D23" s="94">
        <v>0</v>
      </c>
      <c r="E23" s="95">
        <f>D23/$F$23</f>
        <v>0</v>
      </c>
      <c r="F23" s="90">
        <f>SUM($D$13:$D$16)</f>
        <v>7548</v>
      </c>
      <c r="G23" s="92">
        <v>0</v>
      </c>
    </row>
    <row r="24" spans="1:7">
      <c r="A24" s="25"/>
      <c r="B24" s="8" t="s">
        <v>219</v>
      </c>
      <c r="C24" s="93" t="s">
        <v>220</v>
      </c>
      <c r="D24" s="96">
        <v>0</v>
      </c>
      <c r="E24" s="95">
        <f>D24/$F$23</f>
        <v>0</v>
      </c>
      <c r="F24" s="90">
        <f>SUM($D$13:$D$16)</f>
        <v>7548</v>
      </c>
      <c r="G24" s="93">
        <v>1</v>
      </c>
    </row>
    <row r="25" spans="1:7">
      <c r="A25" s="25"/>
      <c r="B25" s="8"/>
    </row>
    <row r="26" spans="1:7">
      <c r="A26" s="25"/>
      <c r="B26" s="8"/>
    </row>
    <row r="27" spans="1:7">
      <c r="A27" s="26"/>
      <c r="B27" s="8"/>
    </row>
    <row r="28" spans="1:7">
      <c r="A28" s="25"/>
      <c r="B28" s="8"/>
    </row>
    <row r="29" spans="1:7">
      <c r="A29" s="25"/>
      <c r="B29" s="8"/>
    </row>
    <row r="30" spans="1:7">
      <c r="A30" s="25"/>
      <c r="B30" s="8"/>
    </row>
    <row r="31" spans="1:7">
      <c r="A31" s="25"/>
      <c r="B31" s="8"/>
    </row>
    <row r="32" spans="1:7">
      <c r="A32" s="25"/>
      <c r="B32" s="8"/>
    </row>
    <row r="33" spans="1:2">
      <c r="A33" s="27"/>
      <c r="B33" s="8"/>
    </row>
    <row r="34" spans="1:2">
      <c r="A34" s="27"/>
      <c r="B34" s="8"/>
    </row>
    <row r="35" spans="1:2">
      <c r="A35" s="27"/>
      <c r="B35" s="8"/>
    </row>
    <row r="36" spans="1:2">
      <c r="A36" s="27"/>
      <c r="B36" s="8"/>
    </row>
    <row r="37" spans="1:2">
      <c r="A37" s="27"/>
      <c r="B37" s="8"/>
    </row>
    <row r="38" spans="1:2">
      <c r="A38" s="27"/>
      <c r="B38" s="8"/>
    </row>
    <row r="39" spans="1:2">
      <c r="A39" s="27"/>
      <c r="B39" s="8"/>
    </row>
    <row r="40" spans="1:2">
      <c r="A40" s="27"/>
      <c r="B40" s="8"/>
    </row>
    <row r="41" spans="1:2">
      <c r="A41" s="28"/>
      <c r="B41" s="8"/>
    </row>
    <row r="42" spans="1:2">
      <c r="A42" s="28"/>
      <c r="B42" s="8"/>
    </row>
    <row r="43" spans="1:2">
      <c r="A43" s="28"/>
      <c r="B43" s="8"/>
    </row>
    <row r="44" spans="1:2">
      <c r="A44" s="28"/>
      <c r="B44" s="8"/>
    </row>
    <row r="45" spans="1:2">
      <c r="A45" s="28"/>
      <c r="B45" s="8"/>
    </row>
    <row r="46" spans="1:2">
      <c r="A46" s="28"/>
      <c r="B46" s="8"/>
    </row>
    <row r="47" spans="1:2">
      <c r="A47" s="28"/>
      <c r="B47" s="8"/>
    </row>
    <row r="48" spans="1:2">
      <c r="A48" s="28"/>
      <c r="B48" s="8"/>
    </row>
    <row r="49" spans="1:2">
      <c r="A49" s="26"/>
      <c r="B49" s="8"/>
    </row>
    <row r="50" spans="1:2">
      <c r="A50" s="14"/>
    </row>
    <row r="51" spans="1:2">
      <c r="A51" s="14"/>
    </row>
    <row r="53" spans="1:2">
      <c r="B53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284-6823-4E9A-B024-EB4E05379D59}">
  <dimension ref="A1:F72"/>
  <sheetViews>
    <sheetView workbookViewId="0">
      <selection activeCell="H17" sqref="H17"/>
    </sheetView>
  </sheetViews>
  <sheetFormatPr defaultRowHeight="17.399999999999999"/>
  <cols>
    <col min="1" max="1" width="11" customWidth="1"/>
    <col min="3" max="3" width="21.5" customWidth="1"/>
  </cols>
  <sheetData>
    <row r="1" spans="1:6">
      <c r="A1" s="21" t="s">
        <v>130</v>
      </c>
      <c r="B1" s="8" t="s">
        <v>63</v>
      </c>
      <c r="C1" s="16" t="s">
        <v>144</v>
      </c>
      <c r="D1" s="18">
        <v>8524</v>
      </c>
      <c r="E1" s="55">
        <f>D1/$B$2</f>
        <v>0.12801105304259025</v>
      </c>
      <c r="F1" s="16">
        <v>0</v>
      </c>
    </row>
    <row r="2" spans="1:6">
      <c r="B2" s="8">
        <f>SUM(D1:D20)</f>
        <v>66588</v>
      </c>
      <c r="C2" s="17" t="s">
        <v>144</v>
      </c>
      <c r="D2" s="19">
        <v>3084</v>
      </c>
      <c r="E2" s="55">
        <f t="shared" ref="E2:E20" si="0">D2/$B$2</f>
        <v>4.6314651288520456E-2</v>
      </c>
      <c r="F2" s="17">
        <v>1</v>
      </c>
    </row>
    <row r="3" spans="1:6">
      <c r="B3" s="8"/>
      <c r="C3" s="16" t="s">
        <v>145</v>
      </c>
      <c r="D3" s="18">
        <v>4760</v>
      </c>
      <c r="E3" s="55">
        <f t="shared" si="0"/>
        <v>7.1484351534811072E-2</v>
      </c>
      <c r="F3" s="16">
        <v>0</v>
      </c>
    </row>
    <row r="4" spans="1:6">
      <c r="B4" s="8"/>
      <c r="C4" s="17" t="s">
        <v>145</v>
      </c>
      <c r="D4" s="19">
        <v>1528</v>
      </c>
      <c r="E4" s="55">
        <f t="shared" si="0"/>
        <v>2.2947077551510781E-2</v>
      </c>
      <c r="F4" s="17">
        <v>1</v>
      </c>
    </row>
    <row r="5" spans="1:6">
      <c r="B5" s="8"/>
      <c r="C5" s="16" t="s">
        <v>146</v>
      </c>
      <c r="D5" s="18">
        <v>1336</v>
      </c>
      <c r="E5" s="55">
        <f t="shared" si="0"/>
        <v>2.0063675136661262E-2</v>
      </c>
      <c r="F5" s="16">
        <v>0</v>
      </c>
    </row>
    <row r="6" spans="1:6">
      <c r="B6" s="8"/>
      <c r="C6" s="17" t="s">
        <v>146</v>
      </c>
      <c r="D6" s="19">
        <v>268</v>
      </c>
      <c r="E6" s="55">
        <f t="shared" si="0"/>
        <v>4.0247492040607919E-3</v>
      </c>
      <c r="F6" s="17">
        <v>1</v>
      </c>
    </row>
    <row r="7" spans="1:6">
      <c r="B7" s="8"/>
      <c r="C7" s="16" t="s">
        <v>131</v>
      </c>
      <c r="D7" s="18">
        <v>5988</v>
      </c>
      <c r="E7" s="55">
        <f t="shared" si="0"/>
        <v>8.9926112813119477E-2</v>
      </c>
      <c r="F7" s="16">
        <v>0</v>
      </c>
    </row>
    <row r="8" spans="1:6">
      <c r="B8" s="8"/>
      <c r="C8" s="17" t="s">
        <v>131</v>
      </c>
      <c r="D8" s="19">
        <v>1056</v>
      </c>
      <c r="E8" s="55">
        <f t="shared" si="0"/>
        <v>1.5858713281672373E-2</v>
      </c>
      <c r="F8" s="17">
        <v>1</v>
      </c>
    </row>
    <row r="9" spans="1:6">
      <c r="B9" s="8"/>
      <c r="C9" s="16" t="s">
        <v>132</v>
      </c>
      <c r="D9" s="18">
        <v>1880</v>
      </c>
      <c r="E9" s="55">
        <f t="shared" si="0"/>
        <v>2.8233315312068241E-2</v>
      </c>
      <c r="F9" s="16">
        <v>0</v>
      </c>
    </row>
    <row r="10" spans="1:6">
      <c r="B10" s="8"/>
      <c r="C10" s="17" t="s">
        <v>132</v>
      </c>
      <c r="D10" s="19">
        <v>344</v>
      </c>
      <c r="E10" s="55">
        <f t="shared" si="0"/>
        <v>5.1660959932720608E-3</v>
      </c>
      <c r="F10" s="17">
        <v>1</v>
      </c>
    </row>
    <row r="11" spans="1:6">
      <c r="B11" s="8"/>
      <c r="C11" s="16" t="s">
        <v>148</v>
      </c>
      <c r="D11" s="18">
        <v>336</v>
      </c>
      <c r="E11" s="55">
        <f t="shared" si="0"/>
        <v>5.0459542259866643E-3</v>
      </c>
      <c r="F11" s="16">
        <v>0</v>
      </c>
    </row>
    <row r="12" spans="1:6">
      <c r="B12" s="8"/>
      <c r="C12" s="17" t="s">
        <v>148</v>
      </c>
      <c r="D12" s="19">
        <v>88</v>
      </c>
      <c r="E12" s="55">
        <f t="shared" si="0"/>
        <v>1.3215594401393646E-3</v>
      </c>
      <c r="F12" s="17">
        <v>1</v>
      </c>
    </row>
    <row r="13" spans="1:6">
      <c r="B13" s="8"/>
      <c r="C13" s="16" t="s">
        <v>149</v>
      </c>
      <c r="D13" s="18">
        <v>1944</v>
      </c>
      <c r="E13" s="55">
        <f t="shared" si="0"/>
        <v>2.9194449450351413E-2</v>
      </c>
      <c r="F13" s="16">
        <v>0</v>
      </c>
    </row>
    <row r="14" spans="1:6">
      <c r="B14" s="8"/>
      <c r="C14" s="17" t="s">
        <v>149</v>
      </c>
      <c r="D14" s="19">
        <v>304</v>
      </c>
      <c r="E14" s="55">
        <f t="shared" si="0"/>
        <v>4.5653871568450775E-3</v>
      </c>
      <c r="F14" s="17">
        <v>1</v>
      </c>
    </row>
    <row r="15" spans="1:6">
      <c r="B15" s="8"/>
      <c r="C15" s="16" t="s">
        <v>133</v>
      </c>
      <c r="D15" s="18">
        <v>4224</v>
      </c>
      <c r="E15" s="55">
        <f t="shared" si="0"/>
        <v>6.3434853126689492E-2</v>
      </c>
      <c r="F15" s="16">
        <v>0</v>
      </c>
    </row>
    <row r="16" spans="1:6">
      <c r="B16" s="8"/>
      <c r="C16" s="17" t="s">
        <v>133</v>
      </c>
      <c r="D16" s="19">
        <v>1860</v>
      </c>
      <c r="E16" s="55">
        <f t="shared" si="0"/>
        <v>2.7932960893854747E-2</v>
      </c>
      <c r="F16" s="17">
        <v>1</v>
      </c>
    </row>
    <row r="17" spans="2:6">
      <c r="B17" s="8"/>
      <c r="C17" s="16" t="s">
        <v>134</v>
      </c>
      <c r="D17" s="18">
        <v>5604</v>
      </c>
      <c r="E17" s="55">
        <f t="shared" si="0"/>
        <v>8.4159307983420431E-2</v>
      </c>
      <c r="F17" s="16">
        <v>0</v>
      </c>
    </row>
    <row r="18" spans="2:6">
      <c r="B18" s="8"/>
      <c r="C18" s="17" t="s">
        <v>134</v>
      </c>
      <c r="D18" s="19">
        <v>1448</v>
      </c>
      <c r="E18" s="55">
        <f t="shared" si="0"/>
        <v>2.1745659878656814E-2</v>
      </c>
      <c r="F18" s="17">
        <v>1</v>
      </c>
    </row>
    <row r="19" spans="2:6">
      <c r="B19" s="8"/>
      <c r="C19" s="16" t="s">
        <v>135</v>
      </c>
      <c r="D19" s="18">
        <v>19420</v>
      </c>
      <c r="E19" s="55">
        <f t="shared" si="0"/>
        <v>0.29164414008530065</v>
      </c>
      <c r="F19" s="16">
        <v>0</v>
      </c>
    </row>
    <row r="20" spans="2:6" ht="18" thickBot="1">
      <c r="B20" s="29"/>
      <c r="C20" s="30" t="s">
        <v>135</v>
      </c>
      <c r="D20" s="34">
        <v>2592</v>
      </c>
      <c r="E20" s="57">
        <f t="shared" si="0"/>
        <v>3.8925932600468553E-2</v>
      </c>
      <c r="F20" s="30">
        <v>1</v>
      </c>
    </row>
    <row r="21" spans="2:6">
      <c r="B21" s="31" t="s">
        <v>69</v>
      </c>
      <c r="C21" s="32" t="s">
        <v>144</v>
      </c>
      <c r="D21" s="33">
        <v>360</v>
      </c>
      <c r="E21" s="55">
        <f>D21/$B$22</f>
        <v>1.0979626692692448E-2</v>
      </c>
      <c r="F21" s="32">
        <v>0</v>
      </c>
    </row>
    <row r="22" spans="2:6">
      <c r="B22" s="8">
        <f>SUM(D21:D40)</f>
        <v>32788</v>
      </c>
      <c r="C22" s="17" t="s">
        <v>144</v>
      </c>
      <c r="D22" s="19">
        <v>100</v>
      </c>
      <c r="E22" s="55">
        <f t="shared" ref="E22:E40" si="1">D22/$B$22</f>
        <v>3.0498963035256801E-3</v>
      </c>
      <c r="F22" s="17">
        <v>1</v>
      </c>
    </row>
    <row r="23" spans="2:6">
      <c r="B23" s="8"/>
      <c r="C23" s="16" t="s">
        <v>145</v>
      </c>
      <c r="D23" s="18">
        <v>364</v>
      </c>
      <c r="E23" s="55">
        <f t="shared" si="1"/>
        <v>1.1101622544833475E-2</v>
      </c>
      <c r="F23" s="16">
        <v>0</v>
      </c>
    </row>
    <row r="24" spans="2:6">
      <c r="B24" s="8"/>
      <c r="C24" s="17" t="s">
        <v>145</v>
      </c>
      <c r="D24" s="19">
        <v>92</v>
      </c>
      <c r="E24" s="55">
        <f t="shared" si="1"/>
        <v>2.8059045992436258E-3</v>
      </c>
      <c r="F24" s="17">
        <v>1</v>
      </c>
    </row>
    <row r="25" spans="2:6">
      <c r="B25" s="8"/>
      <c r="C25" s="16" t="s">
        <v>146</v>
      </c>
      <c r="D25" s="18">
        <v>324</v>
      </c>
      <c r="E25" s="55">
        <f t="shared" si="1"/>
        <v>9.8816640234232044E-3</v>
      </c>
      <c r="F25" s="16">
        <v>0</v>
      </c>
    </row>
    <row r="26" spans="2:6">
      <c r="B26" s="8"/>
      <c r="C26" s="17" t="s">
        <v>146</v>
      </c>
      <c r="D26" s="19">
        <v>136</v>
      </c>
      <c r="E26" s="55">
        <f t="shared" si="1"/>
        <v>4.1478589727949253E-3</v>
      </c>
      <c r="F26" s="17">
        <v>1</v>
      </c>
    </row>
    <row r="27" spans="2:6">
      <c r="B27" s="8"/>
      <c r="C27" s="16" t="s">
        <v>147</v>
      </c>
      <c r="D27" s="18">
        <v>5956</v>
      </c>
      <c r="E27" s="55">
        <f t="shared" si="1"/>
        <v>0.1816518238379895</v>
      </c>
      <c r="F27" s="16">
        <v>0</v>
      </c>
    </row>
    <row r="28" spans="2:6">
      <c r="B28" s="8"/>
      <c r="C28" s="17" t="s">
        <v>147</v>
      </c>
      <c r="D28" s="19">
        <v>912</v>
      </c>
      <c r="E28" s="55">
        <f t="shared" si="1"/>
        <v>2.7815054288154204E-2</v>
      </c>
      <c r="F28" s="17">
        <v>1</v>
      </c>
    </row>
    <row r="29" spans="2:6">
      <c r="B29" s="8"/>
      <c r="C29" s="16" t="s">
        <v>131</v>
      </c>
      <c r="D29" s="18">
        <v>2760</v>
      </c>
      <c r="E29" s="55">
        <f t="shared" si="1"/>
        <v>8.4177137977308775E-2</v>
      </c>
      <c r="F29" s="16">
        <v>0</v>
      </c>
    </row>
    <row r="30" spans="2:6">
      <c r="B30" s="8"/>
      <c r="C30" s="17" t="s">
        <v>131</v>
      </c>
      <c r="D30" s="19">
        <v>652</v>
      </c>
      <c r="E30" s="55">
        <f t="shared" si="1"/>
        <v>1.9885323898987433E-2</v>
      </c>
      <c r="F30" s="17">
        <v>1</v>
      </c>
    </row>
    <row r="31" spans="2:6">
      <c r="B31" s="8"/>
      <c r="C31" s="16" t="s">
        <v>132</v>
      </c>
      <c r="D31" s="18">
        <v>312</v>
      </c>
      <c r="E31" s="55">
        <f t="shared" si="1"/>
        <v>9.5156764670001216E-3</v>
      </c>
      <c r="F31" s="16">
        <v>0</v>
      </c>
    </row>
    <row r="32" spans="2:6">
      <c r="B32" s="8"/>
      <c r="C32" s="17" t="s">
        <v>132</v>
      </c>
      <c r="D32" s="19">
        <v>100</v>
      </c>
      <c r="E32" s="55">
        <f t="shared" si="1"/>
        <v>3.0498963035256801E-3</v>
      </c>
      <c r="F32" s="17">
        <v>1</v>
      </c>
    </row>
    <row r="33" spans="2:6">
      <c r="B33" s="8"/>
      <c r="C33" s="16" t="s">
        <v>148</v>
      </c>
      <c r="D33" s="18">
        <v>3172</v>
      </c>
      <c r="E33" s="55">
        <f t="shared" si="1"/>
        <v>9.6742710747834568E-2</v>
      </c>
      <c r="F33" s="16">
        <v>0</v>
      </c>
    </row>
    <row r="34" spans="2:6">
      <c r="B34" s="8"/>
      <c r="C34" s="17" t="s">
        <v>148</v>
      </c>
      <c r="D34" s="19">
        <v>316</v>
      </c>
      <c r="E34" s="55">
        <f t="shared" si="1"/>
        <v>9.6376723191411492E-3</v>
      </c>
      <c r="F34" s="17">
        <v>1</v>
      </c>
    </row>
    <row r="35" spans="2:6">
      <c r="B35" s="8"/>
      <c r="C35" s="16" t="s">
        <v>149</v>
      </c>
      <c r="D35" s="18">
        <v>2192</v>
      </c>
      <c r="E35" s="55">
        <f t="shared" si="1"/>
        <v>6.6853726973282915E-2</v>
      </c>
      <c r="F35" s="16">
        <v>0</v>
      </c>
    </row>
    <row r="36" spans="2:6">
      <c r="B36" s="8"/>
      <c r="C36" s="17" t="s">
        <v>149</v>
      </c>
      <c r="D36" s="19">
        <v>1060</v>
      </c>
      <c r="E36" s="55">
        <f t="shared" si="1"/>
        <v>3.2328900817372212E-2</v>
      </c>
      <c r="F36" s="17">
        <v>1</v>
      </c>
    </row>
    <row r="37" spans="2:6">
      <c r="B37" s="8"/>
      <c r="C37" s="16" t="s">
        <v>133</v>
      </c>
      <c r="D37" s="18">
        <v>4460</v>
      </c>
      <c r="E37" s="55">
        <f t="shared" si="1"/>
        <v>0.13602537513724533</v>
      </c>
      <c r="F37" s="16">
        <v>0</v>
      </c>
    </row>
    <row r="38" spans="2:6">
      <c r="B38" s="8"/>
      <c r="C38" s="17" t="s">
        <v>133</v>
      </c>
      <c r="D38" s="19">
        <v>1244</v>
      </c>
      <c r="E38" s="55">
        <f t="shared" si="1"/>
        <v>3.7940710015859462E-2</v>
      </c>
      <c r="F38" s="17">
        <v>1</v>
      </c>
    </row>
    <row r="39" spans="2:6">
      <c r="B39" s="8"/>
      <c r="C39" s="16" t="s">
        <v>134</v>
      </c>
      <c r="D39" s="18">
        <v>7120</v>
      </c>
      <c r="E39" s="55">
        <f t="shared" si="1"/>
        <v>0.21715261681102843</v>
      </c>
      <c r="F39" s="16">
        <v>0</v>
      </c>
    </row>
    <row r="40" spans="2:6" ht="18" thickBot="1">
      <c r="B40" s="29"/>
      <c r="C40" s="30" t="s">
        <v>134</v>
      </c>
      <c r="D40" s="34">
        <v>1156</v>
      </c>
      <c r="E40" s="57">
        <f t="shared" si="1"/>
        <v>3.5256801268756861E-2</v>
      </c>
      <c r="F40" s="30">
        <v>1</v>
      </c>
    </row>
    <row r="41" spans="2:6">
      <c r="B41" s="31" t="s">
        <v>71</v>
      </c>
      <c r="C41" s="32" t="s">
        <v>131</v>
      </c>
      <c r="D41" s="33">
        <v>1116</v>
      </c>
      <c r="E41" s="55">
        <f>D41/$B$42</f>
        <v>0.14785373608903021</v>
      </c>
      <c r="F41" s="32">
        <v>0</v>
      </c>
    </row>
    <row r="42" spans="2:6">
      <c r="B42" s="8">
        <f>SUM(D41:D50)</f>
        <v>7548</v>
      </c>
      <c r="C42" s="17" t="s">
        <v>131</v>
      </c>
      <c r="D42" s="19">
        <v>164</v>
      </c>
      <c r="E42" s="55">
        <f t="shared" ref="E42:E50" si="2">D42/$B$42</f>
        <v>2.1727609962904081E-2</v>
      </c>
      <c r="F42" s="17">
        <v>1</v>
      </c>
    </row>
    <row r="43" spans="2:6">
      <c r="B43" s="8"/>
      <c r="C43" s="16" t="s">
        <v>132</v>
      </c>
      <c r="D43" s="18">
        <v>388</v>
      </c>
      <c r="E43" s="55">
        <f t="shared" si="2"/>
        <v>5.1404345521992578E-2</v>
      </c>
      <c r="F43" s="16">
        <v>0</v>
      </c>
    </row>
    <row r="44" spans="2:6">
      <c r="B44" s="8"/>
      <c r="C44" s="17" t="s">
        <v>132</v>
      </c>
      <c r="D44" s="19">
        <v>36</v>
      </c>
      <c r="E44" s="55">
        <f t="shared" si="2"/>
        <v>4.7694753577106515E-3</v>
      </c>
      <c r="F44" s="17">
        <v>1</v>
      </c>
    </row>
    <row r="45" spans="2:6">
      <c r="B45" s="8"/>
      <c r="C45" s="16" t="s">
        <v>133</v>
      </c>
      <c r="D45" s="18">
        <v>1464</v>
      </c>
      <c r="E45" s="55">
        <f t="shared" si="2"/>
        <v>0.19395866454689983</v>
      </c>
      <c r="F45" s="16">
        <v>0</v>
      </c>
    </row>
    <row r="46" spans="2:6">
      <c r="B46" s="8"/>
      <c r="C46" s="17" t="s">
        <v>133</v>
      </c>
      <c r="D46" s="19">
        <v>656</v>
      </c>
      <c r="E46" s="55">
        <f t="shared" si="2"/>
        <v>8.6910439851616325E-2</v>
      </c>
      <c r="F46" s="17">
        <v>1</v>
      </c>
    </row>
    <row r="47" spans="2:6">
      <c r="B47" s="8"/>
      <c r="C47" s="16" t="s">
        <v>134</v>
      </c>
      <c r="D47" s="18">
        <v>1056</v>
      </c>
      <c r="E47" s="55">
        <f t="shared" si="2"/>
        <v>0.13990461049284578</v>
      </c>
      <c r="F47" s="16">
        <v>0</v>
      </c>
    </row>
    <row r="48" spans="2:6">
      <c r="B48" s="8"/>
      <c r="C48" s="17" t="s">
        <v>134</v>
      </c>
      <c r="D48" s="19">
        <v>252</v>
      </c>
      <c r="E48" s="55">
        <f t="shared" si="2"/>
        <v>3.3386327503974564E-2</v>
      </c>
      <c r="F48" s="17">
        <v>1</v>
      </c>
    </row>
    <row r="49" spans="2:6">
      <c r="B49" s="8"/>
      <c r="C49" s="16" t="s">
        <v>135</v>
      </c>
      <c r="D49" s="18">
        <v>2180</v>
      </c>
      <c r="E49" s="55">
        <f t="shared" si="2"/>
        <v>0.28881822999470058</v>
      </c>
      <c r="F49" s="16">
        <v>0</v>
      </c>
    </row>
    <row r="50" spans="2:6" ht="18" thickBot="1">
      <c r="B50" s="29"/>
      <c r="C50" s="30" t="s">
        <v>135</v>
      </c>
      <c r="D50" s="34">
        <v>236</v>
      </c>
      <c r="E50" s="57">
        <f t="shared" si="2"/>
        <v>3.1266560678325381E-2</v>
      </c>
      <c r="F50" s="30">
        <v>1</v>
      </c>
    </row>
    <row r="51" spans="2:6">
      <c r="B51" s="31" t="s">
        <v>73</v>
      </c>
      <c r="C51" s="32" t="s">
        <v>144</v>
      </c>
      <c r="D51" s="33">
        <v>4900</v>
      </c>
      <c r="E51" s="58">
        <f>D51/$B$52</f>
        <v>9.2285671237004666E-2</v>
      </c>
      <c r="F51" s="32">
        <v>0</v>
      </c>
    </row>
    <row r="52" spans="2:6">
      <c r="B52" s="8">
        <f>SUM(D51:D72)</f>
        <v>53096</v>
      </c>
      <c r="C52" s="17" t="s">
        <v>144</v>
      </c>
      <c r="D52" s="19">
        <v>1344</v>
      </c>
      <c r="E52" s="58">
        <f t="shared" ref="E52:E72" si="3">D52/$B$52</f>
        <v>2.5312641253578422E-2</v>
      </c>
      <c r="F52" s="17">
        <v>1</v>
      </c>
    </row>
    <row r="53" spans="2:6">
      <c r="B53" s="8"/>
      <c r="C53" s="16" t="s">
        <v>145</v>
      </c>
      <c r="D53" s="18">
        <v>1304</v>
      </c>
      <c r="E53" s="58">
        <f t="shared" si="3"/>
        <v>2.4559288835317161E-2</v>
      </c>
      <c r="F53" s="16">
        <v>0</v>
      </c>
    </row>
    <row r="54" spans="2:6">
      <c r="B54" s="8"/>
      <c r="C54" s="17" t="s">
        <v>145</v>
      </c>
      <c r="D54" s="19">
        <v>328</v>
      </c>
      <c r="E54" s="58">
        <f t="shared" si="3"/>
        <v>6.1774898297423534E-3</v>
      </c>
      <c r="F54" s="17">
        <v>1</v>
      </c>
    </row>
    <row r="55" spans="2:6">
      <c r="B55" s="8"/>
      <c r="C55" s="16" t="s">
        <v>146</v>
      </c>
      <c r="D55" s="18">
        <v>392</v>
      </c>
      <c r="E55" s="58">
        <f t="shared" si="3"/>
        <v>7.3828536989603739E-3</v>
      </c>
      <c r="F55" s="16">
        <v>0</v>
      </c>
    </row>
    <row r="56" spans="2:6">
      <c r="B56" s="8"/>
      <c r="C56" s="17" t="s">
        <v>146</v>
      </c>
      <c r="D56" s="19">
        <v>44</v>
      </c>
      <c r="E56" s="58">
        <f t="shared" si="3"/>
        <v>8.2868766008738887E-4</v>
      </c>
      <c r="F56" s="17">
        <v>1</v>
      </c>
    </row>
    <row r="57" spans="2:6">
      <c r="B57" s="8"/>
      <c r="C57" s="16" t="s">
        <v>131</v>
      </c>
      <c r="D57" s="18">
        <v>11068</v>
      </c>
      <c r="E57" s="58">
        <f t="shared" si="3"/>
        <v>0.20845261413289137</v>
      </c>
      <c r="F57" s="16">
        <v>0</v>
      </c>
    </row>
    <row r="58" spans="2:6">
      <c r="B58" s="8"/>
      <c r="C58" s="17" t="s">
        <v>131</v>
      </c>
      <c r="D58" s="19">
        <v>1548</v>
      </c>
      <c r="E58" s="58">
        <f t="shared" si="3"/>
        <v>2.9154738586710863E-2</v>
      </c>
      <c r="F58" s="17">
        <v>1</v>
      </c>
    </row>
    <row r="59" spans="2:6">
      <c r="B59" s="8"/>
      <c r="C59" s="16" t="s">
        <v>132</v>
      </c>
      <c r="D59" s="18">
        <v>324</v>
      </c>
      <c r="E59" s="58">
        <f t="shared" si="3"/>
        <v>6.1021545879162272E-3</v>
      </c>
      <c r="F59" s="16">
        <v>0</v>
      </c>
    </row>
    <row r="60" spans="2:6">
      <c r="B60" s="8"/>
      <c r="C60" s="17" t="s">
        <v>132</v>
      </c>
      <c r="D60" s="19">
        <v>60</v>
      </c>
      <c r="E60" s="58">
        <f t="shared" si="3"/>
        <v>1.130028627391894E-3</v>
      </c>
      <c r="F60" s="17">
        <v>1</v>
      </c>
    </row>
    <row r="61" spans="2:6">
      <c r="B61" s="8"/>
      <c r="C61" s="16" t="s">
        <v>148</v>
      </c>
      <c r="D61" s="18">
        <v>544</v>
      </c>
      <c r="E61" s="58">
        <f t="shared" si="3"/>
        <v>1.0245592888353172E-2</v>
      </c>
      <c r="F61" s="16">
        <v>0</v>
      </c>
    </row>
    <row r="62" spans="2:6">
      <c r="B62" s="8"/>
      <c r="C62" s="17" t="s">
        <v>148</v>
      </c>
      <c r="D62" s="19">
        <v>200</v>
      </c>
      <c r="E62" s="58">
        <f t="shared" si="3"/>
        <v>3.7667620913063131E-3</v>
      </c>
      <c r="F62" s="17">
        <v>1</v>
      </c>
    </row>
    <row r="63" spans="2:6">
      <c r="B63" s="8"/>
      <c r="C63" s="16" t="s">
        <v>149</v>
      </c>
      <c r="D63" s="18">
        <v>1292</v>
      </c>
      <c r="E63" s="58">
        <f t="shared" si="3"/>
        <v>2.4333283109838781E-2</v>
      </c>
      <c r="F63" s="16">
        <v>0</v>
      </c>
    </row>
    <row r="64" spans="2:6">
      <c r="B64" s="8"/>
      <c r="C64" s="17" t="s">
        <v>149</v>
      </c>
      <c r="D64" s="19">
        <v>164</v>
      </c>
      <c r="E64" s="58">
        <f t="shared" si="3"/>
        <v>3.0887449148711767E-3</v>
      </c>
      <c r="F64" s="17">
        <v>1</v>
      </c>
    </row>
    <row r="65" spans="2:6">
      <c r="B65" s="8"/>
      <c r="C65" s="16" t="s">
        <v>133</v>
      </c>
      <c r="D65" s="18">
        <v>2372</v>
      </c>
      <c r="E65" s="58">
        <f t="shared" si="3"/>
        <v>4.4673798402892873E-2</v>
      </c>
      <c r="F65" s="16">
        <v>0</v>
      </c>
    </row>
    <row r="66" spans="2:6">
      <c r="B66" s="8"/>
      <c r="C66" s="17" t="s">
        <v>133</v>
      </c>
      <c r="D66" s="19">
        <v>948</v>
      </c>
      <c r="E66" s="58">
        <f t="shared" si="3"/>
        <v>1.7854452312791924E-2</v>
      </c>
      <c r="F66" s="17">
        <v>1</v>
      </c>
    </row>
    <row r="67" spans="2:6">
      <c r="B67" s="8"/>
      <c r="C67" s="16" t="s">
        <v>134</v>
      </c>
      <c r="D67" s="18">
        <v>5436</v>
      </c>
      <c r="E67" s="58">
        <f t="shared" si="3"/>
        <v>0.10238059364170558</v>
      </c>
      <c r="F67" s="16">
        <v>0</v>
      </c>
    </row>
    <row r="68" spans="2:6">
      <c r="B68" s="8"/>
      <c r="C68" s="17" t="s">
        <v>134</v>
      </c>
      <c r="D68" s="19">
        <v>1716</v>
      </c>
      <c r="E68" s="58">
        <f t="shared" si="3"/>
        <v>3.2318818743408168E-2</v>
      </c>
      <c r="F68" s="17">
        <v>1</v>
      </c>
    </row>
    <row r="69" spans="2:6">
      <c r="B69" s="8"/>
      <c r="C69" s="16" t="s">
        <v>218</v>
      </c>
      <c r="D69" s="18">
        <v>360</v>
      </c>
      <c r="E69" s="58">
        <f t="shared" si="3"/>
        <v>6.7801717643513632E-3</v>
      </c>
      <c r="F69" s="16">
        <v>0</v>
      </c>
    </row>
    <row r="70" spans="2:6">
      <c r="B70" s="8"/>
      <c r="C70" s="17" t="s">
        <v>218</v>
      </c>
      <c r="D70" s="19">
        <v>52</v>
      </c>
      <c r="E70" s="58">
        <f t="shared" si="3"/>
        <v>9.7935814373964133E-4</v>
      </c>
      <c r="F70" s="17">
        <v>1</v>
      </c>
    </row>
    <row r="71" spans="2:6">
      <c r="B71" s="8"/>
      <c r="C71" s="16" t="s">
        <v>135</v>
      </c>
      <c r="D71" s="18">
        <v>16536</v>
      </c>
      <c r="E71" s="58">
        <f t="shared" si="3"/>
        <v>0.31143588970920599</v>
      </c>
      <c r="F71" s="16">
        <v>0</v>
      </c>
    </row>
    <row r="72" spans="2:6" ht="18" thickBot="1">
      <c r="B72" s="29"/>
      <c r="C72" s="30" t="s">
        <v>135</v>
      </c>
      <c r="D72" s="34">
        <v>2164</v>
      </c>
      <c r="E72" s="57">
        <f t="shared" si="3"/>
        <v>4.0756365827934307E-2</v>
      </c>
      <c r="F72" s="30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FB02-52A4-4575-BF24-A3155EB60B38}">
  <dimension ref="A1:F20"/>
  <sheetViews>
    <sheetView workbookViewId="0">
      <selection activeCell="H16" sqref="H16"/>
    </sheetView>
  </sheetViews>
  <sheetFormatPr defaultRowHeight="17.399999999999999"/>
  <cols>
    <col min="1" max="1" width="21.59765625" customWidth="1"/>
  </cols>
  <sheetData>
    <row r="1" spans="1:6">
      <c r="A1" s="13" t="s">
        <v>80</v>
      </c>
      <c r="B1" s="8" t="s">
        <v>63</v>
      </c>
      <c r="C1" s="16" t="s">
        <v>81</v>
      </c>
      <c r="D1" s="35">
        <v>1600</v>
      </c>
      <c r="E1" s="55">
        <f>D1/$B$2</f>
        <v>2.4028353457079352E-2</v>
      </c>
      <c r="F1" s="16">
        <v>0</v>
      </c>
    </row>
    <row r="2" spans="1:6">
      <c r="B2" s="8">
        <f>SUM(D1:D6)</f>
        <v>66588</v>
      </c>
      <c r="C2" s="17" t="s">
        <v>81</v>
      </c>
      <c r="D2" s="35">
        <v>544</v>
      </c>
      <c r="E2" s="55">
        <f t="shared" ref="E2:E6" si="0">D2/$B$2</f>
        <v>8.1696401754069795E-3</v>
      </c>
      <c r="F2" s="17">
        <v>1</v>
      </c>
    </row>
    <row r="3" spans="1:6">
      <c r="B3" s="8"/>
      <c r="C3" s="16" t="s">
        <v>82</v>
      </c>
      <c r="D3" s="35">
        <v>51956</v>
      </c>
      <c r="E3" s="55">
        <f t="shared" si="0"/>
        <v>0.78026070763500932</v>
      </c>
      <c r="F3" s="16">
        <v>0</v>
      </c>
    </row>
    <row r="4" spans="1:6">
      <c r="B4" s="8"/>
      <c r="C4" s="17" t="s">
        <v>82</v>
      </c>
      <c r="D4" s="35">
        <v>11852</v>
      </c>
      <c r="E4" s="55">
        <f t="shared" si="0"/>
        <v>0.17799002823331531</v>
      </c>
      <c r="F4" s="17">
        <v>1</v>
      </c>
    </row>
    <row r="5" spans="1:6">
      <c r="B5" s="8"/>
      <c r="C5" s="16" t="s">
        <v>83</v>
      </c>
      <c r="D5" s="35">
        <v>460</v>
      </c>
      <c r="E5" s="55">
        <f t="shared" si="0"/>
        <v>6.908151618910314E-3</v>
      </c>
      <c r="F5" s="16">
        <v>0</v>
      </c>
    </row>
    <row r="6" spans="1:6" ht="18" thickBot="1">
      <c r="B6" s="29"/>
      <c r="C6" s="30" t="s">
        <v>83</v>
      </c>
      <c r="D6" s="36">
        <v>176</v>
      </c>
      <c r="E6" s="56">
        <f t="shared" si="0"/>
        <v>2.6431188802787291E-3</v>
      </c>
      <c r="F6" s="30">
        <v>1</v>
      </c>
    </row>
    <row r="7" spans="1:6">
      <c r="B7" s="8" t="s">
        <v>69</v>
      </c>
      <c r="C7" s="22" t="s">
        <v>81</v>
      </c>
      <c r="D7" s="59">
        <v>6388</v>
      </c>
      <c r="E7" s="55">
        <f>D7/$B$8</f>
        <v>0.16661450182576942</v>
      </c>
      <c r="F7" s="22">
        <v>0</v>
      </c>
    </row>
    <row r="8" spans="1:6">
      <c r="B8" s="8">
        <f>SUM(D7:D12)</f>
        <v>38340</v>
      </c>
      <c r="C8" s="17" t="s">
        <v>81</v>
      </c>
      <c r="D8" s="59">
        <v>1336</v>
      </c>
      <c r="E8" s="55">
        <f t="shared" ref="E8:E12" si="1">D8/$B$8</f>
        <v>3.4846113719353158E-2</v>
      </c>
      <c r="F8" s="17">
        <v>1</v>
      </c>
    </row>
    <row r="9" spans="1:6">
      <c r="B9" s="8"/>
      <c r="C9" s="16" t="s">
        <v>82</v>
      </c>
      <c r="D9" s="59">
        <v>23864</v>
      </c>
      <c r="E9" s="55">
        <f t="shared" si="1"/>
        <v>0.62243088158581117</v>
      </c>
      <c r="F9" s="16">
        <v>0</v>
      </c>
    </row>
    <row r="10" spans="1:6">
      <c r="B10" s="8"/>
      <c r="C10" s="17" t="s">
        <v>82</v>
      </c>
      <c r="D10" s="59">
        <v>5880</v>
      </c>
      <c r="E10" s="55">
        <f t="shared" si="1"/>
        <v>0.15336463223787167</v>
      </c>
      <c r="F10" s="17">
        <v>1</v>
      </c>
    </row>
    <row r="11" spans="1:6">
      <c r="B11" s="8"/>
      <c r="C11" s="16" t="s">
        <v>83</v>
      </c>
      <c r="D11" s="59">
        <v>760</v>
      </c>
      <c r="E11" s="55">
        <f t="shared" si="1"/>
        <v>1.9822639540949399E-2</v>
      </c>
      <c r="F11" s="16">
        <v>0</v>
      </c>
    </row>
    <row r="12" spans="1:6" ht="18" thickBot="1">
      <c r="B12" s="29"/>
      <c r="C12" s="30" t="s">
        <v>83</v>
      </c>
      <c r="D12" s="36">
        <v>112</v>
      </c>
      <c r="E12" s="56">
        <f t="shared" si="1"/>
        <v>2.9212310902451749E-3</v>
      </c>
      <c r="F12" s="30">
        <v>1</v>
      </c>
    </row>
    <row r="13" spans="1:6">
      <c r="B13" s="8" t="s">
        <v>70</v>
      </c>
      <c r="C13" s="22" t="s">
        <v>82</v>
      </c>
      <c r="D13" s="60">
        <v>6204</v>
      </c>
      <c r="E13" s="55">
        <f>D13/$B$14</f>
        <v>0.82193958664546896</v>
      </c>
      <c r="F13" s="22">
        <v>0</v>
      </c>
    </row>
    <row r="14" spans="1:6" ht="18" thickBot="1">
      <c r="B14" s="29">
        <f>SUM(D13:D14)</f>
        <v>7548</v>
      </c>
      <c r="C14" s="30" t="s">
        <v>82</v>
      </c>
      <c r="D14" s="43">
        <v>1344</v>
      </c>
      <c r="E14" s="57">
        <f>D14/$B$14</f>
        <v>0.17806041335453099</v>
      </c>
      <c r="F14" s="30">
        <v>1</v>
      </c>
    </row>
    <row r="15" spans="1:6">
      <c r="B15" s="8" t="s">
        <v>72</v>
      </c>
      <c r="C15" s="22" t="s">
        <v>81</v>
      </c>
      <c r="D15" s="60">
        <v>580</v>
      </c>
      <c r="E15" s="58">
        <f>D15/$B$16</f>
        <v>1.0923610064788309E-2</v>
      </c>
      <c r="F15" s="22">
        <v>0</v>
      </c>
    </row>
    <row r="16" spans="1:6">
      <c r="B16" s="8">
        <f>SUM(D15:D20)</f>
        <v>53096</v>
      </c>
      <c r="C16" s="17" t="s">
        <v>81</v>
      </c>
      <c r="D16" s="41">
        <v>152</v>
      </c>
      <c r="E16" s="58">
        <f t="shared" ref="E16:E20" si="2">D16/$B$16</f>
        <v>2.8627391893927979E-3</v>
      </c>
      <c r="F16" s="17">
        <v>1</v>
      </c>
    </row>
    <row r="17" spans="2:6">
      <c r="B17" s="8"/>
      <c r="C17" s="16" t="s">
        <v>82</v>
      </c>
      <c r="D17" s="42">
        <v>39996</v>
      </c>
      <c r="E17" s="58">
        <f t="shared" si="2"/>
        <v>0.75327708301943652</v>
      </c>
      <c r="F17" s="16">
        <v>0</v>
      </c>
    </row>
    <row r="18" spans="2:6">
      <c r="B18" s="8"/>
      <c r="C18" s="17" t="s">
        <v>82</v>
      </c>
      <c r="D18" s="41">
        <v>7844</v>
      </c>
      <c r="E18" s="58">
        <f t="shared" si="2"/>
        <v>0.14773240922103359</v>
      </c>
      <c r="F18" s="17">
        <v>1</v>
      </c>
    </row>
    <row r="19" spans="2:6">
      <c r="B19" s="8"/>
      <c r="C19" s="16" t="s">
        <v>83</v>
      </c>
      <c r="D19" s="42">
        <v>3952</v>
      </c>
      <c r="E19" s="58">
        <f t="shared" si="2"/>
        <v>7.4431218924212741E-2</v>
      </c>
      <c r="F19" s="16">
        <v>0</v>
      </c>
    </row>
    <row r="20" spans="2:6" ht="18" thickBot="1">
      <c r="B20" s="29"/>
      <c r="C20" s="30" t="s">
        <v>83</v>
      </c>
      <c r="D20" s="43">
        <v>572</v>
      </c>
      <c r="E20" s="57">
        <f t="shared" si="2"/>
        <v>1.0772939581136055E-2</v>
      </c>
      <c r="F20" s="3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DFA3-961C-4F64-9E51-76EB5C574294}">
  <dimension ref="A1:F22"/>
  <sheetViews>
    <sheetView workbookViewId="0">
      <selection activeCell="H18" sqref="H18"/>
    </sheetView>
  </sheetViews>
  <sheetFormatPr defaultRowHeight="17.399999999999999"/>
  <cols>
    <col min="1" max="1" width="20.296875" customWidth="1"/>
  </cols>
  <sheetData>
    <row r="1" spans="1:6">
      <c r="A1" s="20" t="s">
        <v>84</v>
      </c>
      <c r="B1" s="8" t="s">
        <v>63</v>
      </c>
      <c r="C1" s="16" t="s">
        <v>85</v>
      </c>
      <c r="D1" s="45">
        <v>45504</v>
      </c>
      <c r="E1" s="55">
        <f>D1/$B$2</f>
        <v>0.68336637231933683</v>
      </c>
      <c r="F1" s="16">
        <v>0</v>
      </c>
    </row>
    <row r="2" spans="1:6">
      <c r="B2" s="8">
        <f>SUM(D1:D8)</f>
        <v>66588</v>
      </c>
      <c r="C2" s="17" t="s">
        <v>85</v>
      </c>
      <c r="D2" s="45">
        <v>10916</v>
      </c>
      <c r="E2" s="55">
        <f t="shared" ref="E2:E8" si="0">D2/$B$2</f>
        <v>0.1639334414609239</v>
      </c>
      <c r="F2" s="17">
        <v>1</v>
      </c>
    </row>
    <row r="3" spans="1:6">
      <c r="B3" s="8"/>
      <c r="C3" s="16" t="s">
        <v>86</v>
      </c>
      <c r="D3" s="45">
        <v>2368</v>
      </c>
      <c r="E3" s="55">
        <f t="shared" si="0"/>
        <v>3.5561963116477441E-2</v>
      </c>
      <c r="F3" s="16">
        <v>0</v>
      </c>
    </row>
    <row r="4" spans="1:6">
      <c r="B4" s="8"/>
      <c r="C4" s="17" t="s">
        <v>86</v>
      </c>
      <c r="D4" s="45">
        <v>508</v>
      </c>
      <c r="E4" s="55">
        <f t="shared" si="0"/>
        <v>7.6290022226226948E-3</v>
      </c>
      <c r="F4" s="17">
        <v>1</v>
      </c>
    </row>
    <row r="5" spans="1:6">
      <c r="B5" s="8"/>
      <c r="C5" s="16" t="s">
        <v>87</v>
      </c>
      <c r="D5" s="45">
        <v>1153</v>
      </c>
      <c r="E5" s="55">
        <f t="shared" si="0"/>
        <v>1.7315432210007808E-2</v>
      </c>
      <c r="F5" s="16">
        <v>0</v>
      </c>
    </row>
    <row r="6" spans="1:6">
      <c r="B6" s="8"/>
      <c r="C6" s="17" t="s">
        <v>87</v>
      </c>
      <c r="D6" s="45">
        <v>124</v>
      </c>
      <c r="E6" s="55">
        <f t="shared" si="0"/>
        <v>1.8621973929236499E-3</v>
      </c>
      <c r="F6" s="17">
        <v>1</v>
      </c>
    </row>
    <row r="7" spans="1:6">
      <c r="B7" s="8"/>
      <c r="C7" s="16" t="s">
        <v>88</v>
      </c>
      <c r="D7" s="45">
        <v>4991</v>
      </c>
      <c r="E7" s="55">
        <f t="shared" si="0"/>
        <v>7.4953445065176913E-2</v>
      </c>
      <c r="F7" s="16">
        <v>0</v>
      </c>
    </row>
    <row r="8" spans="1:6" ht="18" thickBot="1">
      <c r="B8" s="29"/>
      <c r="C8" s="30" t="s">
        <v>88</v>
      </c>
      <c r="D8" s="46">
        <v>1024</v>
      </c>
      <c r="E8" s="56">
        <f t="shared" si="0"/>
        <v>1.5378146212530787E-2</v>
      </c>
      <c r="F8" s="30">
        <v>1</v>
      </c>
    </row>
    <row r="9" spans="1:6">
      <c r="B9" s="31" t="s">
        <v>69</v>
      </c>
      <c r="C9" s="32" t="s">
        <v>85</v>
      </c>
      <c r="D9" s="47">
        <v>29444</v>
      </c>
      <c r="E9" s="55">
        <f>D9/$B$10</f>
        <v>0.76797078768909754</v>
      </c>
      <c r="F9" s="32">
        <v>0</v>
      </c>
    </row>
    <row r="10" spans="1:6">
      <c r="B10" s="8">
        <f>SUM(D9:D12)</f>
        <v>38340</v>
      </c>
      <c r="C10" s="17" t="s">
        <v>85</v>
      </c>
      <c r="D10" s="45">
        <v>7152</v>
      </c>
      <c r="E10" s="55">
        <f t="shared" ref="E10:E12" si="1">D10/$B$10</f>
        <v>0.18654147104851329</v>
      </c>
      <c r="F10" s="17">
        <v>1</v>
      </c>
    </row>
    <row r="11" spans="1:6">
      <c r="B11" s="8"/>
      <c r="C11" s="16" t="s">
        <v>87</v>
      </c>
      <c r="D11" s="45">
        <v>1568</v>
      </c>
      <c r="E11" s="55">
        <f t="shared" si="1"/>
        <v>4.0897235263432447E-2</v>
      </c>
      <c r="F11" s="16">
        <v>0</v>
      </c>
    </row>
    <row r="12" spans="1:6" ht="18" thickBot="1">
      <c r="B12" s="29"/>
      <c r="C12" s="30" t="s">
        <v>87</v>
      </c>
      <c r="D12" s="46">
        <v>176</v>
      </c>
      <c r="E12" s="56">
        <f t="shared" si="1"/>
        <v>4.5905059989567029E-3</v>
      </c>
      <c r="F12" s="30">
        <v>1</v>
      </c>
    </row>
    <row r="13" spans="1:6">
      <c r="B13" s="31" t="s">
        <v>70</v>
      </c>
      <c r="C13" s="32" t="s">
        <v>88</v>
      </c>
      <c r="D13" s="47">
        <v>6204</v>
      </c>
      <c r="E13" s="55">
        <f>D13/$B$14</f>
        <v>0.82193958664546896</v>
      </c>
      <c r="F13" s="32">
        <v>0</v>
      </c>
    </row>
    <row r="14" spans="1:6" ht="18" thickBot="1">
      <c r="B14" s="29">
        <f>SUM(D13:D14)</f>
        <v>7548</v>
      </c>
      <c r="C14" s="30" t="s">
        <v>88</v>
      </c>
      <c r="D14" s="46">
        <v>1344</v>
      </c>
      <c r="E14" s="56">
        <f>D14/$B$14</f>
        <v>0.17806041335453099</v>
      </c>
      <c r="F14" s="30">
        <v>1</v>
      </c>
    </row>
    <row r="15" spans="1:6">
      <c r="B15" s="31" t="s">
        <v>72</v>
      </c>
      <c r="C15" s="32" t="s">
        <v>85</v>
      </c>
      <c r="D15" s="40">
        <v>28074</v>
      </c>
      <c r="E15" s="58">
        <f>D15/$B$16</f>
        <v>0.52874039475666712</v>
      </c>
      <c r="F15" s="32">
        <v>0</v>
      </c>
    </row>
    <row r="16" spans="1:6">
      <c r="B16" s="8">
        <f>SUM(D15:D22)</f>
        <v>53096</v>
      </c>
      <c r="C16" s="17" t="s">
        <v>85</v>
      </c>
      <c r="D16" s="41">
        <v>5646</v>
      </c>
      <c r="E16" s="58">
        <f t="shared" ref="E16:E22" si="2">D16/$B$16</f>
        <v>0.10633569383757722</v>
      </c>
      <c r="F16" s="17">
        <v>1</v>
      </c>
    </row>
    <row r="17" spans="2:6">
      <c r="B17" s="8"/>
      <c r="C17" s="16" t="s">
        <v>86</v>
      </c>
      <c r="D17" s="42">
        <v>8666</v>
      </c>
      <c r="E17" s="58">
        <f t="shared" si="2"/>
        <v>0.16321380141630254</v>
      </c>
      <c r="F17" s="16">
        <v>0</v>
      </c>
    </row>
    <row r="18" spans="2:6">
      <c r="B18" s="8"/>
      <c r="C18" s="17" t="s">
        <v>86</v>
      </c>
      <c r="D18" s="41">
        <v>1439</v>
      </c>
      <c r="E18" s="58">
        <f t="shared" si="2"/>
        <v>2.7101853246948922E-2</v>
      </c>
      <c r="F18" s="17">
        <v>1</v>
      </c>
    </row>
    <row r="19" spans="2:6">
      <c r="B19" s="8"/>
      <c r="C19" s="16" t="s">
        <v>87</v>
      </c>
      <c r="D19" s="42">
        <v>3368</v>
      </c>
      <c r="E19" s="58">
        <f t="shared" si="2"/>
        <v>6.3432273617598317E-2</v>
      </c>
      <c r="F19" s="16">
        <v>0</v>
      </c>
    </row>
    <row r="20" spans="2:6">
      <c r="B20" s="8"/>
      <c r="C20" s="17" t="s">
        <v>87</v>
      </c>
      <c r="D20" s="41">
        <v>582</v>
      </c>
      <c r="E20" s="58">
        <f t="shared" si="2"/>
        <v>1.0961277685701371E-2</v>
      </c>
      <c r="F20" s="17">
        <v>1</v>
      </c>
    </row>
    <row r="21" spans="2:6">
      <c r="B21" s="8"/>
      <c r="C21" s="16" t="s">
        <v>88</v>
      </c>
      <c r="D21" s="42">
        <v>4420</v>
      </c>
      <c r="E21" s="58">
        <f t="shared" si="2"/>
        <v>8.3245442217869517E-2</v>
      </c>
      <c r="F21" s="16">
        <v>0</v>
      </c>
    </row>
    <row r="22" spans="2:6" ht="18" thickBot="1">
      <c r="B22" s="29"/>
      <c r="C22" s="30" t="s">
        <v>88</v>
      </c>
      <c r="D22" s="43">
        <v>901</v>
      </c>
      <c r="E22" s="57">
        <f t="shared" si="2"/>
        <v>1.6969263221334942E-2</v>
      </c>
      <c r="F22" s="30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6B72-861A-4C7A-A211-DED21E802031}">
  <dimension ref="A1:F225"/>
  <sheetViews>
    <sheetView workbookViewId="0">
      <selection activeCell="D1" sqref="D1:D225"/>
    </sheetView>
  </sheetViews>
  <sheetFormatPr defaultRowHeight="17.399999999999999"/>
  <cols>
    <col min="1" max="1" width="20.3984375" customWidth="1"/>
    <col min="3" max="3" width="24.3984375" bestFit="1" customWidth="1"/>
  </cols>
  <sheetData>
    <row r="1" spans="1:6">
      <c r="A1" s="20" t="s">
        <v>89</v>
      </c>
      <c r="B1" s="8" t="s">
        <v>63</v>
      </c>
      <c r="C1" s="16" t="s">
        <v>167</v>
      </c>
      <c r="D1" s="42">
        <v>2424</v>
      </c>
      <c r="E1" s="55">
        <f>D1/$B$2</f>
        <v>3.640514237654692E-2</v>
      </c>
      <c r="F1" s="16">
        <v>0</v>
      </c>
    </row>
    <row r="2" spans="1:6">
      <c r="B2" s="8">
        <f>SUM(D1:D101)</f>
        <v>66584</v>
      </c>
      <c r="C2" s="17" t="s">
        <v>167</v>
      </c>
      <c r="D2" s="41">
        <v>468</v>
      </c>
      <c r="E2" s="55">
        <f t="shared" ref="E2:E65" si="0">D2/$B$2</f>
        <v>7.0287156073531179E-3</v>
      </c>
      <c r="F2" s="17">
        <v>1</v>
      </c>
    </row>
    <row r="3" spans="1:6">
      <c r="B3" s="8"/>
      <c r="C3" s="16" t="s">
        <v>168</v>
      </c>
      <c r="D3" s="42">
        <v>744</v>
      </c>
      <c r="E3" s="55">
        <f t="shared" si="0"/>
        <v>1.1173855580920341E-2</v>
      </c>
      <c r="F3" s="16">
        <v>0</v>
      </c>
    </row>
    <row r="4" spans="1:6">
      <c r="B4" s="8"/>
      <c r="C4" s="17" t="s">
        <v>168</v>
      </c>
      <c r="D4" s="41">
        <v>140</v>
      </c>
      <c r="E4" s="55">
        <f t="shared" si="0"/>
        <v>2.1026072329688814E-3</v>
      </c>
      <c r="F4" s="17">
        <v>1</v>
      </c>
    </row>
    <row r="5" spans="1:6">
      <c r="B5" s="8"/>
      <c r="C5" s="16" t="s">
        <v>169</v>
      </c>
      <c r="D5" s="42">
        <v>5504</v>
      </c>
      <c r="E5" s="55">
        <f t="shared" si="0"/>
        <v>8.2662501501862315E-2</v>
      </c>
      <c r="F5" s="16">
        <v>0</v>
      </c>
    </row>
    <row r="6" spans="1:6">
      <c r="B6" s="8"/>
      <c r="C6" s="17" t="s">
        <v>169</v>
      </c>
      <c r="D6" s="41">
        <v>1480</v>
      </c>
      <c r="E6" s="55">
        <f t="shared" si="0"/>
        <v>2.2227562177099605E-2</v>
      </c>
      <c r="F6" s="17">
        <v>1</v>
      </c>
    </row>
    <row r="7" spans="1:6">
      <c r="B7" s="8"/>
      <c r="C7" s="16" t="s">
        <v>170</v>
      </c>
      <c r="D7" s="42">
        <v>512</v>
      </c>
      <c r="E7" s="55">
        <f t="shared" si="0"/>
        <v>7.689535023429052E-3</v>
      </c>
      <c r="F7" s="16">
        <v>0</v>
      </c>
    </row>
    <row r="8" spans="1:6">
      <c r="B8" s="8"/>
      <c r="C8" s="17" t="s">
        <v>170</v>
      </c>
      <c r="D8" s="41">
        <v>144</v>
      </c>
      <c r="E8" s="55">
        <f t="shared" si="0"/>
        <v>2.162681725339421E-3</v>
      </c>
      <c r="F8" s="17">
        <v>1</v>
      </c>
    </row>
    <row r="9" spans="1:6">
      <c r="B9" s="8"/>
      <c r="C9" s="16" t="s">
        <v>171</v>
      </c>
      <c r="D9" s="42">
        <v>252</v>
      </c>
      <c r="E9" s="55">
        <f t="shared" si="0"/>
        <v>3.7846930193439865E-3</v>
      </c>
      <c r="F9" s="16">
        <v>0</v>
      </c>
    </row>
    <row r="10" spans="1:6">
      <c r="B10" s="8"/>
      <c r="C10" s="17" t="s">
        <v>171</v>
      </c>
      <c r="D10" s="41">
        <v>128</v>
      </c>
      <c r="E10" s="55">
        <f t="shared" si="0"/>
        <v>1.922383755857263E-3</v>
      </c>
      <c r="F10" s="17">
        <v>1</v>
      </c>
    </row>
    <row r="11" spans="1:6">
      <c r="B11" s="8"/>
      <c r="C11" s="16" t="s">
        <v>172</v>
      </c>
      <c r="D11" s="42">
        <v>1596</v>
      </c>
      <c r="E11" s="55">
        <f t="shared" si="0"/>
        <v>2.3969722455845249E-2</v>
      </c>
      <c r="F11" s="16">
        <v>0</v>
      </c>
    </row>
    <row r="12" spans="1:6">
      <c r="B12" s="8"/>
      <c r="C12" s="17" t="s">
        <v>172</v>
      </c>
      <c r="D12" s="41">
        <v>520</v>
      </c>
      <c r="E12" s="55">
        <f t="shared" si="0"/>
        <v>7.8096840081701311E-3</v>
      </c>
      <c r="F12" s="17">
        <v>1</v>
      </c>
    </row>
    <row r="13" spans="1:6">
      <c r="B13" s="8"/>
      <c r="C13" s="16" t="s">
        <v>173</v>
      </c>
      <c r="D13" s="42">
        <v>1152</v>
      </c>
      <c r="E13" s="55">
        <f t="shared" si="0"/>
        <v>1.7301453802715368E-2</v>
      </c>
      <c r="F13" s="16">
        <v>0</v>
      </c>
    </row>
    <row r="14" spans="1:6">
      <c r="B14" s="8"/>
      <c r="C14" s="17" t="s">
        <v>173</v>
      </c>
      <c r="D14" s="41">
        <v>284</v>
      </c>
      <c r="E14" s="55">
        <f t="shared" si="0"/>
        <v>4.2652889583083024E-3</v>
      </c>
      <c r="F14" s="17">
        <v>1</v>
      </c>
    </row>
    <row r="15" spans="1:6">
      <c r="B15" s="8"/>
      <c r="C15" s="16" t="s">
        <v>174</v>
      </c>
      <c r="D15" s="42">
        <v>1124</v>
      </c>
      <c r="E15" s="55">
        <f t="shared" si="0"/>
        <v>1.6880932356121592E-2</v>
      </c>
      <c r="F15" s="16">
        <v>0</v>
      </c>
    </row>
    <row r="16" spans="1:6">
      <c r="B16" s="8"/>
      <c r="C16" s="17" t="s">
        <v>174</v>
      </c>
      <c r="D16" s="41">
        <v>244</v>
      </c>
      <c r="E16" s="55">
        <f t="shared" si="0"/>
        <v>3.6645440346029074E-3</v>
      </c>
      <c r="F16" s="17">
        <v>1</v>
      </c>
    </row>
    <row r="17" spans="2:6">
      <c r="B17" s="8"/>
      <c r="C17" s="16" t="s">
        <v>175</v>
      </c>
      <c r="D17" s="42">
        <v>808</v>
      </c>
      <c r="E17" s="55">
        <f t="shared" si="0"/>
        <v>1.2135047458848972E-2</v>
      </c>
      <c r="F17" s="16">
        <v>0</v>
      </c>
    </row>
    <row r="18" spans="2:6">
      <c r="B18" s="8"/>
      <c r="C18" s="17" t="s">
        <v>175</v>
      </c>
      <c r="D18" s="41">
        <v>172</v>
      </c>
      <c r="E18" s="55">
        <f t="shared" si="0"/>
        <v>2.5832031719331973E-3</v>
      </c>
      <c r="F18" s="17">
        <v>1</v>
      </c>
    </row>
    <row r="19" spans="2:6">
      <c r="B19" s="8"/>
      <c r="C19" s="16" t="s">
        <v>176</v>
      </c>
      <c r="D19" s="42">
        <v>1360</v>
      </c>
      <c r="E19" s="55">
        <f t="shared" si="0"/>
        <v>2.0425327405983421E-2</v>
      </c>
      <c r="F19" s="16">
        <v>0</v>
      </c>
    </row>
    <row r="20" spans="2:6">
      <c r="B20" s="8"/>
      <c r="C20" s="17" t="s">
        <v>176</v>
      </c>
      <c r="D20" s="41">
        <v>392</v>
      </c>
      <c r="E20" s="55">
        <f t="shared" si="0"/>
        <v>5.8873002523128683E-3</v>
      </c>
      <c r="F20" s="17">
        <v>1</v>
      </c>
    </row>
    <row r="21" spans="2:6">
      <c r="B21" s="8"/>
      <c r="C21" s="16" t="s">
        <v>177</v>
      </c>
      <c r="D21" s="42">
        <v>356</v>
      </c>
      <c r="E21" s="55">
        <f t="shared" si="0"/>
        <v>5.3466298209780124E-3</v>
      </c>
      <c r="F21" s="16">
        <v>0</v>
      </c>
    </row>
    <row r="22" spans="2:6">
      <c r="B22" s="8"/>
      <c r="C22" s="17" t="s">
        <v>177</v>
      </c>
      <c r="D22" s="41">
        <v>80</v>
      </c>
      <c r="E22" s="55">
        <f t="shared" si="0"/>
        <v>1.2014898474107894E-3</v>
      </c>
      <c r="F22" s="17">
        <v>1</v>
      </c>
    </row>
    <row r="23" spans="2:6">
      <c r="B23" s="8"/>
      <c r="C23" s="16" t="s">
        <v>178</v>
      </c>
      <c r="D23" s="42">
        <v>252</v>
      </c>
      <c r="E23" s="55">
        <f t="shared" si="0"/>
        <v>3.7846930193439865E-3</v>
      </c>
      <c r="F23" s="16">
        <v>0</v>
      </c>
    </row>
    <row r="24" spans="2:6">
      <c r="B24" s="8"/>
      <c r="C24" s="17" t="s">
        <v>178</v>
      </c>
      <c r="D24" s="41">
        <v>68</v>
      </c>
      <c r="E24" s="55">
        <f t="shared" si="0"/>
        <v>1.0212663702991709E-3</v>
      </c>
      <c r="F24" s="17">
        <v>1</v>
      </c>
    </row>
    <row r="25" spans="2:6">
      <c r="B25" s="8"/>
      <c r="C25" s="16" t="s">
        <v>179</v>
      </c>
      <c r="D25" s="42">
        <v>324</v>
      </c>
      <c r="E25" s="55">
        <f t="shared" si="0"/>
        <v>4.866033882013697E-3</v>
      </c>
      <c r="F25" s="16">
        <v>0</v>
      </c>
    </row>
    <row r="26" spans="2:6">
      <c r="B26" s="8"/>
      <c r="C26" s="17" t="s">
        <v>179</v>
      </c>
      <c r="D26" s="41">
        <v>64</v>
      </c>
      <c r="E26" s="55">
        <f t="shared" si="0"/>
        <v>9.6119187792863151E-4</v>
      </c>
      <c r="F26" s="17">
        <v>1</v>
      </c>
    </row>
    <row r="27" spans="2:6">
      <c r="B27" s="8"/>
      <c r="C27" s="16" t="s">
        <v>180</v>
      </c>
      <c r="D27" s="42">
        <v>528</v>
      </c>
      <c r="E27" s="55">
        <f t="shared" si="0"/>
        <v>7.9298329929112094E-3</v>
      </c>
      <c r="F27" s="16">
        <v>0</v>
      </c>
    </row>
    <row r="28" spans="2:6">
      <c r="B28" s="8"/>
      <c r="C28" s="17" t="s">
        <v>180</v>
      </c>
      <c r="D28" s="41">
        <v>64</v>
      </c>
      <c r="E28" s="55">
        <f t="shared" si="0"/>
        <v>9.6119187792863151E-4</v>
      </c>
      <c r="F28" s="17">
        <v>1</v>
      </c>
    </row>
    <row r="29" spans="2:6">
      <c r="B29" s="8"/>
      <c r="C29" s="16" t="s">
        <v>181</v>
      </c>
      <c r="D29" s="42">
        <v>3760</v>
      </c>
      <c r="E29" s="55">
        <f t="shared" si="0"/>
        <v>5.6470022828307098E-2</v>
      </c>
      <c r="F29" s="16">
        <v>0</v>
      </c>
    </row>
    <row r="30" spans="2:6">
      <c r="B30" s="8"/>
      <c r="C30" s="17" t="s">
        <v>181</v>
      </c>
      <c r="D30" s="41">
        <v>1012</v>
      </c>
      <c r="E30" s="55">
        <f t="shared" si="0"/>
        <v>1.5198846569746486E-2</v>
      </c>
      <c r="F30" s="17">
        <v>1</v>
      </c>
    </row>
    <row r="31" spans="2:6">
      <c r="B31" s="8"/>
      <c r="C31" s="16" t="s">
        <v>182</v>
      </c>
      <c r="D31" s="42">
        <v>144</v>
      </c>
      <c r="E31" s="55">
        <f t="shared" si="0"/>
        <v>2.162681725339421E-3</v>
      </c>
      <c r="F31" s="16">
        <v>0</v>
      </c>
    </row>
    <row r="32" spans="2:6">
      <c r="B32" s="8"/>
      <c r="C32" s="17" t="s">
        <v>182</v>
      </c>
      <c r="D32" s="41">
        <v>92</v>
      </c>
      <c r="E32" s="55">
        <f t="shared" si="0"/>
        <v>1.3817133245224078E-3</v>
      </c>
      <c r="F32" s="17">
        <v>1</v>
      </c>
    </row>
    <row r="33" spans="2:6">
      <c r="B33" s="8"/>
      <c r="C33" s="16" t="s">
        <v>183</v>
      </c>
      <c r="D33" s="42">
        <v>396</v>
      </c>
      <c r="E33" s="55">
        <f t="shared" si="0"/>
        <v>5.947374744683407E-3</v>
      </c>
      <c r="F33" s="16">
        <v>0</v>
      </c>
    </row>
    <row r="34" spans="2:6">
      <c r="B34" s="8"/>
      <c r="C34" s="17" t="s">
        <v>183</v>
      </c>
      <c r="D34" s="41">
        <v>72</v>
      </c>
      <c r="E34" s="55">
        <f t="shared" si="0"/>
        <v>1.0813408626697105E-3</v>
      </c>
      <c r="F34" s="17">
        <v>1</v>
      </c>
    </row>
    <row r="35" spans="2:6">
      <c r="B35" s="8"/>
      <c r="C35" s="16" t="s">
        <v>184</v>
      </c>
      <c r="D35" s="42">
        <v>876</v>
      </c>
      <c r="E35" s="55">
        <f t="shared" si="0"/>
        <v>1.3156313829148144E-2</v>
      </c>
      <c r="F35" s="16">
        <v>0</v>
      </c>
    </row>
    <row r="36" spans="2:6">
      <c r="B36" s="8"/>
      <c r="C36" s="17" t="s">
        <v>184</v>
      </c>
      <c r="D36" s="41">
        <v>216</v>
      </c>
      <c r="E36" s="55">
        <f t="shared" si="0"/>
        <v>3.2440225880091315E-3</v>
      </c>
      <c r="F36" s="17">
        <v>1</v>
      </c>
    </row>
    <row r="37" spans="2:6">
      <c r="B37" s="8"/>
      <c r="C37" s="16" t="s">
        <v>185</v>
      </c>
      <c r="D37" s="42">
        <v>260</v>
      </c>
      <c r="E37" s="55">
        <f t="shared" si="0"/>
        <v>3.9048420040850656E-3</v>
      </c>
      <c r="F37" s="16">
        <v>0</v>
      </c>
    </row>
    <row r="38" spans="2:6">
      <c r="B38" s="8"/>
      <c r="C38" s="17" t="s">
        <v>185</v>
      </c>
      <c r="D38" s="41">
        <v>128</v>
      </c>
      <c r="E38" s="55">
        <f t="shared" si="0"/>
        <v>1.922383755857263E-3</v>
      </c>
      <c r="F38" s="17">
        <v>1</v>
      </c>
    </row>
    <row r="39" spans="2:6">
      <c r="B39" s="8"/>
      <c r="C39" s="16" t="s">
        <v>186</v>
      </c>
      <c r="D39" s="42">
        <v>624</v>
      </c>
      <c r="E39" s="55">
        <f t="shared" si="0"/>
        <v>9.3716208098041567E-3</v>
      </c>
      <c r="F39" s="16">
        <v>0</v>
      </c>
    </row>
    <row r="40" spans="2:6">
      <c r="B40" s="8"/>
      <c r="C40" s="17" t="s">
        <v>186</v>
      </c>
      <c r="D40" s="41">
        <v>160</v>
      </c>
      <c r="E40" s="55">
        <f t="shared" si="0"/>
        <v>2.4029796948215787E-3</v>
      </c>
      <c r="F40" s="17">
        <v>1</v>
      </c>
    </row>
    <row r="41" spans="2:6">
      <c r="B41" s="8"/>
      <c r="C41" s="16" t="s">
        <v>187</v>
      </c>
      <c r="D41" s="42">
        <v>1212</v>
      </c>
      <c r="E41" s="55">
        <f t="shared" si="0"/>
        <v>1.820257118827346E-2</v>
      </c>
      <c r="F41" s="16">
        <v>0</v>
      </c>
    </row>
    <row r="42" spans="2:6">
      <c r="B42" s="8"/>
      <c r="C42" s="17" t="s">
        <v>187</v>
      </c>
      <c r="D42" s="41">
        <v>184</v>
      </c>
      <c r="E42" s="55">
        <f t="shared" si="0"/>
        <v>2.7634266490448155E-3</v>
      </c>
      <c r="F42" s="17">
        <v>1</v>
      </c>
    </row>
    <row r="43" spans="2:6">
      <c r="B43" s="8"/>
      <c r="C43" s="16" t="s">
        <v>188</v>
      </c>
      <c r="D43" s="42">
        <v>936</v>
      </c>
      <c r="E43" s="55">
        <f t="shared" si="0"/>
        <v>1.4057431214706236E-2</v>
      </c>
      <c r="F43" s="16">
        <v>0</v>
      </c>
    </row>
    <row r="44" spans="2:6">
      <c r="B44" s="8"/>
      <c r="C44" s="17" t="s">
        <v>188</v>
      </c>
      <c r="D44" s="41">
        <v>88</v>
      </c>
      <c r="E44" s="55">
        <f t="shared" si="0"/>
        <v>1.3216388321518682E-3</v>
      </c>
      <c r="F44" s="17">
        <v>1</v>
      </c>
    </row>
    <row r="45" spans="2:6">
      <c r="B45" s="8"/>
      <c r="C45" s="16" t="s">
        <v>189</v>
      </c>
      <c r="D45" s="42">
        <v>356</v>
      </c>
      <c r="E45" s="55">
        <f t="shared" si="0"/>
        <v>5.3466298209780124E-3</v>
      </c>
      <c r="F45" s="16">
        <v>0</v>
      </c>
    </row>
    <row r="46" spans="2:6">
      <c r="B46" s="8"/>
      <c r="C46" s="17" t="s">
        <v>189</v>
      </c>
      <c r="D46" s="41">
        <v>136</v>
      </c>
      <c r="E46" s="55">
        <f t="shared" si="0"/>
        <v>2.0425327405983419E-3</v>
      </c>
      <c r="F46" s="17">
        <v>1</v>
      </c>
    </row>
    <row r="47" spans="2:6">
      <c r="B47" s="8"/>
      <c r="C47" s="16" t="s">
        <v>190</v>
      </c>
      <c r="D47" s="42">
        <v>2452</v>
      </c>
      <c r="E47" s="55">
        <f t="shared" si="0"/>
        <v>3.6825663823140696E-2</v>
      </c>
      <c r="F47" s="16">
        <v>0</v>
      </c>
    </row>
    <row r="48" spans="2:6">
      <c r="B48" s="8"/>
      <c r="C48" s="17" t="s">
        <v>190</v>
      </c>
      <c r="D48" s="41">
        <v>608</v>
      </c>
      <c r="E48" s="55">
        <f t="shared" si="0"/>
        <v>9.1313228403219985E-3</v>
      </c>
      <c r="F48" s="17">
        <v>1</v>
      </c>
    </row>
    <row r="49" spans="2:6">
      <c r="B49" s="8"/>
      <c r="C49" s="16" t="s">
        <v>191</v>
      </c>
      <c r="D49" s="42">
        <v>3316</v>
      </c>
      <c r="E49" s="55">
        <f t="shared" si="0"/>
        <v>4.9801754175177217E-2</v>
      </c>
      <c r="F49" s="16">
        <v>0</v>
      </c>
    </row>
    <row r="50" spans="2:6">
      <c r="B50" s="8"/>
      <c r="C50" s="17" t="s">
        <v>191</v>
      </c>
      <c r="D50" s="41">
        <v>784</v>
      </c>
      <c r="E50" s="55">
        <f t="shared" si="0"/>
        <v>1.1774600504625737E-2</v>
      </c>
      <c r="F50" s="17">
        <v>1</v>
      </c>
    </row>
    <row r="51" spans="2:6">
      <c r="B51" s="8"/>
      <c r="C51" s="16" t="s">
        <v>192</v>
      </c>
      <c r="D51" s="42">
        <v>360</v>
      </c>
      <c r="E51" s="55">
        <f t="shared" si="0"/>
        <v>5.406704313348552E-3</v>
      </c>
      <c r="F51" s="16">
        <v>0</v>
      </c>
    </row>
    <row r="52" spans="2:6">
      <c r="B52" s="8"/>
      <c r="C52" s="17" t="s">
        <v>192</v>
      </c>
      <c r="D52" s="41">
        <v>104</v>
      </c>
      <c r="E52" s="55">
        <f t="shared" si="0"/>
        <v>1.5619368016340262E-3</v>
      </c>
      <c r="F52" s="17">
        <v>1</v>
      </c>
    </row>
    <row r="53" spans="2:6">
      <c r="B53" s="8"/>
      <c r="C53" s="16" t="s">
        <v>193</v>
      </c>
      <c r="D53" s="42">
        <v>1228</v>
      </c>
      <c r="E53" s="55">
        <f t="shared" si="0"/>
        <v>1.8442869157755618E-2</v>
      </c>
      <c r="F53" s="16">
        <v>0</v>
      </c>
    </row>
    <row r="54" spans="2:6">
      <c r="B54" s="8"/>
      <c r="C54" s="17" t="s">
        <v>193</v>
      </c>
      <c r="D54" s="41">
        <v>308</v>
      </c>
      <c r="E54" s="55">
        <f t="shared" si="0"/>
        <v>4.6257359125315388E-3</v>
      </c>
      <c r="F54" s="17">
        <v>1</v>
      </c>
    </row>
    <row r="55" spans="2:6">
      <c r="B55" s="8"/>
      <c r="C55" s="16" t="s">
        <v>194</v>
      </c>
      <c r="D55" s="42">
        <v>2328</v>
      </c>
      <c r="E55" s="55">
        <f t="shared" si="0"/>
        <v>3.4963354559653971E-2</v>
      </c>
      <c r="F55" s="16">
        <v>0</v>
      </c>
    </row>
    <row r="56" spans="2:6">
      <c r="B56" s="8"/>
      <c r="C56" s="17" t="s">
        <v>194</v>
      </c>
      <c r="D56" s="41">
        <v>584</v>
      </c>
      <c r="E56" s="55">
        <f t="shared" si="0"/>
        <v>8.770875886098763E-3</v>
      </c>
      <c r="F56" s="17">
        <v>1</v>
      </c>
    </row>
    <row r="57" spans="2:6">
      <c r="B57" s="8"/>
      <c r="C57" s="16" t="s">
        <v>195</v>
      </c>
      <c r="D57" s="42">
        <v>868</v>
      </c>
      <c r="E57" s="55">
        <f t="shared" si="0"/>
        <v>1.3036164844407064E-2</v>
      </c>
      <c r="F57" s="16">
        <v>0</v>
      </c>
    </row>
    <row r="58" spans="2:6">
      <c r="B58" s="8"/>
      <c r="C58" s="17" t="s">
        <v>195</v>
      </c>
      <c r="D58" s="41">
        <v>144</v>
      </c>
      <c r="E58" s="55">
        <f t="shared" si="0"/>
        <v>2.162681725339421E-3</v>
      </c>
      <c r="F58" s="17">
        <v>1</v>
      </c>
    </row>
    <row r="59" spans="2:6">
      <c r="B59" s="8"/>
      <c r="C59" s="16" t="s">
        <v>196</v>
      </c>
      <c r="D59" s="42">
        <v>332</v>
      </c>
      <c r="E59" s="55">
        <f t="shared" si="0"/>
        <v>4.9861828667547761E-3</v>
      </c>
      <c r="F59" s="16">
        <v>0</v>
      </c>
    </row>
    <row r="60" spans="2:6">
      <c r="B60" s="8"/>
      <c r="C60" s="17" t="s">
        <v>196</v>
      </c>
      <c r="D60" s="41">
        <v>112</v>
      </c>
      <c r="E60" s="55">
        <f t="shared" si="0"/>
        <v>1.6820857863751051E-3</v>
      </c>
      <c r="F60" s="17">
        <v>1</v>
      </c>
    </row>
    <row r="61" spans="2:6">
      <c r="B61" s="8"/>
      <c r="C61" s="16" t="s">
        <v>197</v>
      </c>
      <c r="D61" s="42">
        <v>2776</v>
      </c>
      <c r="E61" s="55">
        <f t="shared" si="0"/>
        <v>4.1691697705154393E-2</v>
      </c>
      <c r="F61" s="16">
        <v>0</v>
      </c>
    </row>
    <row r="62" spans="2:6">
      <c r="B62" s="8"/>
      <c r="C62" s="17" t="s">
        <v>197</v>
      </c>
      <c r="D62" s="41">
        <v>428</v>
      </c>
      <c r="E62" s="55">
        <f t="shared" si="0"/>
        <v>6.4279706836477234E-3</v>
      </c>
      <c r="F62" s="17">
        <v>1</v>
      </c>
    </row>
    <row r="63" spans="2:6">
      <c r="B63" s="8"/>
      <c r="C63" s="16" t="s">
        <v>198</v>
      </c>
      <c r="D63" s="42">
        <v>688</v>
      </c>
      <c r="E63" s="55">
        <f t="shared" si="0"/>
        <v>1.0332812687732789E-2</v>
      </c>
      <c r="F63" s="16">
        <v>0</v>
      </c>
    </row>
    <row r="64" spans="2:6">
      <c r="B64" s="8"/>
      <c r="C64" s="17" t="s">
        <v>198</v>
      </c>
      <c r="D64" s="41">
        <v>132</v>
      </c>
      <c r="E64" s="55">
        <f t="shared" si="0"/>
        <v>1.9824582482278023E-3</v>
      </c>
      <c r="F64" s="17">
        <v>1</v>
      </c>
    </row>
    <row r="65" spans="2:6">
      <c r="B65" s="8"/>
      <c r="C65" s="16" t="s">
        <v>199</v>
      </c>
      <c r="D65" s="42">
        <v>948</v>
      </c>
      <c r="E65" s="55">
        <f t="shared" si="0"/>
        <v>1.4237654691817854E-2</v>
      </c>
      <c r="F65" s="16">
        <v>0</v>
      </c>
    </row>
    <row r="66" spans="2:6">
      <c r="B66" s="8"/>
      <c r="C66" s="17" t="s">
        <v>199</v>
      </c>
      <c r="D66" s="41">
        <v>268</v>
      </c>
      <c r="E66" s="55">
        <f t="shared" ref="E66:E101" si="1">D66/$B$2</f>
        <v>4.0249909888261442E-3</v>
      </c>
      <c r="F66" s="17">
        <v>1</v>
      </c>
    </row>
    <row r="67" spans="2:6">
      <c r="B67" s="8"/>
      <c r="C67" s="16" t="s">
        <v>200</v>
      </c>
      <c r="D67" s="42">
        <v>300</v>
      </c>
      <c r="E67" s="55">
        <f t="shared" si="1"/>
        <v>4.5055869277904606E-3</v>
      </c>
      <c r="F67" s="16">
        <v>0</v>
      </c>
    </row>
    <row r="68" spans="2:6">
      <c r="B68" s="8"/>
      <c r="C68" s="17" t="s">
        <v>200</v>
      </c>
      <c r="D68" s="41">
        <v>84</v>
      </c>
      <c r="E68" s="55">
        <f t="shared" si="1"/>
        <v>1.2615643397813289E-3</v>
      </c>
      <c r="F68" s="17">
        <v>1</v>
      </c>
    </row>
    <row r="69" spans="2:6">
      <c r="B69" s="8"/>
      <c r="C69" s="16" t="s">
        <v>201</v>
      </c>
      <c r="D69" s="42">
        <v>2844</v>
      </c>
      <c r="E69" s="55">
        <f t="shared" si="1"/>
        <v>4.2712964075453559E-2</v>
      </c>
      <c r="F69" s="16">
        <v>0</v>
      </c>
    </row>
    <row r="70" spans="2:6">
      <c r="B70" s="8"/>
      <c r="C70" s="17" t="s">
        <v>201</v>
      </c>
      <c r="D70" s="41">
        <v>464</v>
      </c>
      <c r="E70" s="55">
        <f t="shared" si="1"/>
        <v>6.9686411149825784E-3</v>
      </c>
      <c r="F70" s="17">
        <v>1</v>
      </c>
    </row>
    <row r="71" spans="2:6">
      <c r="B71" s="8"/>
      <c r="C71" s="16" t="s">
        <v>202</v>
      </c>
      <c r="D71" s="42">
        <v>340</v>
      </c>
      <c r="E71" s="55">
        <f t="shared" si="1"/>
        <v>5.1063318514958551E-3</v>
      </c>
      <c r="F71" s="16">
        <v>0</v>
      </c>
    </row>
    <row r="72" spans="2:6">
      <c r="B72" s="8"/>
      <c r="C72" s="17" t="s">
        <v>202</v>
      </c>
      <c r="D72" s="41">
        <v>92</v>
      </c>
      <c r="E72" s="55">
        <f t="shared" si="1"/>
        <v>1.3817133245224078E-3</v>
      </c>
      <c r="F72" s="17">
        <v>1</v>
      </c>
    </row>
    <row r="73" spans="2:6">
      <c r="B73" s="8"/>
      <c r="C73" s="16" t="s">
        <v>203</v>
      </c>
      <c r="D73" s="42">
        <v>1376</v>
      </c>
      <c r="E73" s="55">
        <f t="shared" si="1"/>
        <v>2.0665625375465579E-2</v>
      </c>
      <c r="F73" s="16">
        <v>0</v>
      </c>
    </row>
    <row r="74" spans="2:6">
      <c r="B74" s="8"/>
      <c r="C74" s="17" t="s">
        <v>203</v>
      </c>
      <c r="D74" s="41">
        <v>140</v>
      </c>
      <c r="E74" s="55">
        <f t="shared" si="1"/>
        <v>2.1026072329688814E-3</v>
      </c>
      <c r="F74" s="17">
        <v>1</v>
      </c>
    </row>
    <row r="75" spans="2:6">
      <c r="B75" s="8"/>
      <c r="C75" s="16" t="s">
        <v>204</v>
      </c>
      <c r="D75" s="42">
        <v>800</v>
      </c>
      <c r="E75" s="55">
        <f t="shared" si="1"/>
        <v>1.2014898474107893E-2</v>
      </c>
      <c r="F75" s="16">
        <v>0</v>
      </c>
    </row>
    <row r="76" spans="2:6">
      <c r="B76" s="8"/>
      <c r="C76" s="17" t="s">
        <v>204</v>
      </c>
      <c r="D76" s="41">
        <v>116</v>
      </c>
      <c r="E76" s="55">
        <f t="shared" si="1"/>
        <v>1.7421602787456446E-3</v>
      </c>
      <c r="F76" s="17">
        <v>1</v>
      </c>
    </row>
    <row r="77" spans="2:6">
      <c r="B77" s="8"/>
      <c r="C77" s="16" t="s">
        <v>205</v>
      </c>
      <c r="D77" s="42">
        <v>476</v>
      </c>
      <c r="E77" s="55">
        <f t="shared" si="1"/>
        <v>7.148864592094197E-3</v>
      </c>
      <c r="F77" s="16">
        <v>0</v>
      </c>
    </row>
    <row r="78" spans="2:6">
      <c r="B78" s="8"/>
      <c r="C78" s="17" t="s">
        <v>205</v>
      </c>
      <c r="D78" s="41">
        <v>92</v>
      </c>
      <c r="E78" s="55">
        <f t="shared" si="1"/>
        <v>1.3817133245224078E-3</v>
      </c>
      <c r="F78" s="17">
        <v>1</v>
      </c>
    </row>
    <row r="79" spans="2:6">
      <c r="B79" s="8"/>
      <c r="C79" s="16" t="s">
        <v>206</v>
      </c>
      <c r="D79" s="42">
        <v>340</v>
      </c>
      <c r="E79" s="55">
        <f t="shared" si="1"/>
        <v>5.1063318514958551E-3</v>
      </c>
      <c r="F79" s="16">
        <v>0</v>
      </c>
    </row>
    <row r="80" spans="2:6">
      <c r="B80" s="8"/>
      <c r="C80" s="17" t="s">
        <v>206</v>
      </c>
      <c r="D80" s="41">
        <v>40</v>
      </c>
      <c r="E80" s="55">
        <f t="shared" si="1"/>
        <v>6.0074492370539468E-4</v>
      </c>
      <c r="F80" s="17">
        <v>1</v>
      </c>
    </row>
    <row r="81" spans="2:6">
      <c r="B81" s="8"/>
      <c r="C81" s="16" t="s">
        <v>207</v>
      </c>
      <c r="D81" s="42">
        <v>376</v>
      </c>
      <c r="E81" s="55">
        <f t="shared" si="1"/>
        <v>5.6470022828307102E-3</v>
      </c>
      <c r="F81" s="16">
        <v>0</v>
      </c>
    </row>
    <row r="82" spans="2:6">
      <c r="B82" s="8"/>
      <c r="C82" s="17" t="s">
        <v>207</v>
      </c>
      <c r="D82" s="41">
        <v>180</v>
      </c>
      <c r="E82" s="55">
        <f t="shared" si="1"/>
        <v>2.703352156674276E-3</v>
      </c>
      <c r="F82" s="17">
        <v>1</v>
      </c>
    </row>
    <row r="83" spans="2:6">
      <c r="B83" s="8"/>
      <c r="C83" s="16" t="s">
        <v>208</v>
      </c>
      <c r="D83" s="42">
        <v>340</v>
      </c>
      <c r="E83" s="55">
        <f t="shared" si="1"/>
        <v>5.1063318514958551E-3</v>
      </c>
      <c r="F83" s="16">
        <v>0</v>
      </c>
    </row>
    <row r="84" spans="2:6">
      <c r="B84" s="8"/>
      <c r="C84" s="17" t="s">
        <v>208</v>
      </c>
      <c r="D84" s="41">
        <v>32</v>
      </c>
      <c r="E84" s="55">
        <f t="shared" si="1"/>
        <v>4.8059593896431575E-4</v>
      </c>
      <c r="F84" s="17">
        <v>1</v>
      </c>
    </row>
    <row r="85" spans="2:6">
      <c r="B85" s="8"/>
      <c r="C85" s="16" t="s">
        <v>209</v>
      </c>
      <c r="D85" s="42">
        <v>356</v>
      </c>
      <c r="E85" s="55">
        <f t="shared" si="1"/>
        <v>5.3466298209780124E-3</v>
      </c>
      <c r="F85" s="16">
        <v>0</v>
      </c>
    </row>
    <row r="86" spans="2:6">
      <c r="B86" s="8"/>
      <c r="C86" s="17" t="s">
        <v>210</v>
      </c>
      <c r="D86" s="41">
        <v>752</v>
      </c>
      <c r="E86" s="55">
        <f t="shared" si="1"/>
        <v>1.129400456566142E-2</v>
      </c>
      <c r="F86" s="17">
        <v>0</v>
      </c>
    </row>
    <row r="87" spans="2:6">
      <c r="B87" s="8"/>
      <c r="C87" s="16" t="s">
        <v>210</v>
      </c>
      <c r="D87" s="42">
        <v>368</v>
      </c>
      <c r="E87" s="55">
        <f t="shared" si="1"/>
        <v>5.5268532980896311E-3</v>
      </c>
      <c r="F87" s="16">
        <v>1</v>
      </c>
    </row>
    <row r="88" spans="2:6">
      <c r="B88" s="8"/>
      <c r="C88" s="17" t="s">
        <v>211</v>
      </c>
      <c r="D88" s="41">
        <v>1496</v>
      </c>
      <c r="E88" s="55">
        <f t="shared" si="1"/>
        <v>2.246786014658176E-2</v>
      </c>
      <c r="F88" s="17">
        <v>0</v>
      </c>
    </row>
    <row r="89" spans="2:6">
      <c r="B89" s="8"/>
      <c r="C89" s="16" t="s">
        <v>211</v>
      </c>
      <c r="D89" s="42">
        <v>228</v>
      </c>
      <c r="E89" s="55">
        <f t="shared" si="1"/>
        <v>3.4242460651207497E-3</v>
      </c>
      <c r="F89" s="16">
        <v>1</v>
      </c>
    </row>
    <row r="90" spans="2:6">
      <c r="B90" s="8"/>
      <c r="C90" s="17" t="s">
        <v>212</v>
      </c>
      <c r="D90" s="41">
        <v>416</v>
      </c>
      <c r="E90" s="55">
        <f t="shared" si="1"/>
        <v>6.2477472065361047E-3</v>
      </c>
      <c r="F90" s="17">
        <v>0</v>
      </c>
    </row>
    <row r="91" spans="2:6">
      <c r="B91" s="8"/>
      <c r="C91" s="16" t="s">
        <v>212</v>
      </c>
      <c r="D91" s="42">
        <v>44</v>
      </c>
      <c r="E91" s="55">
        <f t="shared" si="1"/>
        <v>6.6081941607593411E-4</v>
      </c>
      <c r="F91" s="16">
        <v>1</v>
      </c>
    </row>
    <row r="92" spans="2:6">
      <c r="B92" s="8"/>
      <c r="C92" s="17" t="s">
        <v>213</v>
      </c>
      <c r="D92" s="41">
        <v>1384</v>
      </c>
      <c r="E92" s="55">
        <f t="shared" si="1"/>
        <v>2.0785774360206656E-2</v>
      </c>
      <c r="F92" s="17">
        <v>0</v>
      </c>
    </row>
    <row r="93" spans="2:6">
      <c r="B93" s="8"/>
      <c r="C93" s="16" t="s">
        <v>213</v>
      </c>
      <c r="D93" s="42">
        <v>424</v>
      </c>
      <c r="E93" s="55">
        <f t="shared" si="1"/>
        <v>6.3678961912771838E-3</v>
      </c>
      <c r="F93" s="16">
        <v>1</v>
      </c>
    </row>
    <row r="94" spans="2:6">
      <c r="B94" s="8"/>
      <c r="C94" s="17" t="s">
        <v>214</v>
      </c>
      <c r="D94" s="41">
        <v>300</v>
      </c>
      <c r="E94" s="55">
        <f t="shared" si="1"/>
        <v>4.5055869277904606E-3</v>
      </c>
      <c r="F94" s="17">
        <v>0</v>
      </c>
    </row>
    <row r="95" spans="2:6">
      <c r="B95" s="8"/>
      <c r="C95" s="16" t="s">
        <v>214</v>
      </c>
      <c r="D95" s="42">
        <v>124</v>
      </c>
      <c r="E95" s="55">
        <f t="shared" si="1"/>
        <v>1.8623092634867235E-3</v>
      </c>
      <c r="F95" s="16">
        <v>1</v>
      </c>
    </row>
    <row r="96" spans="2:6">
      <c r="B96" s="8"/>
      <c r="C96" s="17" t="s">
        <v>215</v>
      </c>
      <c r="D96" s="41">
        <v>752</v>
      </c>
      <c r="E96" s="55">
        <f t="shared" si="1"/>
        <v>1.129400456566142E-2</v>
      </c>
      <c r="F96" s="17">
        <v>0</v>
      </c>
    </row>
    <row r="97" spans="2:6">
      <c r="B97" s="8"/>
      <c r="C97" s="16" t="s">
        <v>215</v>
      </c>
      <c r="D97" s="42">
        <v>92</v>
      </c>
      <c r="E97" s="55">
        <f t="shared" si="1"/>
        <v>1.3817133245224078E-3</v>
      </c>
      <c r="F97" s="16">
        <v>1</v>
      </c>
    </row>
    <row r="98" spans="2:6">
      <c r="B98" s="8"/>
      <c r="C98" s="17" t="s">
        <v>216</v>
      </c>
      <c r="D98" s="41">
        <v>316</v>
      </c>
      <c r="E98" s="55">
        <f t="shared" si="1"/>
        <v>4.7458848972726179E-3</v>
      </c>
      <c r="F98" s="17">
        <v>0</v>
      </c>
    </row>
    <row r="99" spans="2:6">
      <c r="B99" s="8"/>
      <c r="C99" s="16" t="s">
        <v>216</v>
      </c>
      <c r="D99" s="42">
        <v>84</v>
      </c>
      <c r="E99" s="55">
        <f t="shared" si="1"/>
        <v>1.2615643397813289E-3</v>
      </c>
      <c r="F99" s="16">
        <v>1</v>
      </c>
    </row>
    <row r="100" spans="2:6">
      <c r="B100" s="8"/>
      <c r="C100" s="17" t="s">
        <v>217</v>
      </c>
      <c r="D100" s="41">
        <v>256</v>
      </c>
      <c r="E100" s="55">
        <f t="shared" si="1"/>
        <v>3.844767511714526E-3</v>
      </c>
      <c r="F100" s="17">
        <v>0</v>
      </c>
    </row>
    <row r="101" spans="2:6" ht="18" thickBot="1">
      <c r="B101" s="29"/>
      <c r="C101" s="44" t="s">
        <v>217</v>
      </c>
      <c r="D101" s="61">
        <v>156</v>
      </c>
      <c r="E101" s="57">
        <f t="shared" si="1"/>
        <v>2.3429052024510392E-3</v>
      </c>
      <c r="F101" s="44">
        <v>1</v>
      </c>
    </row>
    <row r="102" spans="2:6">
      <c r="B102" s="31" t="s">
        <v>69</v>
      </c>
      <c r="C102" s="32" t="s">
        <v>150</v>
      </c>
      <c r="D102" s="40">
        <v>256</v>
      </c>
      <c r="E102" s="55">
        <f>D102/$B$103</f>
        <v>6.6770996348461138E-3</v>
      </c>
      <c r="F102" s="32">
        <v>0</v>
      </c>
    </row>
    <row r="103" spans="2:6">
      <c r="B103" s="8">
        <f>SUM(D102:D135)</f>
        <v>38340</v>
      </c>
      <c r="C103" s="17" t="s">
        <v>150</v>
      </c>
      <c r="D103" s="41">
        <v>120</v>
      </c>
      <c r="E103" s="55">
        <f t="shared" ref="E103:E135" si="2">D103/$B$103</f>
        <v>3.1298904538341159E-3</v>
      </c>
      <c r="F103" s="17">
        <v>1</v>
      </c>
    </row>
    <row r="104" spans="2:6">
      <c r="B104" s="8"/>
      <c r="C104" s="16" t="s">
        <v>151</v>
      </c>
      <c r="D104" s="42">
        <v>400</v>
      </c>
      <c r="E104" s="55">
        <f t="shared" si="2"/>
        <v>1.0432968179447054E-2</v>
      </c>
      <c r="F104" s="16">
        <v>0</v>
      </c>
    </row>
    <row r="105" spans="2:6">
      <c r="B105" s="8"/>
      <c r="C105" s="17" t="s">
        <v>151</v>
      </c>
      <c r="D105" s="41">
        <v>16</v>
      </c>
      <c r="E105" s="55">
        <f t="shared" si="2"/>
        <v>4.1731872717788211E-4</v>
      </c>
      <c r="F105" s="17">
        <v>1</v>
      </c>
    </row>
    <row r="106" spans="2:6">
      <c r="B106" s="8"/>
      <c r="C106" s="16" t="s">
        <v>152</v>
      </c>
      <c r="D106" s="42">
        <v>1892</v>
      </c>
      <c r="E106" s="55">
        <f t="shared" si="2"/>
        <v>4.9347939488784562E-2</v>
      </c>
      <c r="F106" s="16">
        <v>0</v>
      </c>
    </row>
    <row r="107" spans="2:6">
      <c r="B107" s="8"/>
      <c r="C107" s="17" t="s">
        <v>152</v>
      </c>
      <c r="D107" s="41">
        <v>552</v>
      </c>
      <c r="E107" s="55">
        <f t="shared" si="2"/>
        <v>1.4397496087636933E-2</v>
      </c>
      <c r="F107" s="17">
        <v>1</v>
      </c>
    </row>
    <row r="108" spans="2:6">
      <c r="B108" s="8"/>
      <c r="C108" s="16" t="s">
        <v>153</v>
      </c>
      <c r="D108" s="42">
        <v>2176</v>
      </c>
      <c r="E108" s="55">
        <f t="shared" si="2"/>
        <v>5.6755346896191966E-2</v>
      </c>
      <c r="F108" s="16">
        <v>0</v>
      </c>
    </row>
    <row r="109" spans="2:6">
      <c r="B109" s="8"/>
      <c r="C109" s="17" t="s">
        <v>153</v>
      </c>
      <c r="D109" s="41">
        <v>576</v>
      </c>
      <c r="E109" s="55">
        <f t="shared" si="2"/>
        <v>1.5023474178403756E-2</v>
      </c>
      <c r="F109" s="17">
        <v>1</v>
      </c>
    </row>
    <row r="110" spans="2:6">
      <c r="B110" s="8"/>
      <c r="C110" s="16" t="s">
        <v>154</v>
      </c>
      <c r="D110" s="42">
        <v>876</v>
      </c>
      <c r="E110" s="55">
        <f t="shared" si="2"/>
        <v>2.2848200312989047E-2</v>
      </c>
      <c r="F110" s="16">
        <v>0</v>
      </c>
    </row>
    <row r="111" spans="2:6">
      <c r="B111" s="8"/>
      <c r="C111" s="17" t="s">
        <v>154</v>
      </c>
      <c r="D111" s="41">
        <v>44</v>
      </c>
      <c r="E111" s="55">
        <f t="shared" si="2"/>
        <v>1.1476264997391757E-3</v>
      </c>
      <c r="F111" s="17">
        <v>1</v>
      </c>
    </row>
    <row r="112" spans="2:6">
      <c r="B112" s="8"/>
      <c r="C112" s="16" t="s">
        <v>155</v>
      </c>
      <c r="D112" s="42">
        <v>6072</v>
      </c>
      <c r="E112" s="55">
        <f t="shared" si="2"/>
        <v>0.15837245696400626</v>
      </c>
      <c r="F112" s="16">
        <v>0</v>
      </c>
    </row>
    <row r="113" spans="2:6">
      <c r="B113" s="8"/>
      <c r="C113" s="17" t="s">
        <v>155</v>
      </c>
      <c r="D113" s="41">
        <v>1500</v>
      </c>
      <c r="E113" s="55">
        <f t="shared" si="2"/>
        <v>3.912363067292645E-2</v>
      </c>
      <c r="F113" s="17">
        <v>1</v>
      </c>
    </row>
    <row r="114" spans="2:6">
      <c r="B114" s="8"/>
      <c r="C114" s="16" t="s">
        <v>156</v>
      </c>
      <c r="D114" s="42">
        <v>1124</v>
      </c>
      <c r="E114" s="55">
        <f t="shared" si="2"/>
        <v>2.9316640584246219E-2</v>
      </c>
      <c r="F114" s="16">
        <v>0</v>
      </c>
    </row>
    <row r="115" spans="2:6">
      <c r="B115" s="8"/>
      <c r="C115" s="17" t="s">
        <v>156</v>
      </c>
      <c r="D115" s="41">
        <v>380</v>
      </c>
      <c r="E115" s="55">
        <f t="shared" si="2"/>
        <v>9.9113197704746997E-3</v>
      </c>
      <c r="F115" s="17">
        <v>1</v>
      </c>
    </row>
    <row r="116" spans="2:6">
      <c r="B116" s="8"/>
      <c r="C116" s="16" t="s">
        <v>157</v>
      </c>
      <c r="D116" s="42">
        <v>760</v>
      </c>
      <c r="E116" s="55">
        <f t="shared" si="2"/>
        <v>1.9822639540949399E-2</v>
      </c>
      <c r="F116" s="16">
        <v>0</v>
      </c>
    </row>
    <row r="117" spans="2:6">
      <c r="B117" s="8"/>
      <c r="C117" s="17" t="s">
        <v>157</v>
      </c>
      <c r="D117" s="41">
        <v>112</v>
      </c>
      <c r="E117" s="55">
        <f t="shared" si="2"/>
        <v>2.9212310902451749E-3</v>
      </c>
      <c r="F117" s="17">
        <v>1</v>
      </c>
    </row>
    <row r="118" spans="2:6">
      <c r="B118" s="8"/>
      <c r="C118" s="16" t="s">
        <v>158</v>
      </c>
      <c r="D118" s="42">
        <v>1072</v>
      </c>
      <c r="E118" s="55">
        <f t="shared" si="2"/>
        <v>2.7960354720918103E-2</v>
      </c>
      <c r="F118" s="16">
        <v>0</v>
      </c>
    </row>
    <row r="119" spans="2:6">
      <c r="B119" s="8"/>
      <c r="C119" s="17" t="s">
        <v>158</v>
      </c>
      <c r="D119" s="41">
        <v>108</v>
      </c>
      <c r="E119" s="55">
        <f t="shared" si="2"/>
        <v>2.8169014084507044E-3</v>
      </c>
      <c r="F119" s="17">
        <v>1</v>
      </c>
    </row>
    <row r="120" spans="2:6">
      <c r="B120" s="8"/>
      <c r="C120" s="16" t="s">
        <v>159</v>
      </c>
      <c r="D120" s="42">
        <v>292</v>
      </c>
      <c r="E120" s="55">
        <f t="shared" si="2"/>
        <v>7.6160667709963487E-3</v>
      </c>
      <c r="F120" s="16">
        <v>0</v>
      </c>
    </row>
    <row r="121" spans="2:6">
      <c r="B121" s="8"/>
      <c r="C121" s="17" t="s">
        <v>159</v>
      </c>
      <c r="D121" s="41">
        <v>116</v>
      </c>
      <c r="E121" s="55">
        <f t="shared" si="2"/>
        <v>3.0255607720396454E-3</v>
      </c>
      <c r="F121" s="17">
        <v>1</v>
      </c>
    </row>
    <row r="122" spans="2:6">
      <c r="B122" s="8"/>
      <c r="C122" s="16" t="s">
        <v>160</v>
      </c>
      <c r="D122" s="42">
        <v>340</v>
      </c>
      <c r="E122" s="55">
        <f t="shared" si="2"/>
        <v>8.8680229525299956E-3</v>
      </c>
      <c r="F122" s="16">
        <v>0</v>
      </c>
    </row>
    <row r="123" spans="2:6">
      <c r="B123" s="8"/>
      <c r="C123" s="17" t="s">
        <v>160</v>
      </c>
      <c r="D123" s="41">
        <v>16</v>
      </c>
      <c r="E123" s="55">
        <f t="shared" si="2"/>
        <v>4.1731872717788211E-4</v>
      </c>
      <c r="F123" s="17">
        <v>1</v>
      </c>
    </row>
    <row r="124" spans="2:6">
      <c r="B124" s="8"/>
      <c r="C124" s="16" t="s">
        <v>161</v>
      </c>
      <c r="D124" s="42">
        <v>264</v>
      </c>
      <c r="E124" s="55">
        <f t="shared" si="2"/>
        <v>6.8857589984350548E-3</v>
      </c>
      <c r="F124" s="16">
        <v>0</v>
      </c>
    </row>
    <row r="125" spans="2:6">
      <c r="B125" s="8"/>
      <c r="C125" s="17" t="s">
        <v>161</v>
      </c>
      <c r="D125" s="41">
        <v>84</v>
      </c>
      <c r="E125" s="55">
        <f t="shared" si="2"/>
        <v>2.1909233176838809E-3</v>
      </c>
      <c r="F125" s="17">
        <v>1</v>
      </c>
    </row>
    <row r="126" spans="2:6">
      <c r="B126" s="8"/>
      <c r="C126" s="16" t="s">
        <v>162</v>
      </c>
      <c r="D126" s="42">
        <v>6416</v>
      </c>
      <c r="E126" s="55">
        <f t="shared" si="2"/>
        <v>0.16734480959833073</v>
      </c>
      <c r="F126" s="16">
        <v>0</v>
      </c>
    </row>
    <row r="127" spans="2:6">
      <c r="B127" s="8"/>
      <c r="C127" s="17" t="s">
        <v>162</v>
      </c>
      <c r="D127" s="41">
        <v>1648</v>
      </c>
      <c r="E127" s="55">
        <f t="shared" si="2"/>
        <v>4.2983828899321855E-2</v>
      </c>
      <c r="F127" s="17">
        <v>1</v>
      </c>
    </row>
    <row r="128" spans="2:6">
      <c r="B128" s="8"/>
      <c r="C128" s="16" t="s">
        <v>163</v>
      </c>
      <c r="D128" s="42">
        <v>408</v>
      </c>
      <c r="E128" s="55">
        <f t="shared" si="2"/>
        <v>1.0641627543035994E-2</v>
      </c>
      <c r="F128" s="16">
        <v>0</v>
      </c>
    </row>
    <row r="129" spans="2:6">
      <c r="B129" s="8"/>
      <c r="C129" s="17" t="s">
        <v>163</v>
      </c>
      <c r="D129" s="41">
        <v>120</v>
      </c>
      <c r="E129" s="55">
        <f t="shared" si="2"/>
        <v>3.1298904538341159E-3</v>
      </c>
      <c r="F129" s="17">
        <v>1</v>
      </c>
    </row>
    <row r="130" spans="2:6">
      <c r="B130" s="8"/>
      <c r="C130" s="16" t="s">
        <v>164</v>
      </c>
      <c r="D130" s="42">
        <v>404</v>
      </c>
      <c r="E130" s="55">
        <f t="shared" si="2"/>
        <v>1.0537297861241524E-2</v>
      </c>
      <c r="F130" s="16">
        <v>0</v>
      </c>
    </row>
    <row r="131" spans="2:6">
      <c r="B131" s="8"/>
      <c r="C131" s="17" t="s">
        <v>164</v>
      </c>
      <c r="D131" s="41">
        <v>84</v>
      </c>
      <c r="E131" s="55">
        <f t="shared" si="2"/>
        <v>2.1909233176838809E-3</v>
      </c>
      <c r="F131" s="17">
        <v>1</v>
      </c>
    </row>
    <row r="132" spans="2:6">
      <c r="B132" s="8"/>
      <c r="C132" s="16" t="s">
        <v>165</v>
      </c>
      <c r="D132" s="42">
        <v>300</v>
      </c>
      <c r="E132" s="55">
        <f t="shared" si="2"/>
        <v>7.8247261345852897E-3</v>
      </c>
      <c r="F132" s="16">
        <v>0</v>
      </c>
    </row>
    <row r="133" spans="2:6">
      <c r="B133" s="8"/>
      <c r="C133" s="17" t="s">
        <v>165</v>
      </c>
      <c r="D133" s="41">
        <v>68</v>
      </c>
      <c r="E133" s="55">
        <f t="shared" si="2"/>
        <v>1.7736045905059989E-3</v>
      </c>
      <c r="F133" s="17">
        <v>1</v>
      </c>
    </row>
    <row r="134" spans="2:6">
      <c r="B134" s="8"/>
      <c r="C134" s="16" t="s">
        <v>166</v>
      </c>
      <c r="D134" s="42">
        <v>7960</v>
      </c>
      <c r="E134" s="55">
        <f t="shared" si="2"/>
        <v>0.20761606677099634</v>
      </c>
      <c r="F134" s="16">
        <v>0</v>
      </c>
    </row>
    <row r="135" spans="2:6" ht="18" thickBot="1">
      <c r="B135" s="29"/>
      <c r="C135" s="30" t="s">
        <v>166</v>
      </c>
      <c r="D135" s="43">
        <v>1784</v>
      </c>
      <c r="E135" s="57">
        <f t="shared" si="2"/>
        <v>4.6531038080333854E-2</v>
      </c>
      <c r="F135" s="30">
        <v>1</v>
      </c>
    </row>
    <row r="136" spans="2:6">
      <c r="B136" s="31" t="s">
        <v>71</v>
      </c>
      <c r="C136" s="32" t="s">
        <v>136</v>
      </c>
      <c r="D136" s="40">
        <v>280</v>
      </c>
      <c r="E136" s="55">
        <f>D136/$B$137</f>
        <v>3.7095919448860627E-2</v>
      </c>
      <c r="F136" s="32">
        <v>0</v>
      </c>
    </row>
    <row r="137" spans="2:6">
      <c r="B137" s="8">
        <f>SUM(D136:D151)</f>
        <v>7548</v>
      </c>
      <c r="C137" s="17" t="s">
        <v>136</v>
      </c>
      <c r="D137" s="41">
        <v>92</v>
      </c>
      <c r="E137" s="55">
        <f t="shared" ref="E137:E151" si="3">D137/$B$137</f>
        <v>1.2188659247482777E-2</v>
      </c>
      <c r="F137" s="17">
        <v>1</v>
      </c>
    </row>
    <row r="138" spans="2:6">
      <c r="B138" s="8"/>
      <c r="C138" s="16" t="s">
        <v>137</v>
      </c>
      <c r="D138" s="42">
        <v>512</v>
      </c>
      <c r="E138" s="55">
        <f t="shared" si="3"/>
        <v>6.7832538420773719E-2</v>
      </c>
      <c r="F138" s="16">
        <v>0</v>
      </c>
    </row>
    <row r="139" spans="2:6">
      <c r="B139" s="8"/>
      <c r="C139" s="17" t="s">
        <v>137</v>
      </c>
      <c r="D139" s="41">
        <v>208</v>
      </c>
      <c r="E139" s="55">
        <f t="shared" si="3"/>
        <v>2.7556968733439321E-2</v>
      </c>
      <c r="F139" s="17">
        <v>1</v>
      </c>
    </row>
    <row r="140" spans="2:6">
      <c r="B140" s="8"/>
      <c r="C140" s="16" t="s">
        <v>138</v>
      </c>
      <c r="D140" s="42">
        <v>472</v>
      </c>
      <c r="E140" s="55">
        <f t="shared" si="3"/>
        <v>6.2533121356650762E-2</v>
      </c>
      <c r="F140" s="16">
        <v>0</v>
      </c>
    </row>
    <row r="141" spans="2:6">
      <c r="B141" s="8"/>
      <c r="C141" s="17" t="s">
        <v>138</v>
      </c>
      <c r="D141" s="41">
        <v>220</v>
      </c>
      <c r="E141" s="55">
        <f t="shared" si="3"/>
        <v>2.9146793852676205E-2</v>
      </c>
      <c r="F141" s="17">
        <v>1</v>
      </c>
    </row>
    <row r="142" spans="2:6">
      <c r="B142" s="8"/>
      <c r="C142" s="16" t="s">
        <v>139</v>
      </c>
      <c r="D142" s="42">
        <v>1496</v>
      </c>
      <c r="E142" s="55">
        <f t="shared" si="3"/>
        <v>0.1981981981981982</v>
      </c>
      <c r="F142" s="16">
        <v>0</v>
      </c>
    </row>
    <row r="143" spans="2:6">
      <c r="B143" s="8"/>
      <c r="C143" s="17" t="s">
        <v>139</v>
      </c>
      <c r="D143" s="41">
        <v>152</v>
      </c>
      <c r="E143" s="55">
        <f t="shared" si="3"/>
        <v>2.0137784843667197E-2</v>
      </c>
      <c r="F143" s="17">
        <v>1</v>
      </c>
    </row>
    <row r="144" spans="2:6">
      <c r="B144" s="8"/>
      <c r="C144" s="16" t="s">
        <v>140</v>
      </c>
      <c r="D144" s="42">
        <v>332</v>
      </c>
      <c r="E144" s="55">
        <f t="shared" si="3"/>
        <v>4.3985161632220458E-2</v>
      </c>
      <c r="F144" s="16">
        <v>0</v>
      </c>
    </row>
    <row r="145" spans="2:6">
      <c r="B145" s="8"/>
      <c r="C145" s="17" t="s">
        <v>140</v>
      </c>
      <c r="D145" s="41">
        <v>108</v>
      </c>
      <c r="E145" s="55">
        <f t="shared" si="3"/>
        <v>1.4308426073131956E-2</v>
      </c>
      <c r="F145" s="17">
        <v>1</v>
      </c>
    </row>
    <row r="146" spans="2:6">
      <c r="B146" s="8"/>
      <c r="C146" s="16" t="s">
        <v>141</v>
      </c>
      <c r="D146" s="42">
        <v>360</v>
      </c>
      <c r="E146" s="55">
        <f t="shared" si="3"/>
        <v>4.7694753577106522E-2</v>
      </c>
      <c r="F146" s="16">
        <v>0</v>
      </c>
    </row>
    <row r="147" spans="2:6">
      <c r="B147" s="8"/>
      <c r="C147" s="17" t="s">
        <v>141</v>
      </c>
      <c r="D147" s="41">
        <v>16</v>
      </c>
      <c r="E147" s="55">
        <f t="shared" si="3"/>
        <v>2.1197668256491787E-3</v>
      </c>
      <c r="F147" s="17">
        <v>1</v>
      </c>
    </row>
    <row r="148" spans="2:6">
      <c r="B148" s="8"/>
      <c r="C148" s="16" t="s">
        <v>142</v>
      </c>
      <c r="D148" s="42">
        <v>1812</v>
      </c>
      <c r="E148" s="55">
        <f t="shared" si="3"/>
        <v>0.24006359300476948</v>
      </c>
      <c r="F148" s="16">
        <v>0</v>
      </c>
    </row>
    <row r="149" spans="2:6">
      <c r="B149" s="8"/>
      <c r="C149" s="17" t="s">
        <v>142</v>
      </c>
      <c r="D149" s="41">
        <v>384</v>
      </c>
      <c r="E149" s="55">
        <f t="shared" si="3"/>
        <v>5.0874403815580289E-2</v>
      </c>
      <c r="F149" s="17">
        <v>1</v>
      </c>
    </row>
    <row r="150" spans="2:6">
      <c r="B150" s="8"/>
      <c r="C150" s="16" t="s">
        <v>143</v>
      </c>
      <c r="D150" s="42">
        <v>940</v>
      </c>
      <c r="E150" s="55">
        <f t="shared" si="3"/>
        <v>0.12453630100688924</v>
      </c>
      <c r="F150" s="16">
        <v>0</v>
      </c>
    </row>
    <row r="151" spans="2:6" ht="18" thickBot="1">
      <c r="B151" s="29"/>
      <c r="C151" s="30" t="s">
        <v>143</v>
      </c>
      <c r="D151" s="43">
        <v>164</v>
      </c>
      <c r="E151" s="57">
        <f t="shared" si="3"/>
        <v>2.1727609962904081E-2</v>
      </c>
      <c r="F151" s="30">
        <v>1</v>
      </c>
    </row>
    <row r="152" spans="2:6">
      <c r="B152" s="31" t="s">
        <v>73</v>
      </c>
      <c r="C152" s="32" t="s">
        <v>90</v>
      </c>
      <c r="D152" s="40">
        <v>824</v>
      </c>
      <c r="E152" s="58">
        <f>D152/$B$153</f>
        <v>1.5519059816182009E-2</v>
      </c>
      <c r="F152" s="32">
        <v>0</v>
      </c>
    </row>
    <row r="153" spans="2:6">
      <c r="B153" s="8">
        <f>SUM(D152:D225)</f>
        <v>53096</v>
      </c>
      <c r="C153" s="17" t="s">
        <v>90</v>
      </c>
      <c r="D153" s="41">
        <v>216</v>
      </c>
      <c r="E153" s="58">
        <f t="shared" ref="E153:E216" si="4">D153/$B$153</f>
        <v>4.0681030586108185E-3</v>
      </c>
      <c r="F153" s="17">
        <v>1</v>
      </c>
    </row>
    <row r="154" spans="2:6">
      <c r="B154" s="8"/>
      <c r="C154" s="16" t="s">
        <v>91</v>
      </c>
      <c r="D154" s="42">
        <v>328</v>
      </c>
      <c r="E154" s="58">
        <f t="shared" si="4"/>
        <v>6.1774898297423534E-3</v>
      </c>
      <c r="F154" s="16">
        <v>0</v>
      </c>
    </row>
    <row r="155" spans="2:6">
      <c r="B155" s="8"/>
      <c r="C155" s="17" t="s">
        <v>91</v>
      </c>
      <c r="D155" s="41">
        <v>64</v>
      </c>
      <c r="E155" s="58">
        <f t="shared" si="4"/>
        <v>1.2053638692180201E-3</v>
      </c>
      <c r="F155" s="17">
        <v>1</v>
      </c>
    </row>
    <row r="156" spans="2:6">
      <c r="B156" s="8"/>
      <c r="C156" s="16" t="s">
        <v>92</v>
      </c>
      <c r="D156" s="42">
        <v>4148</v>
      </c>
      <c r="E156" s="58">
        <f t="shared" si="4"/>
        <v>7.8122645773692934E-2</v>
      </c>
      <c r="F156" s="16">
        <v>0</v>
      </c>
    </row>
    <row r="157" spans="2:6">
      <c r="B157" s="8"/>
      <c r="C157" s="17" t="s">
        <v>92</v>
      </c>
      <c r="D157" s="41">
        <v>896</v>
      </c>
      <c r="E157" s="58">
        <f t="shared" si="4"/>
        <v>1.6875094169052283E-2</v>
      </c>
      <c r="F157" s="17">
        <v>1</v>
      </c>
    </row>
    <row r="158" spans="2:6">
      <c r="B158" s="8"/>
      <c r="C158" s="16" t="s">
        <v>93</v>
      </c>
      <c r="D158" s="42">
        <v>408</v>
      </c>
      <c r="E158" s="58">
        <f t="shared" si="4"/>
        <v>7.6841946662648784E-3</v>
      </c>
      <c r="F158" s="16">
        <v>0</v>
      </c>
    </row>
    <row r="159" spans="2:6">
      <c r="B159" s="8"/>
      <c r="C159" s="17" t="s">
        <v>93</v>
      </c>
      <c r="D159" s="41">
        <v>52</v>
      </c>
      <c r="E159" s="58">
        <f t="shared" si="4"/>
        <v>9.7935814373964133E-4</v>
      </c>
      <c r="F159" s="17">
        <v>1</v>
      </c>
    </row>
    <row r="160" spans="2:6">
      <c r="B160" s="8"/>
      <c r="C160" s="16" t="s">
        <v>94</v>
      </c>
      <c r="D160" s="42">
        <v>1996</v>
      </c>
      <c r="E160" s="58">
        <f t="shared" si="4"/>
        <v>3.7592285671237007E-2</v>
      </c>
      <c r="F160" s="16">
        <v>0</v>
      </c>
    </row>
    <row r="161" spans="2:6">
      <c r="B161" s="8"/>
      <c r="C161" s="17" t="s">
        <v>94</v>
      </c>
      <c r="D161" s="41">
        <v>440</v>
      </c>
      <c r="E161" s="58">
        <f t="shared" si="4"/>
        <v>8.2868766008738892E-3</v>
      </c>
      <c r="F161" s="17">
        <v>1</v>
      </c>
    </row>
    <row r="162" spans="2:6">
      <c r="B162" s="8"/>
      <c r="C162" s="16" t="s">
        <v>95</v>
      </c>
      <c r="D162" s="42">
        <v>356</v>
      </c>
      <c r="E162" s="58">
        <f t="shared" si="4"/>
        <v>6.7048365225252371E-3</v>
      </c>
      <c r="F162" s="16">
        <v>0</v>
      </c>
    </row>
    <row r="163" spans="2:6">
      <c r="B163" s="8"/>
      <c r="C163" s="17" t="s">
        <v>95</v>
      </c>
      <c r="D163" s="41">
        <v>44</v>
      </c>
      <c r="E163" s="58">
        <f t="shared" si="4"/>
        <v>8.2868766008738887E-4</v>
      </c>
      <c r="F163" s="17">
        <v>1</v>
      </c>
    </row>
    <row r="164" spans="2:6">
      <c r="B164" s="8"/>
      <c r="C164" s="16" t="s">
        <v>96</v>
      </c>
      <c r="D164" s="42">
        <v>1172</v>
      </c>
      <c r="E164" s="58">
        <f t="shared" si="4"/>
        <v>2.2073225855054994E-2</v>
      </c>
      <c r="F164" s="16">
        <v>0</v>
      </c>
    </row>
    <row r="165" spans="2:6">
      <c r="B165" s="8"/>
      <c r="C165" s="17" t="s">
        <v>96</v>
      </c>
      <c r="D165" s="41">
        <v>140</v>
      </c>
      <c r="E165" s="58">
        <f t="shared" si="4"/>
        <v>2.6367334639144191E-3</v>
      </c>
      <c r="F165" s="17">
        <v>1</v>
      </c>
    </row>
    <row r="166" spans="2:6">
      <c r="B166" s="8"/>
      <c r="C166" s="16" t="s">
        <v>97</v>
      </c>
      <c r="D166" s="42">
        <v>420</v>
      </c>
      <c r="E166" s="58">
        <f t="shared" si="4"/>
        <v>7.9102003917432568E-3</v>
      </c>
      <c r="F166" s="16">
        <v>0</v>
      </c>
    </row>
    <row r="167" spans="2:6">
      <c r="B167" s="8"/>
      <c r="C167" s="17" t="s">
        <v>97</v>
      </c>
      <c r="D167" s="41">
        <v>52</v>
      </c>
      <c r="E167" s="58">
        <f t="shared" si="4"/>
        <v>9.7935814373964133E-4</v>
      </c>
      <c r="F167" s="17">
        <v>1</v>
      </c>
    </row>
    <row r="168" spans="2:6">
      <c r="B168" s="8"/>
      <c r="C168" s="16" t="s">
        <v>98</v>
      </c>
      <c r="D168" s="42">
        <v>812</v>
      </c>
      <c r="E168" s="58">
        <f t="shared" si="4"/>
        <v>1.5293054090703631E-2</v>
      </c>
      <c r="F168" s="16">
        <v>0</v>
      </c>
    </row>
    <row r="169" spans="2:6">
      <c r="B169" s="8"/>
      <c r="C169" s="17" t="s">
        <v>98</v>
      </c>
      <c r="D169" s="41">
        <v>76</v>
      </c>
      <c r="E169" s="58">
        <f t="shared" si="4"/>
        <v>1.4313695946963989E-3</v>
      </c>
      <c r="F169" s="17">
        <v>1</v>
      </c>
    </row>
    <row r="170" spans="2:6">
      <c r="B170" s="8"/>
      <c r="C170" s="16" t="s">
        <v>99</v>
      </c>
      <c r="D170" s="42">
        <v>852</v>
      </c>
      <c r="E170" s="58">
        <f t="shared" si="4"/>
        <v>1.6046406508964894E-2</v>
      </c>
      <c r="F170" s="16">
        <v>0</v>
      </c>
    </row>
    <row r="171" spans="2:6">
      <c r="B171" s="8"/>
      <c r="C171" s="17" t="s">
        <v>99</v>
      </c>
      <c r="D171" s="41">
        <v>116</v>
      </c>
      <c r="E171" s="58">
        <f t="shared" si="4"/>
        <v>2.1847220129576615E-3</v>
      </c>
      <c r="F171" s="17">
        <v>1</v>
      </c>
    </row>
    <row r="172" spans="2:6">
      <c r="B172" s="8"/>
      <c r="C172" s="16" t="s">
        <v>100</v>
      </c>
      <c r="D172" s="42">
        <v>1668</v>
      </c>
      <c r="E172" s="58">
        <f t="shared" si="4"/>
        <v>3.1414795841494654E-2</v>
      </c>
      <c r="F172" s="16">
        <v>0</v>
      </c>
    </row>
    <row r="173" spans="2:6">
      <c r="B173" s="8"/>
      <c r="C173" s="17" t="s">
        <v>100</v>
      </c>
      <c r="D173" s="41">
        <v>360</v>
      </c>
      <c r="E173" s="58">
        <f t="shared" si="4"/>
        <v>6.7801717643513632E-3</v>
      </c>
      <c r="F173" s="17">
        <v>1</v>
      </c>
    </row>
    <row r="174" spans="2:6">
      <c r="B174" s="8"/>
      <c r="C174" s="16" t="s">
        <v>101</v>
      </c>
      <c r="D174" s="42">
        <v>328</v>
      </c>
      <c r="E174" s="58">
        <f t="shared" si="4"/>
        <v>6.1774898297423534E-3</v>
      </c>
      <c r="F174" s="16">
        <v>0</v>
      </c>
    </row>
    <row r="175" spans="2:6">
      <c r="B175" s="8"/>
      <c r="C175" s="17" t="s">
        <v>101</v>
      </c>
      <c r="D175" s="41">
        <v>152</v>
      </c>
      <c r="E175" s="58">
        <f t="shared" si="4"/>
        <v>2.8627391893927979E-3</v>
      </c>
      <c r="F175" s="17">
        <v>1</v>
      </c>
    </row>
    <row r="176" spans="2:6">
      <c r="B176" s="8"/>
      <c r="C176" s="16" t="s">
        <v>102</v>
      </c>
      <c r="D176" s="42">
        <v>2540</v>
      </c>
      <c r="E176" s="58">
        <f t="shared" si="4"/>
        <v>4.7837878559590173E-2</v>
      </c>
      <c r="F176" s="16">
        <v>0</v>
      </c>
    </row>
    <row r="177" spans="2:6">
      <c r="B177" s="8"/>
      <c r="C177" s="17" t="s">
        <v>102</v>
      </c>
      <c r="D177" s="41">
        <v>620</v>
      </c>
      <c r="E177" s="58">
        <f t="shared" si="4"/>
        <v>1.167696248304957E-2</v>
      </c>
      <c r="F177" s="17">
        <v>1</v>
      </c>
    </row>
    <row r="178" spans="2:6">
      <c r="B178" s="8"/>
      <c r="C178" s="16" t="s">
        <v>103</v>
      </c>
      <c r="D178" s="42">
        <v>380</v>
      </c>
      <c r="E178" s="58">
        <f t="shared" si="4"/>
        <v>7.1568479734819947E-3</v>
      </c>
      <c r="F178" s="16">
        <v>0</v>
      </c>
    </row>
    <row r="179" spans="2:6">
      <c r="B179" s="8"/>
      <c r="C179" s="17" t="s">
        <v>103</v>
      </c>
      <c r="D179" s="41">
        <v>20</v>
      </c>
      <c r="E179" s="58">
        <f t="shared" si="4"/>
        <v>3.7667620913063132E-4</v>
      </c>
      <c r="F179" s="17">
        <v>1</v>
      </c>
    </row>
    <row r="180" spans="2:6">
      <c r="B180" s="8"/>
      <c r="C180" s="16" t="s">
        <v>104</v>
      </c>
      <c r="D180" s="42">
        <v>2312</v>
      </c>
      <c r="E180" s="58">
        <f t="shared" si="4"/>
        <v>4.3543769775500979E-2</v>
      </c>
      <c r="F180" s="16">
        <v>0</v>
      </c>
    </row>
    <row r="181" spans="2:6">
      <c r="B181" s="8"/>
      <c r="C181" s="17" t="s">
        <v>104</v>
      </c>
      <c r="D181" s="41">
        <v>488</v>
      </c>
      <c r="E181" s="58">
        <f t="shared" si="4"/>
        <v>9.1908995027874044E-3</v>
      </c>
      <c r="F181" s="17">
        <v>1</v>
      </c>
    </row>
    <row r="182" spans="2:6">
      <c r="B182" s="8"/>
      <c r="C182" s="16" t="s">
        <v>105</v>
      </c>
      <c r="D182" s="42">
        <v>752</v>
      </c>
      <c r="E182" s="58">
        <f t="shared" si="4"/>
        <v>1.4163025463311737E-2</v>
      </c>
      <c r="F182" s="16">
        <v>0</v>
      </c>
    </row>
    <row r="183" spans="2:6">
      <c r="B183" s="8"/>
      <c r="C183" s="17" t="s">
        <v>105</v>
      </c>
      <c r="D183" s="41">
        <v>96</v>
      </c>
      <c r="E183" s="58">
        <f t="shared" si="4"/>
        <v>1.8080458038270302E-3</v>
      </c>
      <c r="F183" s="17">
        <v>1</v>
      </c>
    </row>
    <row r="184" spans="2:6">
      <c r="B184" s="8"/>
      <c r="C184" s="16" t="s">
        <v>106</v>
      </c>
      <c r="D184" s="42">
        <v>192</v>
      </c>
      <c r="E184" s="58">
        <f t="shared" si="4"/>
        <v>3.6160916076540604E-3</v>
      </c>
      <c r="F184" s="16">
        <v>0</v>
      </c>
    </row>
    <row r="185" spans="2:6">
      <c r="B185" s="8"/>
      <c r="C185" s="17" t="s">
        <v>106</v>
      </c>
      <c r="D185" s="41">
        <v>88</v>
      </c>
      <c r="E185" s="58">
        <f t="shared" si="4"/>
        <v>1.6573753201747777E-3</v>
      </c>
      <c r="F185" s="17">
        <v>1</v>
      </c>
    </row>
    <row r="186" spans="2:6">
      <c r="B186" s="8"/>
      <c r="C186" s="16" t="s">
        <v>107</v>
      </c>
      <c r="D186" s="42">
        <v>348</v>
      </c>
      <c r="E186" s="58">
        <f t="shared" si="4"/>
        <v>6.5541660388729849E-3</v>
      </c>
      <c r="F186" s="16">
        <v>0</v>
      </c>
    </row>
    <row r="187" spans="2:6">
      <c r="B187" s="8"/>
      <c r="C187" s="17" t="s">
        <v>107</v>
      </c>
      <c r="D187" s="41">
        <v>60</v>
      </c>
      <c r="E187" s="58">
        <f t="shared" si="4"/>
        <v>1.130028627391894E-3</v>
      </c>
      <c r="F187" s="17">
        <v>1</v>
      </c>
    </row>
    <row r="188" spans="2:6">
      <c r="B188" s="8"/>
      <c r="C188" s="16" t="s">
        <v>108</v>
      </c>
      <c r="D188" s="42">
        <v>968</v>
      </c>
      <c r="E188" s="58">
        <f t="shared" si="4"/>
        <v>1.8231128521922556E-2</v>
      </c>
      <c r="F188" s="16">
        <v>0</v>
      </c>
    </row>
    <row r="189" spans="2:6">
      <c r="B189" s="8"/>
      <c r="C189" s="17" t="s">
        <v>108</v>
      </c>
      <c r="D189" s="41">
        <v>108</v>
      </c>
      <c r="E189" s="58">
        <f t="shared" si="4"/>
        <v>2.0340515293054092E-3</v>
      </c>
      <c r="F189" s="17">
        <v>1</v>
      </c>
    </row>
    <row r="190" spans="2:6">
      <c r="B190" s="8"/>
      <c r="C190" s="16" t="s">
        <v>109</v>
      </c>
      <c r="D190" s="42">
        <v>272</v>
      </c>
      <c r="E190" s="58">
        <f t="shared" si="4"/>
        <v>5.1227964441765859E-3</v>
      </c>
      <c r="F190" s="16">
        <v>0</v>
      </c>
    </row>
    <row r="191" spans="2:6">
      <c r="B191" s="8"/>
      <c r="C191" s="17" t="s">
        <v>109</v>
      </c>
      <c r="D191" s="41">
        <v>20</v>
      </c>
      <c r="E191" s="58">
        <f t="shared" si="4"/>
        <v>3.7667620913063132E-4</v>
      </c>
      <c r="F191" s="17">
        <v>1</v>
      </c>
    </row>
    <row r="192" spans="2:6">
      <c r="B192" s="8"/>
      <c r="C192" s="16" t="s">
        <v>110</v>
      </c>
      <c r="D192" s="42">
        <v>1248</v>
      </c>
      <c r="E192" s="58">
        <f t="shared" si="4"/>
        <v>2.3504595449751392E-2</v>
      </c>
      <c r="F192" s="16">
        <v>0</v>
      </c>
    </row>
    <row r="193" spans="2:6">
      <c r="B193" s="8"/>
      <c r="C193" s="17" t="s">
        <v>110</v>
      </c>
      <c r="D193" s="41">
        <v>156</v>
      </c>
      <c r="E193" s="58">
        <f t="shared" si="4"/>
        <v>2.938074431218924E-3</v>
      </c>
      <c r="F193" s="17">
        <v>1</v>
      </c>
    </row>
    <row r="194" spans="2:6">
      <c r="B194" s="8"/>
      <c r="C194" s="16" t="s">
        <v>111</v>
      </c>
      <c r="D194" s="42">
        <v>284</v>
      </c>
      <c r="E194" s="58">
        <f t="shared" si="4"/>
        <v>5.3488021696549643E-3</v>
      </c>
      <c r="F194" s="16">
        <v>0</v>
      </c>
    </row>
    <row r="195" spans="2:6">
      <c r="B195" s="8"/>
      <c r="C195" s="17" t="s">
        <v>111</v>
      </c>
      <c r="D195" s="41">
        <v>44</v>
      </c>
      <c r="E195" s="58">
        <f t="shared" si="4"/>
        <v>8.2868766008738887E-4</v>
      </c>
      <c r="F195" s="17">
        <v>1</v>
      </c>
    </row>
    <row r="196" spans="2:6">
      <c r="B196" s="8"/>
      <c r="C196" s="16" t="s">
        <v>112</v>
      </c>
      <c r="D196" s="42">
        <v>916</v>
      </c>
      <c r="E196" s="58">
        <f t="shared" si="4"/>
        <v>1.7251770378182915E-2</v>
      </c>
      <c r="F196" s="16">
        <v>0</v>
      </c>
    </row>
    <row r="197" spans="2:6">
      <c r="B197" s="8"/>
      <c r="C197" s="17" t="s">
        <v>112</v>
      </c>
      <c r="D197" s="41">
        <v>192</v>
      </c>
      <c r="E197" s="58">
        <f t="shared" si="4"/>
        <v>3.6160916076540604E-3</v>
      </c>
      <c r="F197" s="17">
        <v>1</v>
      </c>
    </row>
    <row r="198" spans="2:6">
      <c r="B198" s="8"/>
      <c r="C198" s="16" t="s">
        <v>113</v>
      </c>
      <c r="D198" s="42">
        <v>328</v>
      </c>
      <c r="E198" s="58">
        <f t="shared" si="4"/>
        <v>6.1774898297423534E-3</v>
      </c>
      <c r="F198" s="16">
        <v>0</v>
      </c>
    </row>
    <row r="199" spans="2:6">
      <c r="B199" s="8"/>
      <c r="C199" s="17" t="s">
        <v>113</v>
      </c>
      <c r="D199" s="41">
        <v>36</v>
      </c>
      <c r="E199" s="58">
        <f t="shared" si="4"/>
        <v>6.7801717643513641E-4</v>
      </c>
      <c r="F199" s="17">
        <v>1</v>
      </c>
    </row>
    <row r="200" spans="2:6">
      <c r="B200" s="8"/>
      <c r="C200" s="16" t="s">
        <v>114</v>
      </c>
      <c r="D200" s="42">
        <v>476</v>
      </c>
      <c r="E200" s="58">
        <f t="shared" si="4"/>
        <v>8.964893777309026E-3</v>
      </c>
      <c r="F200" s="16">
        <v>0</v>
      </c>
    </row>
    <row r="201" spans="2:6">
      <c r="B201" s="8"/>
      <c r="C201" s="17" t="s">
        <v>114</v>
      </c>
      <c r="D201" s="41">
        <v>36</v>
      </c>
      <c r="E201" s="58">
        <f t="shared" si="4"/>
        <v>6.7801717643513641E-4</v>
      </c>
      <c r="F201" s="17">
        <v>1</v>
      </c>
    </row>
    <row r="202" spans="2:6">
      <c r="B202" s="8"/>
      <c r="C202" s="16" t="s">
        <v>115</v>
      </c>
      <c r="D202" s="42">
        <v>2816</v>
      </c>
      <c r="E202" s="58">
        <f t="shared" si="4"/>
        <v>5.3036010245592888E-2</v>
      </c>
      <c r="F202" s="16">
        <v>0</v>
      </c>
    </row>
    <row r="203" spans="2:6">
      <c r="B203" s="8"/>
      <c r="C203" s="17" t="s">
        <v>115</v>
      </c>
      <c r="D203" s="41">
        <v>656</v>
      </c>
      <c r="E203" s="58">
        <f t="shared" si="4"/>
        <v>1.2354979659484707E-2</v>
      </c>
      <c r="F203" s="17">
        <v>1</v>
      </c>
    </row>
    <row r="204" spans="2:6">
      <c r="B204" s="8"/>
      <c r="C204" s="16" t="s">
        <v>116</v>
      </c>
      <c r="D204" s="42">
        <v>580</v>
      </c>
      <c r="E204" s="58">
        <f t="shared" si="4"/>
        <v>1.0923610064788309E-2</v>
      </c>
      <c r="F204" s="16">
        <v>0</v>
      </c>
    </row>
    <row r="205" spans="2:6">
      <c r="B205" s="8"/>
      <c r="C205" s="17" t="s">
        <v>116</v>
      </c>
      <c r="D205" s="41">
        <v>24</v>
      </c>
      <c r="E205" s="58">
        <f t="shared" si="4"/>
        <v>4.5201145095675755E-4</v>
      </c>
      <c r="F205" s="17">
        <v>1</v>
      </c>
    </row>
    <row r="206" spans="2:6">
      <c r="B206" s="8"/>
      <c r="C206" s="16" t="s">
        <v>117</v>
      </c>
      <c r="D206" s="42">
        <v>2684</v>
      </c>
      <c r="E206" s="58">
        <f t="shared" si="4"/>
        <v>5.0549947265330721E-2</v>
      </c>
      <c r="F206" s="16">
        <v>0</v>
      </c>
    </row>
    <row r="207" spans="2:6">
      <c r="B207" s="8"/>
      <c r="C207" s="17" t="s">
        <v>117</v>
      </c>
      <c r="D207" s="41">
        <v>540</v>
      </c>
      <c r="E207" s="58">
        <f t="shared" si="4"/>
        <v>1.0170257646527046E-2</v>
      </c>
      <c r="F207" s="17">
        <v>1</v>
      </c>
    </row>
    <row r="208" spans="2:6">
      <c r="B208" s="8"/>
      <c r="C208" s="16" t="s">
        <v>118</v>
      </c>
      <c r="D208" s="42">
        <v>2836</v>
      </c>
      <c r="E208" s="58">
        <f t="shared" si="4"/>
        <v>5.3412686454723517E-2</v>
      </c>
      <c r="F208" s="16">
        <v>0</v>
      </c>
    </row>
    <row r="209" spans="2:6">
      <c r="B209" s="8"/>
      <c r="C209" s="17" t="s">
        <v>118</v>
      </c>
      <c r="D209" s="41">
        <v>736</v>
      </c>
      <c r="E209" s="58">
        <f t="shared" si="4"/>
        <v>1.3861684496007233E-2</v>
      </c>
      <c r="F209" s="17">
        <v>1</v>
      </c>
    </row>
    <row r="210" spans="2:6">
      <c r="B210" s="8"/>
      <c r="C210" s="16" t="s">
        <v>119</v>
      </c>
      <c r="D210" s="42">
        <v>296</v>
      </c>
      <c r="E210" s="58">
        <f t="shared" si="4"/>
        <v>5.5748078951333435E-3</v>
      </c>
      <c r="F210" s="16">
        <v>0</v>
      </c>
    </row>
    <row r="211" spans="2:6">
      <c r="B211" s="8"/>
      <c r="C211" s="17" t="s">
        <v>119</v>
      </c>
      <c r="D211" s="41">
        <v>108</v>
      </c>
      <c r="E211" s="58">
        <f t="shared" si="4"/>
        <v>2.0340515293054092E-3</v>
      </c>
      <c r="F211" s="17">
        <v>1</v>
      </c>
    </row>
    <row r="212" spans="2:6">
      <c r="B212" s="8"/>
      <c r="C212" s="16" t="s">
        <v>120</v>
      </c>
      <c r="D212" s="42">
        <v>312</v>
      </c>
      <c r="E212" s="58">
        <f t="shared" si="4"/>
        <v>5.876148862437848E-3</v>
      </c>
      <c r="F212" s="16">
        <v>0</v>
      </c>
    </row>
    <row r="213" spans="2:6">
      <c r="B213" s="8"/>
      <c r="C213" s="17" t="s">
        <v>120</v>
      </c>
      <c r="D213" s="41">
        <v>60</v>
      </c>
      <c r="E213" s="58">
        <f t="shared" si="4"/>
        <v>1.130028627391894E-3</v>
      </c>
      <c r="F213" s="17">
        <v>1</v>
      </c>
    </row>
    <row r="214" spans="2:6">
      <c r="B214" s="8"/>
      <c r="C214" s="16" t="s">
        <v>121</v>
      </c>
      <c r="D214" s="42">
        <v>3172</v>
      </c>
      <c r="E214" s="58">
        <f t="shared" si="4"/>
        <v>5.9740846768118125E-2</v>
      </c>
      <c r="F214" s="16">
        <v>0</v>
      </c>
    </row>
    <row r="215" spans="2:6">
      <c r="B215" s="8"/>
      <c r="C215" s="17" t="s">
        <v>121</v>
      </c>
      <c r="D215" s="41">
        <v>496</v>
      </c>
      <c r="E215" s="58">
        <f t="shared" si="4"/>
        <v>9.3415699864396566E-3</v>
      </c>
      <c r="F215" s="17">
        <v>1</v>
      </c>
    </row>
    <row r="216" spans="2:6">
      <c r="B216" s="8"/>
      <c r="C216" s="16" t="s">
        <v>122</v>
      </c>
      <c r="D216" s="42">
        <v>1608</v>
      </c>
      <c r="E216" s="58">
        <f t="shared" si="4"/>
        <v>3.0284767214102757E-2</v>
      </c>
      <c r="F216" s="16">
        <v>0</v>
      </c>
    </row>
    <row r="217" spans="2:6">
      <c r="B217" s="8"/>
      <c r="C217" s="17" t="s">
        <v>122</v>
      </c>
      <c r="D217" s="41">
        <v>188</v>
      </c>
      <c r="E217" s="58">
        <f t="shared" ref="E217:E225" si="5">D217/$B$153</f>
        <v>3.5407563658279343E-3</v>
      </c>
      <c r="F217" s="17">
        <v>1</v>
      </c>
    </row>
    <row r="218" spans="2:6">
      <c r="B218" s="8"/>
      <c r="C218" s="16" t="s">
        <v>123</v>
      </c>
      <c r="D218" s="42">
        <v>340</v>
      </c>
      <c r="E218" s="58">
        <f t="shared" si="5"/>
        <v>6.4034955552207326E-3</v>
      </c>
      <c r="F218" s="16">
        <v>0</v>
      </c>
    </row>
    <row r="219" spans="2:6">
      <c r="B219" s="8"/>
      <c r="C219" s="17" t="s">
        <v>123</v>
      </c>
      <c r="D219" s="41">
        <v>76</v>
      </c>
      <c r="E219" s="58">
        <f t="shared" si="5"/>
        <v>1.4313695946963989E-3</v>
      </c>
      <c r="F219" s="17">
        <v>1</v>
      </c>
    </row>
    <row r="220" spans="2:6">
      <c r="B220" s="8"/>
      <c r="C220" s="16" t="s">
        <v>124</v>
      </c>
      <c r="D220" s="42">
        <v>348</v>
      </c>
      <c r="E220" s="58">
        <f t="shared" si="5"/>
        <v>6.5541660388729849E-3</v>
      </c>
      <c r="F220" s="16">
        <v>0</v>
      </c>
    </row>
    <row r="221" spans="2:6">
      <c r="B221" s="8"/>
      <c r="C221" s="17" t="s">
        <v>124</v>
      </c>
      <c r="D221" s="41">
        <v>64</v>
      </c>
      <c r="E221" s="58">
        <f t="shared" si="5"/>
        <v>1.2053638692180201E-3</v>
      </c>
      <c r="F221" s="17">
        <v>1</v>
      </c>
    </row>
    <row r="222" spans="2:6">
      <c r="B222" s="8"/>
      <c r="C222" s="16" t="s">
        <v>125</v>
      </c>
      <c r="D222" s="42">
        <v>3032</v>
      </c>
      <c r="E222" s="58">
        <f t="shared" si="5"/>
        <v>5.7104113304203709E-2</v>
      </c>
      <c r="F222" s="16">
        <v>0</v>
      </c>
    </row>
    <row r="223" spans="2:6">
      <c r="B223" s="8"/>
      <c r="C223" s="17" t="s">
        <v>125</v>
      </c>
      <c r="D223" s="41">
        <v>696</v>
      </c>
      <c r="E223" s="58">
        <f t="shared" si="5"/>
        <v>1.310833207774597E-2</v>
      </c>
      <c r="F223" s="17">
        <v>1</v>
      </c>
    </row>
    <row r="224" spans="2:6">
      <c r="B224" s="8"/>
      <c r="C224" s="16" t="s">
        <v>126</v>
      </c>
      <c r="D224" s="42">
        <v>2176</v>
      </c>
      <c r="E224" s="58">
        <f t="shared" si="5"/>
        <v>4.0982371553412687E-2</v>
      </c>
      <c r="F224" s="16">
        <v>0</v>
      </c>
    </row>
    <row r="225" spans="2:6" ht="18" thickBot="1">
      <c r="B225" s="29"/>
      <c r="C225" s="30" t="s">
        <v>126</v>
      </c>
      <c r="D225" s="43">
        <v>352</v>
      </c>
      <c r="E225" s="57">
        <f t="shared" si="5"/>
        <v>6.629501280699111E-3</v>
      </c>
      <c r="F225" s="30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FC47-37E1-409E-9BFC-99DAE37AD8A0}">
  <dimension ref="A1:F24"/>
  <sheetViews>
    <sheetView workbookViewId="0">
      <selection activeCell="G10" sqref="G10"/>
    </sheetView>
  </sheetViews>
  <sheetFormatPr defaultRowHeight="17.399999999999999"/>
  <cols>
    <col min="1" max="1" width="14.09765625" customWidth="1"/>
  </cols>
  <sheetData>
    <row r="1" spans="1:6">
      <c r="A1" s="20" t="s">
        <v>79</v>
      </c>
      <c r="B1" s="8" t="s">
        <v>63</v>
      </c>
      <c r="C1" s="16" t="s">
        <v>127</v>
      </c>
      <c r="D1" s="62">
        <v>124</v>
      </c>
      <c r="E1" s="55">
        <f>D1/$B$2</f>
        <v>1.8621973929236499E-3</v>
      </c>
      <c r="F1" s="16">
        <v>0</v>
      </c>
    </row>
    <row r="2" spans="1:6">
      <c r="B2" s="8">
        <f>SUM(D1:D6)</f>
        <v>66588</v>
      </c>
      <c r="C2" s="17" t="s">
        <v>127</v>
      </c>
      <c r="D2" s="62">
        <v>44</v>
      </c>
      <c r="E2" s="55">
        <f t="shared" ref="E2:E6" si="0">D2/$B$2</f>
        <v>6.6077972006968228E-4</v>
      </c>
      <c r="F2" s="17">
        <v>1</v>
      </c>
    </row>
    <row r="3" spans="1:6">
      <c r="B3" s="8"/>
      <c r="C3" s="16" t="s">
        <v>128</v>
      </c>
      <c r="D3" s="62">
        <v>49328</v>
      </c>
      <c r="E3" s="55">
        <f t="shared" si="0"/>
        <v>0.74079413708175645</v>
      </c>
      <c r="F3" s="16">
        <v>0</v>
      </c>
    </row>
    <row r="4" spans="1:6">
      <c r="B4" s="8"/>
      <c r="C4" s="17" t="s">
        <v>128</v>
      </c>
      <c r="D4" s="62">
        <v>11500</v>
      </c>
      <c r="E4" s="55">
        <f t="shared" si="0"/>
        <v>0.17270379047275786</v>
      </c>
      <c r="F4" s="17">
        <v>1</v>
      </c>
    </row>
    <row r="5" spans="1:6">
      <c r="B5" s="8"/>
      <c r="C5" s="16" t="s">
        <v>129</v>
      </c>
      <c r="D5" s="62">
        <v>4564</v>
      </c>
      <c r="E5" s="55">
        <f t="shared" si="0"/>
        <v>6.8540878236318853E-2</v>
      </c>
      <c r="F5" s="16">
        <v>0</v>
      </c>
    </row>
    <row r="6" spans="1:6" ht="18" thickBot="1">
      <c r="B6" s="29"/>
      <c r="C6" s="30" t="s">
        <v>129</v>
      </c>
      <c r="D6" s="63">
        <v>1028</v>
      </c>
      <c r="E6" s="56">
        <f t="shared" si="0"/>
        <v>1.5438217096173485E-2</v>
      </c>
      <c r="F6" s="30">
        <v>1</v>
      </c>
    </row>
    <row r="7" spans="1:6">
      <c r="B7" s="31" t="s">
        <v>69</v>
      </c>
      <c r="C7" s="32" t="s">
        <v>127</v>
      </c>
      <c r="D7" s="64">
        <v>116</v>
      </c>
      <c r="E7" s="55">
        <f>D7/$B$8</f>
        <v>3.0255607720396454E-3</v>
      </c>
      <c r="F7" s="32">
        <v>0</v>
      </c>
    </row>
    <row r="8" spans="1:6">
      <c r="B8" s="8">
        <f>SUM(D7:D12)</f>
        <v>38340</v>
      </c>
      <c r="C8" s="17" t="s">
        <v>127</v>
      </c>
      <c r="D8" s="62">
        <v>80</v>
      </c>
      <c r="E8" s="55">
        <f t="shared" ref="E8:E12" si="1">D8/$B$8</f>
        <v>2.0865936358894104E-3</v>
      </c>
      <c r="F8" s="17">
        <v>1</v>
      </c>
    </row>
    <row r="9" spans="1:6">
      <c r="B9" s="8"/>
      <c r="C9" s="16" t="s">
        <v>128</v>
      </c>
      <c r="D9" s="62">
        <v>30024</v>
      </c>
      <c r="E9" s="55">
        <f t="shared" si="1"/>
        <v>0.78309859154929573</v>
      </c>
      <c r="F9" s="16">
        <v>0</v>
      </c>
    </row>
    <row r="10" spans="1:6">
      <c r="B10" s="8"/>
      <c r="C10" s="17" t="s">
        <v>128</v>
      </c>
      <c r="D10" s="62">
        <v>6964</v>
      </c>
      <c r="E10" s="55">
        <f t="shared" si="1"/>
        <v>0.1816379760041732</v>
      </c>
      <c r="F10" s="17">
        <v>1</v>
      </c>
    </row>
    <row r="11" spans="1:6">
      <c r="B11" s="8"/>
      <c r="C11" s="16" t="s">
        <v>129</v>
      </c>
      <c r="D11" s="62">
        <v>872</v>
      </c>
      <c r="E11" s="55">
        <f t="shared" si="1"/>
        <v>2.2743870631194575E-2</v>
      </c>
      <c r="F11" s="16">
        <v>0</v>
      </c>
    </row>
    <row r="12" spans="1:6" ht="18" thickBot="1">
      <c r="B12" s="29"/>
      <c r="C12" s="30" t="s">
        <v>129</v>
      </c>
      <c r="D12" s="63">
        <v>284</v>
      </c>
      <c r="E12" s="56">
        <f t="shared" si="1"/>
        <v>7.4074074074074077E-3</v>
      </c>
      <c r="F12" s="30">
        <v>1</v>
      </c>
    </row>
    <row r="13" spans="1:6">
      <c r="B13" s="50" t="s">
        <v>71</v>
      </c>
      <c r="C13" s="51" t="s">
        <v>127</v>
      </c>
      <c r="D13" s="65">
        <v>8</v>
      </c>
      <c r="E13" s="55">
        <f>D13/$B$14</f>
        <v>1.0598834128245894E-3</v>
      </c>
      <c r="F13" s="51">
        <v>0</v>
      </c>
    </row>
    <row r="14" spans="1:6">
      <c r="B14" s="52">
        <f>SUM(D13:D18)</f>
        <v>7548</v>
      </c>
      <c r="C14" s="48" t="s">
        <v>127</v>
      </c>
      <c r="D14" s="66">
        <v>28</v>
      </c>
      <c r="E14" s="55">
        <f t="shared" ref="E14:E18" si="2">D14/$B$14</f>
        <v>3.7095919448860626E-3</v>
      </c>
      <c r="F14" s="48">
        <v>1</v>
      </c>
    </row>
    <row r="15" spans="1:6">
      <c r="B15" s="52"/>
      <c r="C15" s="49" t="s">
        <v>128</v>
      </c>
      <c r="D15" s="67">
        <v>5940</v>
      </c>
      <c r="E15" s="55">
        <f t="shared" si="2"/>
        <v>0.78696343402225755</v>
      </c>
      <c r="F15" s="49">
        <v>0</v>
      </c>
    </row>
    <row r="16" spans="1:6">
      <c r="B16" s="52"/>
      <c r="C16" s="48" t="s">
        <v>128</v>
      </c>
      <c r="D16" s="66">
        <v>1276</v>
      </c>
      <c r="E16" s="55">
        <f t="shared" si="2"/>
        <v>0.16905140434552199</v>
      </c>
      <c r="F16" s="48">
        <v>1</v>
      </c>
    </row>
    <row r="17" spans="2:6">
      <c r="B17" s="52"/>
      <c r="C17" s="49" t="s">
        <v>129</v>
      </c>
      <c r="D17" s="67">
        <v>256</v>
      </c>
      <c r="E17" s="55">
        <f t="shared" si="2"/>
        <v>3.391626921038686E-2</v>
      </c>
      <c r="F17" s="49">
        <v>0</v>
      </c>
    </row>
    <row r="18" spans="2:6" ht="18" thickBot="1">
      <c r="B18" s="53"/>
      <c r="C18" s="54" t="s">
        <v>129</v>
      </c>
      <c r="D18" s="68">
        <v>40</v>
      </c>
      <c r="E18" s="57">
        <f t="shared" si="2"/>
        <v>5.2994170641229464E-3</v>
      </c>
      <c r="F18" s="54">
        <v>1</v>
      </c>
    </row>
    <row r="19" spans="2:6">
      <c r="B19" s="8" t="s">
        <v>73</v>
      </c>
      <c r="C19" s="22" t="s">
        <v>127</v>
      </c>
      <c r="D19" s="60">
        <v>48</v>
      </c>
      <c r="E19" s="55">
        <f>D19/$B$20</f>
        <v>9.040229019135151E-4</v>
      </c>
      <c r="F19" s="22">
        <v>0</v>
      </c>
    </row>
    <row r="20" spans="2:6">
      <c r="B20" s="8">
        <f>SUM(D19:D24)</f>
        <v>53096</v>
      </c>
      <c r="C20" s="17" t="s">
        <v>127</v>
      </c>
      <c r="D20" s="41">
        <v>24</v>
      </c>
      <c r="E20" s="55">
        <f t="shared" ref="E20:E23" si="3">D20/$B$20</f>
        <v>4.5201145095675755E-4</v>
      </c>
      <c r="F20" s="17">
        <v>1</v>
      </c>
    </row>
    <row r="21" spans="2:6">
      <c r="B21" s="8"/>
      <c r="C21" s="16" t="s">
        <v>128</v>
      </c>
      <c r="D21" s="42">
        <v>42236</v>
      </c>
      <c r="E21" s="55">
        <f t="shared" si="3"/>
        <v>0.79546481844206718</v>
      </c>
      <c r="F21" s="16">
        <v>0</v>
      </c>
    </row>
    <row r="22" spans="2:6">
      <c r="B22" s="8"/>
      <c r="C22" s="17" t="s">
        <v>128</v>
      </c>
      <c r="D22" s="41">
        <v>8000</v>
      </c>
      <c r="E22" s="55">
        <f t="shared" si="3"/>
        <v>0.15067048365225252</v>
      </c>
      <c r="F22" s="17">
        <v>1</v>
      </c>
    </row>
    <row r="23" spans="2:6">
      <c r="B23" s="8"/>
      <c r="C23" s="16" t="s">
        <v>129</v>
      </c>
      <c r="D23" s="42">
        <v>2244</v>
      </c>
      <c r="E23" s="55">
        <f t="shared" si="3"/>
        <v>4.226307066445683E-2</v>
      </c>
      <c r="F23" s="16">
        <v>0</v>
      </c>
    </row>
    <row r="24" spans="2:6" ht="18" thickBot="1">
      <c r="B24" s="29"/>
      <c r="C24" s="30" t="s">
        <v>129</v>
      </c>
      <c r="D24" s="43">
        <v>544</v>
      </c>
      <c r="E24" s="57">
        <f>D24/$B$20</f>
        <v>1.0245592888353172E-2</v>
      </c>
      <c r="F24" s="30"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평균.표준편차</vt:lpstr>
      <vt:lpstr>업종대분류</vt:lpstr>
      <vt:lpstr>업종중분류</vt:lpstr>
      <vt:lpstr>상권_구분_코드_명</vt:lpstr>
      <vt:lpstr>상권_변화_지표_명</vt:lpstr>
      <vt:lpstr>상권_코드_명</vt:lpstr>
      <vt:lpstr>rental_type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홍다인</dc:creator>
  <cp:lastModifiedBy>user</cp:lastModifiedBy>
  <dcterms:created xsi:type="dcterms:W3CDTF">2023-09-22T04:25:15Z</dcterms:created>
  <dcterms:modified xsi:type="dcterms:W3CDTF">2023-09-24T06:17:09Z</dcterms:modified>
</cp:coreProperties>
</file>