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risty/Library/CloudStorage/Dropbox/Projects/LTER_MCSE/data/TOC_raw/"/>
    </mc:Choice>
  </mc:AlternateContent>
  <xr:revisionPtr revIDLastSave="0" documentId="13_ncr:1_{59892780-7FF9-A340-805A-064F1DC20DC5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" i="1" l="1"/>
  <c r="K2" i="1"/>
  <c r="K2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9" i="1"/>
  <c r="K30" i="1"/>
  <c r="K31" i="1"/>
  <c r="K32" i="1"/>
  <c r="K33" i="1"/>
  <c r="K34" i="1"/>
  <c r="K35" i="1"/>
  <c r="K36" i="1"/>
  <c r="K37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2" i="1"/>
</calcChain>
</file>

<file path=xl/sharedStrings.xml><?xml version="1.0" encoding="utf-8"?>
<sst xmlns="http://schemas.openxmlformats.org/spreadsheetml/2006/main" count="302" uniqueCount="32">
  <si>
    <t xml:space="preserve">No. </t>
  </si>
  <si>
    <t>Hole  Pos.</t>
  </si>
  <si>
    <t xml:space="preserve">Name  </t>
  </si>
  <si>
    <t xml:space="preserve">Method  </t>
  </si>
  <si>
    <t xml:space="preserve">Coefficients  </t>
  </si>
  <si>
    <t>TC vol. [ml]</t>
  </si>
  <si>
    <t>Dilut.  Factor</t>
  </si>
  <si>
    <t>TC  Area</t>
  </si>
  <si>
    <t>TNb  Area</t>
  </si>
  <si>
    <t>TC [mg/l]</t>
  </si>
  <si>
    <t>TNb [mg/l]</t>
  </si>
  <si>
    <t xml:space="preserve">Info  </t>
  </si>
  <si>
    <t>Date</t>
  </si>
  <si>
    <t>Time</t>
  </si>
  <si>
    <t>TC  Blank</t>
  </si>
  <si>
    <t>TNb  Blank</t>
  </si>
  <si>
    <t xml:space="preserve">Memo  </t>
  </si>
  <si>
    <t>water</t>
  </si>
  <si>
    <t>TC/TNb precise</t>
  </si>
  <si>
    <t>TCo</t>
  </si>
  <si>
    <t>TNbo</t>
  </si>
  <si>
    <t>2022-DEC-29</t>
  </si>
  <si>
    <t>T7R4_unfum</t>
  </si>
  <si>
    <t>SFR1_unfum</t>
  </si>
  <si>
    <t>SFR2_unfum</t>
  </si>
  <si>
    <t>SFR3_unfum</t>
  </si>
  <si>
    <t>CFR1_unfum</t>
  </si>
  <si>
    <t>CFR2_unfum</t>
  </si>
  <si>
    <t>CFR3_unfum</t>
  </si>
  <si>
    <t>DFR1_unfum</t>
  </si>
  <si>
    <t>DFR2_unfum</t>
  </si>
  <si>
    <t>DFR3_unfum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</si>
</sst>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8"/>
  <sheetViews>
    <sheetView tabSelected="1" zoomScale="125" workbookViewId="0">
      <selection activeCell="U6" sqref="U6:U23"/>
    </sheetView>
  </sheetViews>
  <sheetFormatPr baseColWidth="10" defaultColWidth="8.83203125" defaultRowHeight="15" x14ac:dyDescent="0.2"/>
  <cols>
    <col min="14" max="14" width="15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5" x14ac:dyDescent="0.2">
      <c r="A2">
        <v>1</v>
      </c>
      <c r="B2">
        <v>1</v>
      </c>
      <c r="C2" t="s">
        <v>17</v>
      </c>
      <c r="D2" t="s">
        <v>18</v>
      </c>
      <c r="E2" s="1">
        <v>44914</v>
      </c>
      <c r="F2">
        <v>0.5</v>
      </c>
      <c r="G2">
        <v>1.25</v>
      </c>
      <c r="H2">
        <v>957</v>
      </c>
      <c r="I2">
        <v>64</v>
      </c>
      <c r="J2">
        <f>0.0011*H2+0.1911</f>
        <v>1.2438</v>
      </c>
      <c r="K2">
        <f>0.0029*I2-0.8801</f>
        <v>-0.69450000000000001</v>
      </c>
      <c r="L2" t="s">
        <v>19</v>
      </c>
      <c r="M2" t="s">
        <v>20</v>
      </c>
      <c r="N2" t="s">
        <v>21</v>
      </c>
      <c r="O2" s="2">
        <v>0.58468750000000003</v>
      </c>
      <c r="P2">
        <v>164</v>
      </c>
      <c r="Q2">
        <v>12</v>
      </c>
    </row>
    <row r="3" spans="1:25" x14ac:dyDescent="0.2">
      <c r="A3">
        <v>2</v>
      </c>
      <c r="B3">
        <v>1</v>
      </c>
      <c r="C3" t="s">
        <v>17</v>
      </c>
      <c r="D3" t="s">
        <v>18</v>
      </c>
      <c r="E3" s="1">
        <v>44914</v>
      </c>
      <c r="F3">
        <v>0.5</v>
      </c>
      <c r="G3">
        <v>1.25</v>
      </c>
      <c r="H3">
        <v>653</v>
      </c>
      <c r="I3">
        <v>45</v>
      </c>
      <c r="J3">
        <f t="shared" ref="J3:J58" si="0">0.0011*H3+0.1911</f>
        <v>0.90939999999999999</v>
      </c>
      <c r="K3">
        <f t="shared" ref="K3:K58" si="1">0.0029*I3-0.8801</f>
        <v>-0.74960000000000004</v>
      </c>
      <c r="L3" t="s">
        <v>19</v>
      </c>
      <c r="M3" t="s">
        <v>20</v>
      </c>
      <c r="N3" t="s">
        <v>21</v>
      </c>
      <c r="O3" s="2">
        <v>0.58760416666666659</v>
      </c>
      <c r="P3">
        <v>164</v>
      </c>
      <c r="Q3">
        <v>12</v>
      </c>
    </row>
    <row r="4" spans="1:25" x14ac:dyDescent="0.2">
      <c r="A4">
        <v>3</v>
      </c>
      <c r="B4">
        <v>1</v>
      </c>
      <c r="C4" t="s">
        <v>17</v>
      </c>
      <c r="D4" t="s">
        <v>18</v>
      </c>
      <c r="E4" s="1">
        <v>44914</v>
      </c>
      <c r="F4">
        <v>0.5</v>
      </c>
      <c r="G4">
        <v>1.25</v>
      </c>
      <c r="H4">
        <v>658</v>
      </c>
      <c r="I4">
        <v>50</v>
      </c>
      <c r="J4">
        <f t="shared" si="0"/>
        <v>0.91490000000000005</v>
      </c>
      <c r="K4">
        <f t="shared" si="1"/>
        <v>-0.73509999999999998</v>
      </c>
      <c r="L4" t="s">
        <v>19</v>
      </c>
      <c r="M4" t="s">
        <v>20</v>
      </c>
      <c r="N4" t="s">
        <v>21</v>
      </c>
      <c r="O4" s="2">
        <v>0.59087962962962959</v>
      </c>
      <c r="P4">
        <v>164</v>
      </c>
      <c r="Q4">
        <v>12</v>
      </c>
    </row>
    <row r="5" spans="1:25" x14ac:dyDescent="0.2">
      <c r="A5">
        <v>4</v>
      </c>
      <c r="B5">
        <v>2</v>
      </c>
      <c r="C5" t="s">
        <v>17</v>
      </c>
      <c r="D5" t="s">
        <v>18</v>
      </c>
      <c r="E5" s="1">
        <v>44914</v>
      </c>
      <c r="F5">
        <v>0.5</v>
      </c>
      <c r="G5">
        <v>1.25</v>
      </c>
      <c r="H5">
        <v>436</v>
      </c>
      <c r="I5">
        <v>26</v>
      </c>
      <c r="J5">
        <f t="shared" si="0"/>
        <v>0.67070000000000007</v>
      </c>
      <c r="K5">
        <f t="shared" si="1"/>
        <v>-0.80469999999999997</v>
      </c>
      <c r="L5" t="s">
        <v>19</v>
      </c>
      <c r="M5" t="s">
        <v>20</v>
      </c>
      <c r="N5" t="s">
        <v>21</v>
      </c>
      <c r="O5" s="2">
        <v>0.59849537037037037</v>
      </c>
      <c r="P5">
        <v>164</v>
      </c>
      <c r="Q5">
        <v>12</v>
      </c>
    </row>
    <row r="6" spans="1:25" x14ac:dyDescent="0.2">
      <c r="A6">
        <v>5</v>
      </c>
      <c r="B6">
        <v>2</v>
      </c>
      <c r="C6" t="s">
        <v>17</v>
      </c>
      <c r="D6" t="s">
        <v>18</v>
      </c>
      <c r="E6" s="1">
        <v>44914</v>
      </c>
      <c r="F6">
        <v>0.5</v>
      </c>
      <c r="G6">
        <v>1.25</v>
      </c>
      <c r="H6">
        <v>447</v>
      </c>
      <c r="I6">
        <v>33</v>
      </c>
      <c r="J6">
        <f t="shared" si="0"/>
        <v>0.68280000000000007</v>
      </c>
      <c r="K6">
        <f t="shared" si="1"/>
        <v>-0.78439999999999999</v>
      </c>
      <c r="L6" t="s">
        <v>19</v>
      </c>
      <c r="M6" t="s">
        <v>20</v>
      </c>
      <c r="N6" t="s">
        <v>21</v>
      </c>
      <c r="O6" s="2">
        <v>0.60136574074074078</v>
      </c>
      <c r="P6">
        <v>164</v>
      </c>
      <c r="Q6">
        <v>12</v>
      </c>
      <c r="T6">
        <v>1055</v>
      </c>
      <c r="U6">
        <v>2.5510000000000002</v>
      </c>
      <c r="X6">
        <v>62</v>
      </c>
      <c r="Y6">
        <v>1.472</v>
      </c>
    </row>
    <row r="7" spans="1:25" x14ac:dyDescent="0.2">
      <c r="A7">
        <v>6</v>
      </c>
      <c r="B7">
        <v>2</v>
      </c>
      <c r="C7" t="s">
        <v>17</v>
      </c>
      <c r="D7" t="s">
        <v>18</v>
      </c>
      <c r="E7" s="1">
        <v>44914</v>
      </c>
      <c r="F7">
        <v>0.5</v>
      </c>
      <c r="G7">
        <v>1.25</v>
      </c>
      <c r="H7">
        <v>489</v>
      </c>
      <c r="I7">
        <v>56</v>
      </c>
      <c r="J7">
        <f t="shared" si="0"/>
        <v>0.72900000000000009</v>
      </c>
      <c r="K7">
        <f t="shared" si="1"/>
        <v>-0.7177</v>
      </c>
      <c r="L7" t="s">
        <v>19</v>
      </c>
      <c r="M7" t="s">
        <v>20</v>
      </c>
      <c r="N7" t="s">
        <v>21</v>
      </c>
      <c r="O7" s="2">
        <v>0.60469907407407408</v>
      </c>
      <c r="P7">
        <v>164</v>
      </c>
      <c r="Q7">
        <v>12</v>
      </c>
      <c r="T7">
        <v>1036</v>
      </c>
      <c r="U7">
        <v>2.5259999999999998</v>
      </c>
      <c r="X7">
        <v>77</v>
      </c>
      <c r="Y7">
        <v>1.5129999999999999</v>
      </c>
    </row>
    <row r="8" spans="1:25" x14ac:dyDescent="0.2">
      <c r="A8">
        <v>7</v>
      </c>
      <c r="B8">
        <v>3</v>
      </c>
      <c r="C8" t="s">
        <v>17</v>
      </c>
      <c r="D8" t="s">
        <v>18</v>
      </c>
      <c r="E8" s="1">
        <v>44914</v>
      </c>
      <c r="F8">
        <v>0.5</v>
      </c>
      <c r="G8">
        <v>1.25</v>
      </c>
      <c r="H8">
        <v>503</v>
      </c>
      <c r="I8">
        <v>31</v>
      </c>
      <c r="J8">
        <f t="shared" si="0"/>
        <v>0.74439999999999995</v>
      </c>
      <c r="K8">
        <f t="shared" si="1"/>
        <v>-0.79020000000000001</v>
      </c>
      <c r="L8" t="s">
        <v>19</v>
      </c>
      <c r="M8" t="s">
        <v>20</v>
      </c>
      <c r="N8" t="s">
        <v>21</v>
      </c>
      <c r="O8" s="2">
        <v>0.61224537037037041</v>
      </c>
      <c r="P8">
        <v>164</v>
      </c>
      <c r="Q8">
        <v>12</v>
      </c>
      <c r="T8">
        <v>1058</v>
      </c>
      <c r="U8">
        <v>2.5550000000000002</v>
      </c>
      <c r="X8">
        <v>76</v>
      </c>
      <c r="Y8">
        <v>1.51</v>
      </c>
    </row>
    <row r="9" spans="1:25" x14ac:dyDescent="0.2">
      <c r="A9">
        <v>8</v>
      </c>
      <c r="B9">
        <v>3</v>
      </c>
      <c r="C9" t="s">
        <v>17</v>
      </c>
      <c r="D9" t="s">
        <v>18</v>
      </c>
      <c r="E9" s="1">
        <v>44914</v>
      </c>
      <c r="F9">
        <v>0.5</v>
      </c>
      <c r="G9">
        <v>1.25</v>
      </c>
      <c r="H9">
        <v>394</v>
      </c>
      <c r="I9">
        <v>39</v>
      </c>
      <c r="J9">
        <f t="shared" si="0"/>
        <v>0.62450000000000006</v>
      </c>
      <c r="K9">
        <f t="shared" si="1"/>
        <v>-0.76700000000000002</v>
      </c>
      <c r="L9" t="s">
        <v>19</v>
      </c>
      <c r="M9" t="s">
        <v>20</v>
      </c>
      <c r="N9" t="s">
        <v>21</v>
      </c>
      <c r="O9" s="2">
        <v>0.6151388888888889</v>
      </c>
      <c r="P9">
        <v>164</v>
      </c>
      <c r="Q9">
        <v>12</v>
      </c>
      <c r="T9">
        <v>5190</v>
      </c>
      <c r="U9">
        <v>5</v>
      </c>
      <c r="X9">
        <v>1001</v>
      </c>
      <c r="Y9">
        <v>2.9119999999999999</v>
      </c>
    </row>
    <row r="10" spans="1:25" x14ac:dyDescent="0.2">
      <c r="A10">
        <v>9</v>
      </c>
      <c r="B10">
        <v>3</v>
      </c>
      <c r="C10" t="s">
        <v>17</v>
      </c>
      <c r="D10" t="s">
        <v>18</v>
      </c>
      <c r="E10" s="1">
        <v>44914</v>
      </c>
      <c r="F10">
        <v>0.5</v>
      </c>
      <c r="G10">
        <v>1.25</v>
      </c>
      <c r="H10">
        <v>412</v>
      </c>
      <c r="I10">
        <v>73</v>
      </c>
      <c r="J10">
        <f t="shared" si="0"/>
        <v>0.64430000000000009</v>
      </c>
      <c r="K10">
        <f t="shared" si="1"/>
        <v>-0.66839999999999999</v>
      </c>
      <c r="L10" t="s">
        <v>19</v>
      </c>
      <c r="M10" t="s">
        <v>20</v>
      </c>
      <c r="N10" t="s">
        <v>21</v>
      </c>
      <c r="O10" s="2">
        <v>0.61841435185185178</v>
      </c>
      <c r="P10">
        <v>164</v>
      </c>
      <c r="Q10">
        <v>12</v>
      </c>
      <c r="T10">
        <v>5123</v>
      </c>
      <c r="U10">
        <v>5</v>
      </c>
      <c r="X10">
        <v>843</v>
      </c>
      <c r="Y10">
        <v>2.9119999999999999</v>
      </c>
    </row>
    <row r="11" spans="1:25" x14ac:dyDescent="0.2">
      <c r="A11">
        <v>10</v>
      </c>
      <c r="B11">
        <v>4</v>
      </c>
      <c r="C11" t="s">
        <v>22</v>
      </c>
      <c r="D11" t="s">
        <v>18</v>
      </c>
      <c r="E11" s="1">
        <v>44914</v>
      </c>
      <c r="F11">
        <v>0.5</v>
      </c>
      <c r="G11">
        <v>1.25</v>
      </c>
      <c r="H11">
        <v>2906</v>
      </c>
      <c r="I11">
        <v>146</v>
      </c>
      <c r="J11">
        <f t="shared" si="0"/>
        <v>3.3877000000000002</v>
      </c>
      <c r="K11">
        <f t="shared" si="1"/>
        <v>-0.45669999999999999</v>
      </c>
      <c r="L11" t="s">
        <v>19</v>
      </c>
      <c r="M11" t="s">
        <v>20</v>
      </c>
      <c r="N11" t="s">
        <v>21</v>
      </c>
      <c r="O11" s="2">
        <v>0.62603009259259257</v>
      </c>
      <c r="P11">
        <v>164</v>
      </c>
      <c r="Q11">
        <v>12</v>
      </c>
      <c r="T11">
        <v>5092</v>
      </c>
      <c r="U11">
        <v>5</v>
      </c>
      <c r="X11">
        <v>820</v>
      </c>
      <c r="Y11">
        <v>2.9119999999999999</v>
      </c>
    </row>
    <row r="12" spans="1:25" x14ac:dyDescent="0.2">
      <c r="A12">
        <v>11</v>
      </c>
      <c r="B12">
        <v>4</v>
      </c>
      <c r="C12" t="s">
        <v>22</v>
      </c>
      <c r="D12" t="s">
        <v>18</v>
      </c>
      <c r="E12" s="1">
        <v>44914</v>
      </c>
      <c r="F12">
        <v>0.5</v>
      </c>
      <c r="G12">
        <v>1.25</v>
      </c>
      <c r="H12">
        <v>2428</v>
      </c>
      <c r="I12">
        <v>105</v>
      </c>
      <c r="J12">
        <f t="shared" si="0"/>
        <v>2.8619000000000003</v>
      </c>
      <c r="K12">
        <f t="shared" si="1"/>
        <v>-0.5756</v>
      </c>
      <c r="L12" t="s">
        <v>19</v>
      </c>
      <c r="M12" t="s">
        <v>20</v>
      </c>
      <c r="N12" t="s">
        <v>21</v>
      </c>
      <c r="O12" s="2">
        <v>0.62891203703703702</v>
      </c>
      <c r="P12">
        <v>164</v>
      </c>
      <c r="Q12">
        <v>12</v>
      </c>
      <c r="T12">
        <v>9659</v>
      </c>
      <c r="U12">
        <v>10</v>
      </c>
      <c r="X12">
        <v>2273</v>
      </c>
      <c r="Y12">
        <v>5.8319999999999999</v>
      </c>
    </row>
    <row r="13" spans="1:25" x14ac:dyDescent="0.2">
      <c r="A13">
        <v>12</v>
      </c>
      <c r="B13">
        <v>4</v>
      </c>
      <c r="C13" t="s">
        <v>22</v>
      </c>
      <c r="D13" t="s">
        <v>18</v>
      </c>
      <c r="E13" s="1">
        <v>44914</v>
      </c>
      <c r="F13">
        <v>0.5</v>
      </c>
      <c r="G13">
        <v>1.25</v>
      </c>
      <c r="H13">
        <v>2421</v>
      </c>
      <c r="I13">
        <v>134</v>
      </c>
      <c r="J13">
        <f t="shared" si="0"/>
        <v>2.8542000000000001</v>
      </c>
      <c r="K13">
        <f t="shared" si="1"/>
        <v>-0.49150000000000005</v>
      </c>
      <c r="L13" t="s">
        <v>19</v>
      </c>
      <c r="M13" t="s">
        <v>20</v>
      </c>
      <c r="N13" t="s">
        <v>21</v>
      </c>
      <c r="O13" s="2">
        <v>0.63221064814814809</v>
      </c>
      <c r="P13">
        <v>164</v>
      </c>
      <c r="Q13">
        <v>12</v>
      </c>
      <c r="T13">
        <v>9678</v>
      </c>
      <c r="U13">
        <v>10</v>
      </c>
      <c r="X13">
        <v>2169</v>
      </c>
      <c r="Y13">
        <v>5.8319999999999999</v>
      </c>
    </row>
    <row r="14" spans="1:25" x14ac:dyDescent="0.2">
      <c r="A14">
        <v>13</v>
      </c>
      <c r="B14">
        <v>5</v>
      </c>
      <c r="C14" t="s">
        <v>23</v>
      </c>
      <c r="D14" t="s">
        <v>18</v>
      </c>
      <c r="E14" s="1">
        <v>44914</v>
      </c>
      <c r="F14">
        <v>0.5</v>
      </c>
      <c r="G14">
        <v>1.25</v>
      </c>
      <c r="H14">
        <v>4073</v>
      </c>
      <c r="I14">
        <v>248</v>
      </c>
      <c r="J14">
        <f t="shared" si="0"/>
        <v>4.6714000000000002</v>
      </c>
      <c r="K14">
        <f t="shared" si="1"/>
        <v>-0.16090000000000004</v>
      </c>
      <c r="L14" t="s">
        <v>19</v>
      </c>
      <c r="M14" t="s">
        <v>20</v>
      </c>
      <c r="N14" t="s">
        <v>21</v>
      </c>
      <c r="O14" s="2">
        <v>0.63981481481481484</v>
      </c>
      <c r="P14">
        <v>164</v>
      </c>
      <c r="Q14">
        <v>12</v>
      </c>
      <c r="T14">
        <v>9699</v>
      </c>
      <c r="U14">
        <v>10</v>
      </c>
      <c r="X14">
        <v>2017</v>
      </c>
      <c r="Y14">
        <v>5.8319999999999999</v>
      </c>
    </row>
    <row r="15" spans="1:25" x14ac:dyDescent="0.2">
      <c r="A15">
        <v>14</v>
      </c>
      <c r="B15">
        <v>5</v>
      </c>
      <c r="C15" t="s">
        <v>23</v>
      </c>
      <c r="D15" t="s">
        <v>18</v>
      </c>
      <c r="E15" s="1">
        <v>44914</v>
      </c>
      <c r="F15">
        <v>0.5</v>
      </c>
      <c r="G15">
        <v>1.25</v>
      </c>
      <c r="H15">
        <v>3002</v>
      </c>
      <c r="I15">
        <v>176</v>
      </c>
      <c r="J15">
        <f t="shared" si="0"/>
        <v>3.4933000000000001</v>
      </c>
      <c r="K15">
        <f t="shared" si="1"/>
        <v>-0.36970000000000003</v>
      </c>
      <c r="L15" t="s">
        <v>19</v>
      </c>
      <c r="M15" t="s">
        <v>20</v>
      </c>
      <c r="N15" t="s">
        <v>21</v>
      </c>
      <c r="O15" s="2">
        <v>0.64268518518518525</v>
      </c>
      <c r="P15">
        <v>164</v>
      </c>
      <c r="Q15">
        <v>12</v>
      </c>
      <c r="T15">
        <v>19059</v>
      </c>
      <c r="U15">
        <v>20</v>
      </c>
      <c r="X15">
        <v>4775</v>
      </c>
      <c r="Y15">
        <v>11.664</v>
      </c>
    </row>
    <row r="16" spans="1:25" x14ac:dyDescent="0.2">
      <c r="A16">
        <v>15</v>
      </c>
      <c r="B16">
        <v>5</v>
      </c>
      <c r="C16" t="s">
        <v>23</v>
      </c>
      <c r="D16" t="s">
        <v>18</v>
      </c>
      <c r="E16" s="1">
        <v>44914</v>
      </c>
      <c r="F16">
        <v>0.5</v>
      </c>
      <c r="G16">
        <v>1.25</v>
      </c>
      <c r="H16">
        <v>2994</v>
      </c>
      <c r="I16">
        <v>191</v>
      </c>
      <c r="J16">
        <f t="shared" si="0"/>
        <v>3.4845000000000002</v>
      </c>
      <c r="K16">
        <f t="shared" si="1"/>
        <v>-0.32620000000000005</v>
      </c>
      <c r="L16" t="s">
        <v>19</v>
      </c>
      <c r="M16" t="s">
        <v>20</v>
      </c>
      <c r="N16" t="s">
        <v>21</v>
      </c>
      <c r="O16" s="2">
        <v>0.64594907407407409</v>
      </c>
      <c r="P16">
        <v>164</v>
      </c>
      <c r="Q16">
        <v>12</v>
      </c>
      <c r="T16">
        <v>18993</v>
      </c>
      <c r="U16">
        <v>20</v>
      </c>
      <c r="X16">
        <v>4784</v>
      </c>
      <c r="Y16">
        <v>11.664</v>
      </c>
    </row>
    <row r="17" spans="1:25" x14ac:dyDescent="0.2">
      <c r="A17">
        <v>16</v>
      </c>
      <c r="B17">
        <v>6</v>
      </c>
      <c r="C17" t="s">
        <v>24</v>
      </c>
      <c r="D17" t="s">
        <v>18</v>
      </c>
      <c r="E17" s="1">
        <v>44914</v>
      </c>
      <c r="F17">
        <v>0.5</v>
      </c>
      <c r="G17">
        <v>1.25</v>
      </c>
      <c r="H17">
        <v>4122</v>
      </c>
      <c r="I17">
        <v>212</v>
      </c>
      <c r="J17">
        <f t="shared" si="0"/>
        <v>4.7252999999999998</v>
      </c>
      <c r="K17">
        <f t="shared" si="1"/>
        <v>-0.26529999999999998</v>
      </c>
      <c r="L17" t="s">
        <v>19</v>
      </c>
      <c r="M17" t="s">
        <v>20</v>
      </c>
      <c r="N17" t="s">
        <v>21</v>
      </c>
      <c r="O17" s="2">
        <v>0.65349537037037042</v>
      </c>
      <c r="P17">
        <v>164</v>
      </c>
      <c r="Q17">
        <v>12</v>
      </c>
      <c r="T17">
        <v>19064</v>
      </c>
      <c r="U17">
        <v>20</v>
      </c>
      <c r="X17">
        <v>4723</v>
      </c>
      <c r="Y17">
        <v>11.664</v>
      </c>
    </row>
    <row r="18" spans="1:25" x14ac:dyDescent="0.2">
      <c r="A18">
        <v>17</v>
      </c>
      <c r="B18">
        <v>6</v>
      </c>
      <c r="C18" t="s">
        <v>24</v>
      </c>
      <c r="D18" t="s">
        <v>18</v>
      </c>
      <c r="E18" s="1">
        <v>44914</v>
      </c>
      <c r="F18">
        <v>0.5</v>
      </c>
      <c r="G18">
        <v>1.25</v>
      </c>
      <c r="H18">
        <v>3558</v>
      </c>
      <c r="I18">
        <v>180</v>
      </c>
      <c r="J18">
        <f t="shared" si="0"/>
        <v>4.1048999999999998</v>
      </c>
      <c r="K18">
        <f t="shared" si="1"/>
        <v>-0.35809999999999997</v>
      </c>
      <c r="L18" t="s">
        <v>19</v>
      </c>
      <c r="M18" t="s">
        <v>20</v>
      </c>
      <c r="N18" t="s">
        <v>21</v>
      </c>
      <c r="O18" s="2">
        <v>0.65637731481481476</v>
      </c>
      <c r="P18">
        <v>164</v>
      </c>
      <c r="Q18">
        <v>12</v>
      </c>
      <c r="T18">
        <v>37312</v>
      </c>
      <c r="U18">
        <v>40</v>
      </c>
      <c r="X18">
        <v>9881</v>
      </c>
      <c r="Y18">
        <v>23.327999999999999</v>
      </c>
    </row>
    <row r="19" spans="1:25" x14ac:dyDescent="0.2">
      <c r="A19">
        <v>18</v>
      </c>
      <c r="B19">
        <v>6</v>
      </c>
      <c r="C19" t="s">
        <v>24</v>
      </c>
      <c r="D19" t="s">
        <v>18</v>
      </c>
      <c r="E19" s="1">
        <v>44914</v>
      </c>
      <c r="F19">
        <v>0.5</v>
      </c>
      <c r="G19">
        <v>1.25</v>
      </c>
      <c r="H19">
        <v>3474</v>
      </c>
      <c r="I19">
        <v>209</v>
      </c>
      <c r="J19">
        <f t="shared" si="0"/>
        <v>4.0125000000000002</v>
      </c>
      <c r="K19">
        <f t="shared" si="1"/>
        <v>-0.27400000000000002</v>
      </c>
      <c r="L19" t="s">
        <v>19</v>
      </c>
      <c r="M19" t="s">
        <v>20</v>
      </c>
      <c r="N19" t="s">
        <v>21</v>
      </c>
      <c r="O19" s="2">
        <v>0.65967592592592594</v>
      </c>
      <c r="P19">
        <v>164</v>
      </c>
      <c r="Q19">
        <v>12</v>
      </c>
      <c r="T19">
        <v>37586</v>
      </c>
      <c r="U19">
        <v>40</v>
      </c>
      <c r="X19">
        <v>9776</v>
      </c>
      <c r="Y19">
        <v>23.327999999999999</v>
      </c>
    </row>
    <row r="20" spans="1:25" x14ac:dyDescent="0.2">
      <c r="A20">
        <v>19</v>
      </c>
      <c r="B20">
        <v>7</v>
      </c>
      <c r="C20" t="s">
        <v>25</v>
      </c>
      <c r="D20" t="s">
        <v>18</v>
      </c>
      <c r="E20" s="1">
        <v>44914</v>
      </c>
      <c r="F20">
        <v>0.5</v>
      </c>
      <c r="G20">
        <v>1.25</v>
      </c>
      <c r="H20">
        <v>3572</v>
      </c>
      <c r="I20">
        <v>355</v>
      </c>
      <c r="J20">
        <f t="shared" si="0"/>
        <v>4.1203000000000003</v>
      </c>
      <c r="K20">
        <f t="shared" si="1"/>
        <v>0.14939999999999987</v>
      </c>
      <c r="L20" t="s">
        <v>19</v>
      </c>
      <c r="M20" t="s">
        <v>20</v>
      </c>
      <c r="N20" t="s">
        <v>21</v>
      </c>
      <c r="O20" s="2">
        <v>0.6672569444444445</v>
      </c>
      <c r="P20">
        <v>164</v>
      </c>
      <c r="Q20">
        <v>12</v>
      </c>
      <c r="T20">
        <v>37380</v>
      </c>
      <c r="U20">
        <v>40</v>
      </c>
      <c r="X20">
        <v>9763</v>
      </c>
      <c r="Y20">
        <v>23.327999999999999</v>
      </c>
    </row>
    <row r="21" spans="1:25" x14ac:dyDescent="0.2">
      <c r="A21">
        <v>20</v>
      </c>
      <c r="B21">
        <v>7</v>
      </c>
      <c r="C21" t="s">
        <v>25</v>
      </c>
      <c r="D21" t="s">
        <v>18</v>
      </c>
      <c r="E21" s="1">
        <v>44914</v>
      </c>
      <c r="F21">
        <v>0.5</v>
      </c>
      <c r="G21">
        <v>1.25</v>
      </c>
      <c r="H21">
        <v>3004</v>
      </c>
      <c r="I21">
        <v>260</v>
      </c>
      <c r="J21">
        <f t="shared" si="0"/>
        <v>3.4955000000000003</v>
      </c>
      <c r="K21">
        <f t="shared" si="1"/>
        <v>-0.12609999999999999</v>
      </c>
      <c r="L21" t="s">
        <v>19</v>
      </c>
      <c r="M21" t="s">
        <v>20</v>
      </c>
      <c r="N21" t="s">
        <v>21</v>
      </c>
      <c r="O21" s="2">
        <v>0.67011574074074076</v>
      </c>
      <c r="P21">
        <v>164</v>
      </c>
      <c r="Q21">
        <v>12</v>
      </c>
      <c r="T21">
        <v>188514</v>
      </c>
      <c r="U21">
        <v>200</v>
      </c>
      <c r="X21">
        <v>41367</v>
      </c>
      <c r="Y21">
        <v>116.624</v>
      </c>
    </row>
    <row r="22" spans="1:25" x14ac:dyDescent="0.2">
      <c r="A22">
        <v>21</v>
      </c>
      <c r="B22">
        <v>7</v>
      </c>
      <c r="C22" t="s">
        <v>25</v>
      </c>
      <c r="D22" t="s">
        <v>18</v>
      </c>
      <c r="E22" s="1">
        <v>44914</v>
      </c>
      <c r="F22">
        <v>0.5</v>
      </c>
      <c r="G22">
        <v>1.25</v>
      </c>
      <c r="H22">
        <v>3071</v>
      </c>
      <c r="I22">
        <v>274</v>
      </c>
      <c r="J22">
        <f t="shared" si="0"/>
        <v>3.5692000000000004</v>
      </c>
      <c r="K22">
        <f t="shared" si="1"/>
        <v>-8.550000000000002E-2</v>
      </c>
      <c r="L22" t="s">
        <v>19</v>
      </c>
      <c r="M22" t="s">
        <v>20</v>
      </c>
      <c r="N22" t="s">
        <v>21</v>
      </c>
      <c r="O22" s="2">
        <v>0.67341435185185183</v>
      </c>
      <c r="P22">
        <v>164</v>
      </c>
      <c r="Q22">
        <v>12</v>
      </c>
      <c r="T22">
        <v>188450</v>
      </c>
      <c r="U22">
        <v>200</v>
      </c>
      <c r="X22">
        <v>40227</v>
      </c>
      <c r="Y22">
        <v>116.624</v>
      </c>
    </row>
    <row r="23" spans="1:25" x14ac:dyDescent="0.2">
      <c r="A23">
        <v>22</v>
      </c>
      <c r="B23">
        <v>8</v>
      </c>
      <c r="C23" t="s">
        <v>26</v>
      </c>
      <c r="D23" t="s">
        <v>18</v>
      </c>
      <c r="E23" s="1">
        <v>44914</v>
      </c>
      <c r="F23">
        <v>0.5</v>
      </c>
      <c r="G23">
        <v>1.25</v>
      </c>
      <c r="H23">
        <v>7213</v>
      </c>
      <c r="I23">
        <v>189</v>
      </c>
      <c r="J23">
        <f t="shared" si="0"/>
        <v>8.1254000000000008</v>
      </c>
      <c r="K23">
        <f t="shared" si="1"/>
        <v>-0.33200000000000007</v>
      </c>
      <c r="L23" t="s">
        <v>19</v>
      </c>
      <c r="M23" t="s">
        <v>20</v>
      </c>
      <c r="N23" t="s">
        <v>21</v>
      </c>
      <c r="O23" s="2">
        <v>0.68098379629629635</v>
      </c>
      <c r="P23">
        <v>164</v>
      </c>
      <c r="Q23">
        <v>12</v>
      </c>
      <c r="T23">
        <v>188725</v>
      </c>
      <c r="U23">
        <v>200</v>
      </c>
      <c r="X23">
        <v>40347</v>
      </c>
      <c r="Y23">
        <v>116.624</v>
      </c>
    </row>
    <row r="24" spans="1:25" x14ac:dyDescent="0.2">
      <c r="A24">
        <v>23</v>
      </c>
      <c r="B24">
        <v>8</v>
      </c>
      <c r="C24" t="s">
        <v>26</v>
      </c>
      <c r="D24" t="s">
        <v>18</v>
      </c>
      <c r="E24" s="1">
        <v>44914</v>
      </c>
      <c r="F24">
        <v>0.5</v>
      </c>
      <c r="G24">
        <v>1.25</v>
      </c>
      <c r="H24">
        <v>6059</v>
      </c>
      <c r="I24">
        <v>151</v>
      </c>
      <c r="J24">
        <f t="shared" si="0"/>
        <v>6.8559999999999999</v>
      </c>
      <c r="K24">
        <f t="shared" si="1"/>
        <v>-0.44220000000000004</v>
      </c>
      <c r="L24" t="s">
        <v>19</v>
      </c>
      <c r="M24" t="s">
        <v>20</v>
      </c>
      <c r="N24" t="s">
        <v>21</v>
      </c>
      <c r="O24" s="2">
        <v>0.68392361111111111</v>
      </c>
      <c r="P24">
        <v>164</v>
      </c>
      <c r="Q24">
        <v>12</v>
      </c>
    </row>
    <row r="25" spans="1:25" x14ac:dyDescent="0.2">
      <c r="A25">
        <v>24</v>
      </c>
      <c r="B25">
        <v>8</v>
      </c>
      <c r="C25" t="s">
        <v>26</v>
      </c>
      <c r="D25" t="s">
        <v>18</v>
      </c>
      <c r="E25" s="1">
        <v>44914</v>
      </c>
      <c r="F25">
        <v>0.5</v>
      </c>
      <c r="G25">
        <v>1.25</v>
      </c>
      <c r="H25">
        <v>5947</v>
      </c>
      <c r="I25">
        <v>157</v>
      </c>
      <c r="J25">
        <f t="shared" si="0"/>
        <v>6.7328000000000001</v>
      </c>
      <c r="K25">
        <f t="shared" si="1"/>
        <v>-0.42480000000000001</v>
      </c>
      <c r="L25" t="s">
        <v>19</v>
      </c>
      <c r="M25" t="s">
        <v>20</v>
      </c>
      <c r="N25" t="s">
        <v>21</v>
      </c>
      <c r="O25" s="2">
        <v>0.6871990740740741</v>
      </c>
      <c r="P25">
        <v>164</v>
      </c>
      <c r="Q25">
        <v>12</v>
      </c>
    </row>
    <row r="26" spans="1:25" x14ac:dyDescent="0.2">
      <c r="A26">
        <v>25</v>
      </c>
      <c r="B26">
        <v>9</v>
      </c>
      <c r="C26" t="s">
        <v>27</v>
      </c>
      <c r="D26" t="s">
        <v>18</v>
      </c>
      <c r="E26" s="1">
        <v>44914</v>
      </c>
      <c r="F26">
        <v>0.5</v>
      </c>
      <c r="G26">
        <v>1.25</v>
      </c>
      <c r="H26">
        <v>5392</v>
      </c>
      <c r="I26">
        <v>301</v>
      </c>
      <c r="J26">
        <f t="shared" si="0"/>
        <v>6.1223000000000001</v>
      </c>
      <c r="K26">
        <f t="shared" si="1"/>
        <v>-7.2000000000000952E-3</v>
      </c>
      <c r="L26" t="s">
        <v>19</v>
      </c>
      <c r="M26" t="s">
        <v>20</v>
      </c>
      <c r="N26" t="s">
        <v>21</v>
      </c>
      <c r="O26" s="2">
        <v>0.69481481481481477</v>
      </c>
      <c r="P26">
        <v>164</v>
      </c>
      <c r="Q26">
        <v>12</v>
      </c>
    </row>
    <row r="27" spans="1:25" x14ac:dyDescent="0.2">
      <c r="A27">
        <v>26</v>
      </c>
      <c r="B27">
        <v>9</v>
      </c>
      <c r="C27" t="s">
        <v>27</v>
      </c>
      <c r="D27" t="s">
        <v>18</v>
      </c>
      <c r="E27" s="1">
        <v>44914</v>
      </c>
      <c r="F27">
        <v>0.5</v>
      </c>
      <c r="G27">
        <v>1.25</v>
      </c>
      <c r="H27">
        <v>4522</v>
      </c>
      <c r="I27">
        <v>263</v>
      </c>
      <c r="J27">
        <f t="shared" si="0"/>
        <v>5.1653000000000002</v>
      </c>
      <c r="K27">
        <f t="shared" si="1"/>
        <v>-0.11740000000000006</v>
      </c>
      <c r="L27" t="s">
        <v>19</v>
      </c>
      <c r="M27" t="s">
        <v>20</v>
      </c>
      <c r="N27" t="s">
        <v>21</v>
      </c>
      <c r="O27" s="2">
        <v>0.69767361111111104</v>
      </c>
      <c r="P27">
        <v>164</v>
      </c>
      <c r="Q27">
        <v>12</v>
      </c>
    </row>
    <row r="28" spans="1:25" x14ac:dyDescent="0.2">
      <c r="A28">
        <v>27</v>
      </c>
      <c r="B28">
        <v>9</v>
      </c>
      <c r="C28" t="s">
        <v>27</v>
      </c>
      <c r="D28" t="s">
        <v>18</v>
      </c>
      <c r="E28" s="1">
        <v>44914</v>
      </c>
      <c r="F28">
        <v>0.5</v>
      </c>
      <c r="G28">
        <v>1.25</v>
      </c>
      <c r="H28">
        <v>4586</v>
      </c>
      <c r="I28">
        <v>236</v>
      </c>
      <c r="J28">
        <f t="shared" si="0"/>
        <v>5.2356999999999996</v>
      </c>
      <c r="K28">
        <f>0.0029*I28-0.8801</f>
        <v>-0.1957000000000001</v>
      </c>
      <c r="L28" t="s">
        <v>19</v>
      </c>
      <c r="M28" t="s">
        <v>20</v>
      </c>
      <c r="N28" t="s">
        <v>21</v>
      </c>
      <c r="O28" s="2">
        <v>0.70098379629629637</v>
      </c>
      <c r="P28">
        <v>164</v>
      </c>
      <c r="Q28">
        <v>12</v>
      </c>
    </row>
    <row r="29" spans="1:25" x14ac:dyDescent="0.2">
      <c r="A29">
        <v>28</v>
      </c>
      <c r="B29">
        <v>10</v>
      </c>
      <c r="C29" t="s">
        <v>17</v>
      </c>
      <c r="D29" t="s">
        <v>18</v>
      </c>
      <c r="E29" s="1">
        <v>44914</v>
      </c>
      <c r="F29">
        <v>0.5</v>
      </c>
      <c r="G29">
        <v>1.25</v>
      </c>
      <c r="H29">
        <v>734</v>
      </c>
      <c r="I29">
        <v>28</v>
      </c>
      <c r="J29">
        <f t="shared" si="0"/>
        <v>0.99849999999999994</v>
      </c>
      <c r="K29">
        <f t="shared" si="1"/>
        <v>-0.79889999999999994</v>
      </c>
      <c r="L29" t="s">
        <v>19</v>
      </c>
      <c r="M29" t="s">
        <v>20</v>
      </c>
      <c r="N29" t="s">
        <v>21</v>
      </c>
      <c r="O29" s="2">
        <v>0.70854166666666663</v>
      </c>
      <c r="P29">
        <v>164</v>
      </c>
      <c r="Q29">
        <v>12</v>
      </c>
    </row>
    <row r="30" spans="1:25" x14ac:dyDescent="0.2">
      <c r="A30">
        <v>29</v>
      </c>
      <c r="B30">
        <v>10</v>
      </c>
      <c r="C30" t="s">
        <v>17</v>
      </c>
      <c r="D30" t="s">
        <v>18</v>
      </c>
      <c r="E30" s="1">
        <v>44914</v>
      </c>
      <c r="F30">
        <v>0.5</v>
      </c>
      <c r="G30">
        <v>1.25</v>
      </c>
      <c r="H30">
        <v>580</v>
      </c>
      <c r="I30">
        <v>36</v>
      </c>
      <c r="J30">
        <f t="shared" si="0"/>
        <v>0.82909999999999995</v>
      </c>
      <c r="K30">
        <f t="shared" si="1"/>
        <v>-0.77570000000000006</v>
      </c>
      <c r="L30" t="s">
        <v>19</v>
      </c>
      <c r="M30" t="s">
        <v>20</v>
      </c>
      <c r="N30" t="s">
        <v>21</v>
      </c>
      <c r="O30" s="2">
        <v>0.71143518518518523</v>
      </c>
      <c r="P30">
        <v>164</v>
      </c>
      <c r="Q30">
        <v>12</v>
      </c>
    </row>
    <row r="31" spans="1:25" x14ac:dyDescent="0.2">
      <c r="A31">
        <v>30</v>
      </c>
      <c r="B31">
        <v>10</v>
      </c>
      <c r="C31" t="s">
        <v>17</v>
      </c>
      <c r="D31" t="s">
        <v>18</v>
      </c>
      <c r="E31" s="1">
        <v>44914</v>
      </c>
      <c r="F31">
        <v>0.5</v>
      </c>
      <c r="G31">
        <v>1.25</v>
      </c>
      <c r="H31">
        <v>572</v>
      </c>
      <c r="I31">
        <v>35</v>
      </c>
      <c r="J31">
        <f t="shared" si="0"/>
        <v>0.82030000000000003</v>
      </c>
      <c r="K31">
        <f t="shared" si="1"/>
        <v>-0.77859999999999996</v>
      </c>
      <c r="L31" t="s">
        <v>19</v>
      </c>
      <c r="M31" t="s">
        <v>20</v>
      </c>
      <c r="N31" t="s">
        <v>21</v>
      </c>
      <c r="O31" s="2">
        <v>0.71471064814814822</v>
      </c>
      <c r="P31">
        <v>164</v>
      </c>
      <c r="Q31">
        <v>12</v>
      </c>
    </row>
    <row r="32" spans="1:25" x14ac:dyDescent="0.2">
      <c r="A32">
        <v>31</v>
      </c>
      <c r="B32">
        <v>11</v>
      </c>
      <c r="C32" t="s">
        <v>17</v>
      </c>
      <c r="D32" t="s">
        <v>18</v>
      </c>
      <c r="E32" s="1">
        <v>44914</v>
      </c>
      <c r="F32">
        <v>0.5</v>
      </c>
      <c r="G32">
        <v>1.25</v>
      </c>
      <c r="H32">
        <v>670</v>
      </c>
      <c r="I32">
        <v>22</v>
      </c>
      <c r="J32">
        <f t="shared" si="0"/>
        <v>0.92810000000000015</v>
      </c>
      <c r="K32">
        <f t="shared" si="1"/>
        <v>-0.81630000000000003</v>
      </c>
      <c r="L32" t="s">
        <v>19</v>
      </c>
      <c r="M32" t="s">
        <v>20</v>
      </c>
      <c r="N32" t="s">
        <v>21</v>
      </c>
      <c r="O32" s="2">
        <v>0.72232638888888889</v>
      </c>
      <c r="P32">
        <v>164</v>
      </c>
      <c r="Q32">
        <v>12</v>
      </c>
    </row>
    <row r="33" spans="1:17" x14ac:dyDescent="0.2">
      <c r="A33">
        <v>32</v>
      </c>
      <c r="B33">
        <v>11</v>
      </c>
      <c r="C33" t="s">
        <v>17</v>
      </c>
      <c r="D33" t="s">
        <v>18</v>
      </c>
      <c r="E33" s="1">
        <v>44914</v>
      </c>
      <c r="F33">
        <v>0.5</v>
      </c>
      <c r="G33">
        <v>1.25</v>
      </c>
      <c r="H33">
        <v>614</v>
      </c>
      <c r="I33">
        <v>25</v>
      </c>
      <c r="J33">
        <f t="shared" si="0"/>
        <v>0.86650000000000005</v>
      </c>
      <c r="K33">
        <f t="shared" si="1"/>
        <v>-0.80759999999999998</v>
      </c>
      <c r="L33" t="s">
        <v>19</v>
      </c>
      <c r="M33" t="s">
        <v>20</v>
      </c>
      <c r="N33" t="s">
        <v>21</v>
      </c>
      <c r="O33" s="2">
        <v>0.7251967592592593</v>
      </c>
      <c r="P33">
        <v>164</v>
      </c>
      <c r="Q33">
        <v>12</v>
      </c>
    </row>
    <row r="34" spans="1:17" x14ac:dyDescent="0.2">
      <c r="A34">
        <v>33</v>
      </c>
      <c r="B34">
        <v>11</v>
      </c>
      <c r="C34" t="s">
        <v>17</v>
      </c>
      <c r="D34" t="s">
        <v>18</v>
      </c>
      <c r="E34" s="1">
        <v>44914</v>
      </c>
      <c r="F34">
        <v>0.5</v>
      </c>
      <c r="G34">
        <v>1.25</v>
      </c>
      <c r="H34">
        <v>621</v>
      </c>
      <c r="I34">
        <v>30</v>
      </c>
      <c r="J34">
        <f t="shared" si="0"/>
        <v>0.87420000000000009</v>
      </c>
      <c r="K34">
        <f t="shared" si="1"/>
        <v>-0.79310000000000003</v>
      </c>
      <c r="L34" t="s">
        <v>19</v>
      </c>
      <c r="M34" t="s">
        <v>20</v>
      </c>
      <c r="N34" t="s">
        <v>21</v>
      </c>
      <c r="O34" s="2">
        <v>0.72851851851851857</v>
      </c>
      <c r="P34">
        <v>164</v>
      </c>
      <c r="Q34">
        <v>12</v>
      </c>
    </row>
    <row r="35" spans="1:17" x14ac:dyDescent="0.2">
      <c r="A35">
        <v>34</v>
      </c>
      <c r="B35">
        <v>12</v>
      </c>
      <c r="C35" t="s">
        <v>17</v>
      </c>
      <c r="D35" t="s">
        <v>18</v>
      </c>
      <c r="E35" s="1">
        <v>44914</v>
      </c>
      <c r="F35">
        <v>0.5</v>
      </c>
      <c r="G35">
        <v>1.25</v>
      </c>
      <c r="H35">
        <v>610</v>
      </c>
      <c r="I35">
        <v>25</v>
      </c>
      <c r="J35">
        <f t="shared" si="0"/>
        <v>0.86210000000000009</v>
      </c>
      <c r="K35">
        <f t="shared" si="1"/>
        <v>-0.80759999999999998</v>
      </c>
      <c r="L35" t="s">
        <v>19</v>
      </c>
      <c r="M35" t="s">
        <v>20</v>
      </c>
      <c r="N35" t="s">
        <v>21</v>
      </c>
      <c r="O35" s="2">
        <v>0.73611111111111116</v>
      </c>
      <c r="P35">
        <v>164</v>
      </c>
      <c r="Q35">
        <v>12</v>
      </c>
    </row>
    <row r="36" spans="1:17" x14ac:dyDescent="0.2">
      <c r="A36">
        <v>35</v>
      </c>
      <c r="B36">
        <v>12</v>
      </c>
      <c r="C36" t="s">
        <v>17</v>
      </c>
      <c r="D36" t="s">
        <v>18</v>
      </c>
      <c r="E36" s="1">
        <v>44914</v>
      </c>
      <c r="F36">
        <v>0.5</v>
      </c>
      <c r="G36">
        <v>1.25</v>
      </c>
      <c r="H36">
        <v>503</v>
      </c>
      <c r="I36">
        <v>28</v>
      </c>
      <c r="J36">
        <f t="shared" si="0"/>
        <v>0.74439999999999995</v>
      </c>
      <c r="K36">
        <f t="shared" si="1"/>
        <v>-0.79889999999999994</v>
      </c>
      <c r="L36" t="s">
        <v>19</v>
      </c>
      <c r="M36" t="s">
        <v>20</v>
      </c>
      <c r="N36" t="s">
        <v>21</v>
      </c>
      <c r="O36" s="2">
        <v>0.73898148148148157</v>
      </c>
      <c r="P36">
        <v>164</v>
      </c>
      <c r="Q36">
        <v>12</v>
      </c>
    </row>
    <row r="37" spans="1:17" x14ac:dyDescent="0.2">
      <c r="A37">
        <v>36</v>
      </c>
      <c r="B37">
        <v>12</v>
      </c>
      <c r="C37" t="s">
        <v>17</v>
      </c>
      <c r="D37" t="s">
        <v>18</v>
      </c>
      <c r="E37" s="1">
        <v>44914</v>
      </c>
      <c r="F37">
        <v>0.5</v>
      </c>
      <c r="G37">
        <v>1.25</v>
      </c>
      <c r="H37">
        <v>605</v>
      </c>
      <c r="I37">
        <v>23</v>
      </c>
      <c r="J37">
        <f t="shared" si="0"/>
        <v>0.85660000000000003</v>
      </c>
      <c r="K37">
        <f t="shared" si="1"/>
        <v>-0.81340000000000001</v>
      </c>
      <c r="L37" t="s">
        <v>19</v>
      </c>
      <c r="M37" t="s">
        <v>20</v>
      </c>
      <c r="N37" t="s">
        <v>21</v>
      </c>
      <c r="O37" s="2">
        <v>0.74228009259259264</v>
      </c>
      <c r="P37">
        <v>164</v>
      </c>
      <c r="Q37">
        <v>12</v>
      </c>
    </row>
    <row r="38" spans="1:17" x14ac:dyDescent="0.2">
      <c r="A38">
        <v>37</v>
      </c>
      <c r="B38">
        <v>13</v>
      </c>
      <c r="C38" t="s">
        <v>28</v>
      </c>
      <c r="D38" t="s">
        <v>18</v>
      </c>
      <c r="E38" s="1">
        <v>44914</v>
      </c>
      <c r="F38">
        <v>0.5</v>
      </c>
      <c r="G38">
        <v>1.25</v>
      </c>
      <c r="H38">
        <v>5165</v>
      </c>
      <c r="I38">
        <v>256</v>
      </c>
      <c r="J38">
        <f t="shared" si="0"/>
        <v>5.8726000000000003</v>
      </c>
      <c r="K38">
        <f>0.0029*I38-0.8801</f>
        <v>-0.13770000000000004</v>
      </c>
      <c r="L38" t="s">
        <v>19</v>
      </c>
      <c r="M38" t="s">
        <v>20</v>
      </c>
      <c r="N38" t="s">
        <v>21</v>
      </c>
      <c r="O38" s="2">
        <v>0.74983796296296301</v>
      </c>
      <c r="P38">
        <v>164</v>
      </c>
      <c r="Q38">
        <v>12</v>
      </c>
    </row>
    <row r="39" spans="1:17" x14ac:dyDescent="0.2">
      <c r="A39">
        <v>38</v>
      </c>
      <c r="B39">
        <v>13</v>
      </c>
      <c r="C39" t="s">
        <v>28</v>
      </c>
      <c r="D39" t="s">
        <v>18</v>
      </c>
      <c r="E39" s="1">
        <v>44914</v>
      </c>
      <c r="F39">
        <v>0.5</v>
      </c>
      <c r="G39">
        <v>1.25</v>
      </c>
      <c r="H39">
        <v>4410</v>
      </c>
      <c r="I39">
        <v>199</v>
      </c>
      <c r="J39">
        <f t="shared" si="0"/>
        <v>5.0420999999999996</v>
      </c>
      <c r="K39">
        <f t="shared" si="1"/>
        <v>-0.30300000000000005</v>
      </c>
      <c r="L39" t="s">
        <v>19</v>
      </c>
      <c r="M39" t="s">
        <v>20</v>
      </c>
      <c r="N39" t="s">
        <v>21</v>
      </c>
      <c r="O39" s="2">
        <v>0.75271990740740735</v>
      </c>
      <c r="P39">
        <v>164</v>
      </c>
      <c r="Q39">
        <v>12</v>
      </c>
    </row>
    <row r="40" spans="1:17" x14ac:dyDescent="0.2">
      <c r="A40">
        <v>39</v>
      </c>
      <c r="B40">
        <v>13</v>
      </c>
      <c r="C40" t="s">
        <v>28</v>
      </c>
      <c r="D40" t="s">
        <v>18</v>
      </c>
      <c r="E40" s="1">
        <v>44914</v>
      </c>
      <c r="F40">
        <v>0.5</v>
      </c>
      <c r="G40">
        <v>1.25</v>
      </c>
      <c r="H40">
        <v>4382</v>
      </c>
      <c r="I40">
        <v>209</v>
      </c>
      <c r="J40">
        <f t="shared" si="0"/>
        <v>5.0113000000000003</v>
      </c>
      <c r="K40">
        <f t="shared" si="1"/>
        <v>-0.27400000000000002</v>
      </c>
      <c r="L40" t="s">
        <v>19</v>
      </c>
      <c r="M40" t="s">
        <v>20</v>
      </c>
      <c r="N40" t="s">
        <v>21</v>
      </c>
      <c r="O40" s="2">
        <v>0.7560069444444445</v>
      </c>
      <c r="P40">
        <v>164</v>
      </c>
      <c r="Q40">
        <v>12</v>
      </c>
    </row>
    <row r="41" spans="1:17" x14ac:dyDescent="0.2">
      <c r="A41">
        <v>40</v>
      </c>
      <c r="B41">
        <v>14</v>
      </c>
      <c r="C41" t="s">
        <v>29</v>
      </c>
      <c r="D41" t="s">
        <v>18</v>
      </c>
      <c r="E41" s="1">
        <v>44914</v>
      </c>
      <c r="F41">
        <v>0.5</v>
      </c>
      <c r="G41">
        <v>1.25</v>
      </c>
      <c r="H41">
        <v>3921</v>
      </c>
      <c r="I41">
        <v>112</v>
      </c>
      <c r="J41">
        <f t="shared" si="0"/>
        <v>4.5042</v>
      </c>
      <c r="K41">
        <f t="shared" si="1"/>
        <v>-0.55530000000000002</v>
      </c>
      <c r="L41" t="s">
        <v>19</v>
      </c>
      <c r="M41" t="s">
        <v>20</v>
      </c>
      <c r="N41" t="s">
        <v>21</v>
      </c>
      <c r="O41" s="2">
        <v>0.76359953703703709</v>
      </c>
      <c r="P41">
        <v>164</v>
      </c>
      <c r="Q41">
        <v>12</v>
      </c>
    </row>
    <row r="42" spans="1:17" x14ac:dyDescent="0.2">
      <c r="A42">
        <v>41</v>
      </c>
      <c r="B42">
        <v>14</v>
      </c>
      <c r="C42" t="s">
        <v>29</v>
      </c>
      <c r="D42" t="s">
        <v>18</v>
      </c>
      <c r="E42" s="1">
        <v>44914</v>
      </c>
      <c r="F42">
        <v>0.5</v>
      </c>
      <c r="G42">
        <v>1.25</v>
      </c>
      <c r="H42">
        <v>3269</v>
      </c>
      <c r="I42">
        <v>95</v>
      </c>
      <c r="J42">
        <f t="shared" si="0"/>
        <v>3.7870000000000004</v>
      </c>
      <c r="K42">
        <f t="shared" si="1"/>
        <v>-0.60460000000000003</v>
      </c>
      <c r="L42" t="s">
        <v>19</v>
      </c>
      <c r="M42" t="s">
        <v>20</v>
      </c>
      <c r="N42" t="s">
        <v>21</v>
      </c>
      <c r="O42" s="2">
        <v>0.76646990740740739</v>
      </c>
      <c r="P42">
        <v>164</v>
      </c>
      <c r="Q42">
        <v>12</v>
      </c>
    </row>
    <row r="43" spans="1:17" x14ac:dyDescent="0.2">
      <c r="A43">
        <v>42</v>
      </c>
      <c r="B43">
        <v>14</v>
      </c>
      <c r="C43" t="s">
        <v>29</v>
      </c>
      <c r="D43" t="s">
        <v>18</v>
      </c>
      <c r="E43" s="1">
        <v>44914</v>
      </c>
      <c r="F43">
        <v>0.5</v>
      </c>
      <c r="G43">
        <v>1.25</v>
      </c>
      <c r="H43">
        <v>3404</v>
      </c>
      <c r="I43">
        <v>104</v>
      </c>
      <c r="J43">
        <f t="shared" si="0"/>
        <v>3.9355000000000002</v>
      </c>
      <c r="K43">
        <f t="shared" si="1"/>
        <v>-0.57850000000000001</v>
      </c>
      <c r="L43" t="s">
        <v>19</v>
      </c>
      <c r="M43" t="s">
        <v>20</v>
      </c>
      <c r="N43" t="s">
        <v>21</v>
      </c>
      <c r="O43" s="2">
        <v>0.76978009259259261</v>
      </c>
      <c r="P43">
        <v>164</v>
      </c>
      <c r="Q43">
        <v>12</v>
      </c>
    </row>
    <row r="44" spans="1:17" x14ac:dyDescent="0.2">
      <c r="A44">
        <v>43</v>
      </c>
      <c r="B44">
        <v>15</v>
      </c>
      <c r="C44" t="s">
        <v>30</v>
      </c>
      <c r="D44" t="s">
        <v>18</v>
      </c>
      <c r="E44" s="1">
        <v>44914</v>
      </c>
      <c r="F44">
        <v>0.5</v>
      </c>
      <c r="G44">
        <v>1.25</v>
      </c>
      <c r="H44">
        <v>3720</v>
      </c>
      <c r="I44">
        <v>221</v>
      </c>
      <c r="J44">
        <f t="shared" si="0"/>
        <v>4.2831000000000001</v>
      </c>
      <c r="K44">
        <f t="shared" si="1"/>
        <v>-0.23920000000000008</v>
      </c>
      <c r="L44" t="s">
        <v>19</v>
      </c>
      <c r="M44" t="s">
        <v>20</v>
      </c>
      <c r="N44" t="s">
        <v>21</v>
      </c>
      <c r="O44" s="2">
        <v>0.77734953703703702</v>
      </c>
      <c r="P44">
        <v>164</v>
      </c>
      <c r="Q44">
        <v>12</v>
      </c>
    </row>
    <row r="45" spans="1:17" x14ac:dyDescent="0.2">
      <c r="A45">
        <v>44</v>
      </c>
      <c r="B45">
        <v>15</v>
      </c>
      <c r="C45" t="s">
        <v>30</v>
      </c>
      <c r="D45" t="s">
        <v>18</v>
      </c>
      <c r="E45" s="1">
        <v>44914</v>
      </c>
      <c r="F45">
        <v>0.5</v>
      </c>
      <c r="G45">
        <v>1.25</v>
      </c>
      <c r="H45">
        <v>3226</v>
      </c>
      <c r="I45">
        <v>188</v>
      </c>
      <c r="J45">
        <f t="shared" si="0"/>
        <v>3.7397000000000005</v>
      </c>
      <c r="K45">
        <f t="shared" si="1"/>
        <v>-0.33490000000000009</v>
      </c>
      <c r="L45" t="s">
        <v>19</v>
      </c>
      <c r="M45" t="s">
        <v>20</v>
      </c>
      <c r="N45" t="s">
        <v>21</v>
      </c>
      <c r="O45" s="2">
        <v>0.78025462962962966</v>
      </c>
      <c r="P45">
        <v>164</v>
      </c>
      <c r="Q45">
        <v>12</v>
      </c>
    </row>
    <row r="46" spans="1:17" x14ac:dyDescent="0.2">
      <c r="A46">
        <v>45</v>
      </c>
      <c r="B46">
        <v>15</v>
      </c>
      <c r="C46" t="s">
        <v>30</v>
      </c>
      <c r="D46" t="s">
        <v>18</v>
      </c>
      <c r="E46" s="1">
        <v>44914</v>
      </c>
      <c r="F46">
        <v>0.5</v>
      </c>
      <c r="G46">
        <v>1.25</v>
      </c>
      <c r="H46">
        <v>3129</v>
      </c>
      <c r="I46">
        <v>185</v>
      </c>
      <c r="J46">
        <f t="shared" si="0"/>
        <v>3.6330000000000005</v>
      </c>
      <c r="K46">
        <f t="shared" si="1"/>
        <v>-0.34360000000000002</v>
      </c>
      <c r="L46" t="s">
        <v>19</v>
      </c>
      <c r="M46" t="s">
        <v>20</v>
      </c>
      <c r="N46" t="s">
        <v>21</v>
      </c>
      <c r="O46" s="2">
        <v>0.78351851851851861</v>
      </c>
      <c r="P46">
        <v>164</v>
      </c>
      <c r="Q46">
        <v>12</v>
      </c>
    </row>
    <row r="47" spans="1:17" x14ac:dyDescent="0.2">
      <c r="A47">
        <v>46</v>
      </c>
      <c r="B47">
        <v>16</v>
      </c>
      <c r="C47" t="s">
        <v>31</v>
      </c>
      <c r="D47" t="s">
        <v>18</v>
      </c>
      <c r="E47" s="1">
        <v>44914</v>
      </c>
      <c r="F47">
        <v>0.5</v>
      </c>
      <c r="G47">
        <v>1.25</v>
      </c>
      <c r="H47">
        <v>3787</v>
      </c>
      <c r="I47">
        <v>248</v>
      </c>
      <c r="J47">
        <f t="shared" si="0"/>
        <v>4.3567999999999998</v>
      </c>
      <c r="K47">
        <f t="shared" si="1"/>
        <v>-0.16090000000000004</v>
      </c>
      <c r="L47" t="s">
        <v>19</v>
      </c>
      <c r="M47" t="s">
        <v>20</v>
      </c>
      <c r="N47" t="s">
        <v>21</v>
      </c>
      <c r="O47" s="2">
        <v>0.79113425925925929</v>
      </c>
      <c r="P47">
        <v>164</v>
      </c>
      <c r="Q47">
        <v>12</v>
      </c>
    </row>
    <row r="48" spans="1:17" x14ac:dyDescent="0.2">
      <c r="A48">
        <v>47</v>
      </c>
      <c r="B48">
        <v>16</v>
      </c>
      <c r="C48" t="s">
        <v>31</v>
      </c>
      <c r="D48" t="s">
        <v>18</v>
      </c>
      <c r="E48" s="1">
        <v>44914</v>
      </c>
      <c r="F48">
        <v>0.5</v>
      </c>
      <c r="G48">
        <v>1.25</v>
      </c>
      <c r="H48">
        <v>3170</v>
      </c>
      <c r="I48">
        <v>225</v>
      </c>
      <c r="J48">
        <f t="shared" si="0"/>
        <v>3.6781000000000001</v>
      </c>
      <c r="K48">
        <f t="shared" si="1"/>
        <v>-0.22760000000000002</v>
      </c>
      <c r="L48" t="s">
        <v>19</v>
      </c>
      <c r="M48" t="s">
        <v>20</v>
      </c>
      <c r="N48" t="s">
        <v>21</v>
      </c>
      <c r="O48" s="2">
        <v>0.79399305555555555</v>
      </c>
      <c r="P48">
        <v>164</v>
      </c>
      <c r="Q48">
        <v>12</v>
      </c>
    </row>
    <row r="49" spans="1:17" x14ac:dyDescent="0.2">
      <c r="A49">
        <v>48</v>
      </c>
      <c r="B49">
        <v>16</v>
      </c>
      <c r="C49" t="s">
        <v>31</v>
      </c>
      <c r="D49" t="s">
        <v>18</v>
      </c>
      <c r="E49" s="1">
        <v>44914</v>
      </c>
      <c r="F49">
        <v>0.5</v>
      </c>
      <c r="G49">
        <v>1.25</v>
      </c>
      <c r="H49">
        <v>3218</v>
      </c>
      <c r="I49">
        <v>206</v>
      </c>
      <c r="J49">
        <f t="shared" si="0"/>
        <v>3.7309000000000001</v>
      </c>
      <c r="K49">
        <f t="shared" si="1"/>
        <v>-0.28270000000000006</v>
      </c>
      <c r="L49" t="s">
        <v>19</v>
      </c>
      <c r="M49" t="s">
        <v>20</v>
      </c>
      <c r="N49" t="s">
        <v>21</v>
      </c>
      <c r="O49" s="2">
        <v>0.79736111111111108</v>
      </c>
      <c r="P49">
        <v>164</v>
      </c>
      <c r="Q49">
        <v>12</v>
      </c>
    </row>
    <row r="50" spans="1:17" x14ac:dyDescent="0.2">
      <c r="A50">
        <v>49</v>
      </c>
      <c r="B50">
        <v>17</v>
      </c>
      <c r="C50" t="s">
        <v>17</v>
      </c>
      <c r="D50" t="s">
        <v>18</v>
      </c>
      <c r="E50" s="1">
        <v>44914</v>
      </c>
      <c r="F50">
        <v>0.5</v>
      </c>
      <c r="G50">
        <v>1.25</v>
      </c>
      <c r="H50">
        <v>827</v>
      </c>
      <c r="I50">
        <v>63</v>
      </c>
      <c r="J50">
        <f t="shared" si="0"/>
        <v>1.1008</v>
      </c>
      <c r="K50">
        <f t="shared" si="1"/>
        <v>-0.69740000000000002</v>
      </c>
      <c r="L50" t="s">
        <v>19</v>
      </c>
      <c r="M50" t="s">
        <v>20</v>
      </c>
      <c r="N50" t="s">
        <v>21</v>
      </c>
      <c r="O50" s="2">
        <v>0.80493055555555559</v>
      </c>
      <c r="P50">
        <v>164</v>
      </c>
      <c r="Q50">
        <v>12</v>
      </c>
    </row>
    <row r="51" spans="1:17" x14ac:dyDescent="0.2">
      <c r="A51">
        <v>50</v>
      </c>
      <c r="B51">
        <v>17</v>
      </c>
      <c r="C51" t="s">
        <v>17</v>
      </c>
      <c r="D51" t="s">
        <v>18</v>
      </c>
      <c r="E51" s="1">
        <v>44914</v>
      </c>
      <c r="F51">
        <v>0.5</v>
      </c>
      <c r="G51">
        <v>1.25</v>
      </c>
      <c r="H51">
        <v>569</v>
      </c>
      <c r="I51">
        <v>42</v>
      </c>
      <c r="J51">
        <f t="shared" si="0"/>
        <v>0.81699999999999995</v>
      </c>
      <c r="K51">
        <f t="shared" si="1"/>
        <v>-0.75829999999999997</v>
      </c>
      <c r="L51" t="s">
        <v>19</v>
      </c>
      <c r="M51" t="s">
        <v>20</v>
      </c>
      <c r="N51" t="s">
        <v>21</v>
      </c>
      <c r="O51" s="2">
        <v>0.80780092592592589</v>
      </c>
      <c r="P51">
        <v>164</v>
      </c>
      <c r="Q51">
        <v>12</v>
      </c>
    </row>
    <row r="52" spans="1:17" x14ac:dyDescent="0.2">
      <c r="A52">
        <v>51</v>
      </c>
      <c r="B52">
        <v>17</v>
      </c>
      <c r="C52" t="s">
        <v>17</v>
      </c>
      <c r="D52" t="s">
        <v>18</v>
      </c>
      <c r="E52" s="1">
        <v>44914</v>
      </c>
      <c r="F52">
        <v>0.5</v>
      </c>
      <c r="G52">
        <v>1.25</v>
      </c>
      <c r="H52">
        <v>609</v>
      </c>
      <c r="I52">
        <v>72</v>
      </c>
      <c r="J52">
        <f t="shared" si="0"/>
        <v>0.86099999999999999</v>
      </c>
      <c r="K52">
        <f t="shared" si="1"/>
        <v>-0.67130000000000001</v>
      </c>
      <c r="L52" t="s">
        <v>19</v>
      </c>
      <c r="M52" t="s">
        <v>20</v>
      </c>
      <c r="N52" t="s">
        <v>21</v>
      </c>
      <c r="O52" s="2">
        <v>0.81107638888888889</v>
      </c>
      <c r="P52">
        <v>164</v>
      </c>
      <c r="Q52">
        <v>12</v>
      </c>
    </row>
    <row r="53" spans="1:17" x14ac:dyDescent="0.2">
      <c r="A53">
        <v>52</v>
      </c>
      <c r="B53">
        <v>18</v>
      </c>
      <c r="C53" t="s">
        <v>17</v>
      </c>
      <c r="D53" t="s">
        <v>18</v>
      </c>
      <c r="E53" s="1">
        <v>44914</v>
      </c>
      <c r="F53">
        <v>0.5</v>
      </c>
      <c r="G53">
        <v>1.25</v>
      </c>
      <c r="H53">
        <v>663</v>
      </c>
      <c r="I53">
        <v>60</v>
      </c>
      <c r="J53">
        <f t="shared" si="0"/>
        <v>0.92040000000000011</v>
      </c>
      <c r="K53">
        <f t="shared" si="1"/>
        <v>-0.70609999999999995</v>
      </c>
      <c r="L53" t="s">
        <v>19</v>
      </c>
      <c r="M53" t="s">
        <v>20</v>
      </c>
      <c r="N53" t="s">
        <v>21</v>
      </c>
      <c r="O53" s="2">
        <v>0.81863425925925926</v>
      </c>
      <c r="P53">
        <v>164</v>
      </c>
      <c r="Q53">
        <v>12</v>
      </c>
    </row>
    <row r="54" spans="1:17" x14ac:dyDescent="0.2">
      <c r="A54">
        <v>53</v>
      </c>
      <c r="B54">
        <v>18</v>
      </c>
      <c r="C54" t="s">
        <v>17</v>
      </c>
      <c r="D54" t="s">
        <v>18</v>
      </c>
      <c r="E54" s="1">
        <v>44914</v>
      </c>
      <c r="F54">
        <v>0.5</v>
      </c>
      <c r="G54">
        <v>1.25</v>
      </c>
      <c r="H54">
        <v>656</v>
      </c>
      <c r="I54">
        <v>26</v>
      </c>
      <c r="J54">
        <f t="shared" si="0"/>
        <v>0.91270000000000007</v>
      </c>
      <c r="K54">
        <f t="shared" si="1"/>
        <v>-0.80469999999999997</v>
      </c>
      <c r="L54" t="s">
        <v>19</v>
      </c>
      <c r="M54" t="s">
        <v>20</v>
      </c>
      <c r="N54" t="s">
        <v>21</v>
      </c>
      <c r="O54" s="2">
        <v>0.82151620370370371</v>
      </c>
      <c r="P54">
        <v>164</v>
      </c>
      <c r="Q54">
        <v>12</v>
      </c>
    </row>
    <row r="55" spans="1:17" x14ac:dyDescent="0.2">
      <c r="A55">
        <v>54</v>
      </c>
      <c r="B55">
        <v>18</v>
      </c>
      <c r="C55" t="s">
        <v>17</v>
      </c>
      <c r="D55" t="s">
        <v>18</v>
      </c>
      <c r="E55" s="1">
        <v>44914</v>
      </c>
      <c r="F55">
        <v>0.5</v>
      </c>
      <c r="G55">
        <v>1.25</v>
      </c>
      <c r="H55">
        <v>590</v>
      </c>
      <c r="I55">
        <v>28</v>
      </c>
      <c r="J55">
        <f t="shared" si="0"/>
        <v>0.84010000000000007</v>
      </c>
      <c r="K55">
        <f t="shared" si="1"/>
        <v>-0.79889999999999994</v>
      </c>
      <c r="L55" t="s">
        <v>19</v>
      </c>
      <c r="M55" t="s">
        <v>20</v>
      </c>
      <c r="N55" t="s">
        <v>21</v>
      </c>
      <c r="O55" s="2">
        <v>0.82481481481481478</v>
      </c>
      <c r="P55">
        <v>164</v>
      </c>
      <c r="Q55">
        <v>12</v>
      </c>
    </row>
    <row r="56" spans="1:17" x14ac:dyDescent="0.2">
      <c r="A56">
        <v>55</v>
      </c>
      <c r="B56">
        <v>19</v>
      </c>
      <c r="C56" t="s">
        <v>17</v>
      </c>
      <c r="D56" t="s">
        <v>18</v>
      </c>
      <c r="E56" s="1">
        <v>44914</v>
      </c>
      <c r="F56">
        <v>0.5</v>
      </c>
      <c r="G56">
        <v>1.25</v>
      </c>
      <c r="H56">
        <v>625</v>
      </c>
      <c r="I56">
        <v>26</v>
      </c>
      <c r="J56">
        <f t="shared" si="0"/>
        <v>0.87860000000000005</v>
      </c>
      <c r="K56">
        <f t="shared" si="1"/>
        <v>-0.80469999999999997</v>
      </c>
      <c r="L56" t="s">
        <v>19</v>
      </c>
      <c r="M56" t="s">
        <v>20</v>
      </c>
      <c r="N56" t="s">
        <v>21</v>
      </c>
      <c r="O56" s="2">
        <v>0.83234953703703696</v>
      </c>
      <c r="P56">
        <v>164</v>
      </c>
      <c r="Q56">
        <v>12</v>
      </c>
    </row>
    <row r="57" spans="1:17" x14ac:dyDescent="0.2">
      <c r="A57">
        <v>56</v>
      </c>
      <c r="B57">
        <v>19</v>
      </c>
      <c r="C57" t="s">
        <v>17</v>
      </c>
      <c r="D57" t="s">
        <v>18</v>
      </c>
      <c r="E57" s="1">
        <v>44914</v>
      </c>
      <c r="F57">
        <v>0.5</v>
      </c>
      <c r="G57">
        <v>1.25</v>
      </c>
      <c r="H57">
        <v>561</v>
      </c>
      <c r="I57">
        <v>29</v>
      </c>
      <c r="J57">
        <f t="shared" si="0"/>
        <v>0.80820000000000003</v>
      </c>
      <c r="K57">
        <f t="shared" si="1"/>
        <v>-0.79600000000000004</v>
      </c>
      <c r="L57" t="s">
        <v>19</v>
      </c>
      <c r="M57" t="s">
        <v>20</v>
      </c>
      <c r="N57" t="s">
        <v>21</v>
      </c>
      <c r="O57" s="2">
        <v>0.83521990740740737</v>
      </c>
      <c r="P57">
        <v>164</v>
      </c>
      <c r="Q57">
        <v>12</v>
      </c>
    </row>
    <row r="58" spans="1:17" x14ac:dyDescent="0.2">
      <c r="A58">
        <v>57</v>
      </c>
      <c r="B58">
        <v>19</v>
      </c>
      <c r="C58" t="s">
        <v>17</v>
      </c>
      <c r="D58" t="s">
        <v>18</v>
      </c>
      <c r="E58" s="1">
        <v>44914</v>
      </c>
      <c r="F58">
        <v>0.5</v>
      </c>
      <c r="G58">
        <v>1.25</v>
      </c>
      <c r="H58">
        <v>556</v>
      </c>
      <c r="I58">
        <v>26</v>
      </c>
      <c r="J58">
        <f t="shared" si="0"/>
        <v>0.80269999999999997</v>
      </c>
      <c r="K58">
        <f t="shared" si="1"/>
        <v>-0.80469999999999997</v>
      </c>
      <c r="L58" t="s">
        <v>19</v>
      </c>
      <c r="M58" t="s">
        <v>20</v>
      </c>
      <c r="N58" t="s">
        <v>21</v>
      </c>
      <c r="O58" s="2">
        <v>0.83856481481481471</v>
      </c>
      <c r="P58">
        <v>164</v>
      </c>
      <c r="Q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Kristy, Brandon</cp:lastModifiedBy>
  <cp:revision/>
  <dcterms:created xsi:type="dcterms:W3CDTF">2023-03-23T16:35:48Z</dcterms:created>
  <dcterms:modified xsi:type="dcterms:W3CDTF">2025-01-13T16:30:17Z</dcterms:modified>
  <cp:category/>
  <cp:contentStatus/>
</cp:coreProperties>
</file>