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kristy/Desktop/"/>
    </mc:Choice>
  </mc:AlternateContent>
  <xr:revisionPtr revIDLastSave="0" documentId="13_ncr:1_{64236718-23A7-1540-8E55-5BDF03411D54}" xr6:coauthVersionLast="47" xr6:coauthVersionMax="47" xr10:uidLastSave="{00000000-0000-0000-0000-000000000000}"/>
  <bookViews>
    <workbookView xWindow="0" yWindow="500" windowWidth="28800" windowHeight="16040" xr2:uid="{DD630BB9-F003-4244-B3AD-9562A6885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1" i="1" l="1"/>
  <c r="R61" i="1"/>
  <c r="S61" i="1" s="1"/>
  <c r="P61" i="1"/>
  <c r="AR60" i="1"/>
  <c r="R60" i="1"/>
  <c r="S60" i="1" s="1"/>
  <c r="P60" i="1"/>
  <c r="AR59" i="1"/>
  <c r="R59" i="1"/>
  <c r="S59" i="1" s="1"/>
  <c r="P59" i="1"/>
  <c r="AR58" i="1"/>
  <c r="R58" i="1"/>
  <c r="S58" i="1" s="1"/>
  <c r="P58" i="1"/>
  <c r="AR57" i="1"/>
  <c r="R57" i="1"/>
  <c r="S57" i="1" s="1"/>
  <c r="P57" i="1"/>
  <c r="AR56" i="1"/>
  <c r="R56" i="1"/>
  <c r="S56" i="1" s="1"/>
  <c r="P56" i="1"/>
  <c r="AR55" i="1"/>
  <c r="R55" i="1"/>
  <c r="S55" i="1" s="1"/>
  <c r="P55" i="1"/>
  <c r="AR54" i="1"/>
  <c r="R54" i="1"/>
  <c r="S54" i="1" s="1"/>
  <c r="P54" i="1"/>
  <c r="AR53" i="1"/>
  <c r="R53" i="1"/>
  <c r="S53" i="1" s="1"/>
  <c r="P53" i="1"/>
  <c r="AR52" i="1"/>
  <c r="R52" i="1"/>
  <c r="S52" i="1" s="1"/>
  <c r="P52" i="1"/>
  <c r="AR51" i="1"/>
  <c r="R51" i="1"/>
  <c r="S51" i="1" s="1"/>
  <c r="P51" i="1"/>
  <c r="AR50" i="1"/>
  <c r="R50" i="1"/>
  <c r="S50" i="1" s="1"/>
  <c r="P50" i="1"/>
  <c r="AR49" i="1"/>
  <c r="R49" i="1"/>
  <c r="S49" i="1" s="1"/>
  <c r="P49" i="1"/>
  <c r="AR48" i="1"/>
  <c r="R48" i="1"/>
  <c r="S48" i="1" s="1"/>
  <c r="P48" i="1"/>
  <c r="AR47" i="1"/>
  <c r="R47" i="1"/>
  <c r="S47" i="1" s="1"/>
  <c r="P47" i="1"/>
  <c r="AR46" i="1"/>
  <c r="R46" i="1"/>
  <c r="S46" i="1" s="1"/>
  <c r="P46" i="1"/>
  <c r="AR45" i="1"/>
  <c r="R45" i="1"/>
  <c r="S45" i="1" s="1"/>
  <c r="P45" i="1"/>
  <c r="AR44" i="1"/>
  <c r="R44" i="1"/>
  <c r="S44" i="1" s="1"/>
  <c r="P44" i="1"/>
  <c r="AR43" i="1"/>
  <c r="R43" i="1"/>
  <c r="S43" i="1" s="1"/>
  <c r="P43" i="1"/>
  <c r="AR42" i="1"/>
  <c r="R42" i="1"/>
  <c r="S42" i="1" s="1"/>
  <c r="P42" i="1"/>
  <c r="AR41" i="1"/>
  <c r="R41" i="1"/>
  <c r="S41" i="1" s="1"/>
  <c r="P41" i="1"/>
  <c r="AR40" i="1"/>
  <c r="R40" i="1"/>
  <c r="S40" i="1" s="1"/>
  <c r="P40" i="1"/>
  <c r="AR39" i="1"/>
  <c r="R39" i="1"/>
  <c r="S39" i="1" s="1"/>
  <c r="P39" i="1"/>
  <c r="AR38" i="1"/>
  <c r="R38" i="1"/>
  <c r="S38" i="1" s="1"/>
  <c r="P38" i="1"/>
</calcChain>
</file>

<file path=xl/sharedStrings.xml><?xml version="1.0" encoding="utf-8"?>
<sst xmlns="http://schemas.openxmlformats.org/spreadsheetml/2006/main" count="2708" uniqueCount="140">
  <si>
    <t>N_treatment</t>
  </si>
  <si>
    <t>treatment_block</t>
  </si>
  <si>
    <t>core_type</t>
  </si>
  <si>
    <t>core_type_rp</t>
  </si>
  <si>
    <t>replicate_num</t>
  </si>
  <si>
    <t>kgN_ha</t>
  </si>
  <si>
    <t>Mass (g)</t>
  </si>
  <si>
    <t>tube_volume</t>
  </si>
  <si>
    <t>bulk_density</t>
  </si>
  <si>
    <t>date_installed</t>
  </si>
  <si>
    <t>data_harvested</t>
  </si>
  <si>
    <t>tin_mass</t>
  </si>
  <si>
    <t>wet_total_mass</t>
  </si>
  <si>
    <t>wet_soil_mass</t>
  </si>
  <si>
    <t>dry_total_mass</t>
  </si>
  <si>
    <t>water_mass</t>
  </si>
  <si>
    <t>soil_moisture</t>
  </si>
  <si>
    <t>root_prenetration</t>
  </si>
  <si>
    <t>pH</t>
  </si>
  <si>
    <t>BpH</t>
  </si>
  <si>
    <t>OM</t>
  </si>
  <si>
    <t>P</t>
  </si>
  <si>
    <t>K</t>
  </si>
  <si>
    <t>Mg</t>
  </si>
  <si>
    <t>Ca</t>
  </si>
  <si>
    <t>CEC</t>
  </si>
  <si>
    <t>K_Saturation</t>
  </si>
  <si>
    <t>Mg_Saturation</t>
  </si>
  <si>
    <t>Ca_Saturation</t>
  </si>
  <si>
    <t>S</t>
  </si>
  <si>
    <t>B</t>
  </si>
  <si>
    <t>Cu</t>
  </si>
  <si>
    <t>Fe</t>
  </si>
  <si>
    <t>Mn</t>
  </si>
  <si>
    <t>Zn</t>
  </si>
  <si>
    <t>total_n</t>
  </si>
  <si>
    <t>n_fixation</t>
  </si>
  <si>
    <t>extraradical_hyphal_length</t>
  </si>
  <si>
    <t>root_colonization</t>
  </si>
  <si>
    <t>vesicle_col</t>
  </si>
  <si>
    <t>arbuscule_col</t>
  </si>
  <si>
    <t>arbuscule_vesicle</t>
  </si>
  <si>
    <t>SF1</t>
  </si>
  <si>
    <t>Roots + Fungi</t>
  </si>
  <si>
    <t>Yes</t>
  </si>
  <si>
    <t>Reference</t>
  </si>
  <si>
    <t>NA</t>
  </si>
  <si>
    <t>SF2</t>
  </si>
  <si>
    <t>SF3</t>
  </si>
  <si>
    <t>SF4</t>
  </si>
  <si>
    <t>SF6</t>
  </si>
  <si>
    <t>SF8</t>
  </si>
  <si>
    <t>Sample_ID</t>
  </si>
  <si>
    <t>SF1_B1_T4</t>
  </si>
  <si>
    <t>SF1_B2_T4</t>
  </si>
  <si>
    <t>SF1_B3_T4</t>
  </si>
  <si>
    <t>SF1_B4_T4</t>
  </si>
  <si>
    <t>SF2_B1_T4</t>
  </si>
  <si>
    <t>SF2_B2_T4</t>
  </si>
  <si>
    <t>SF2_B3_T4</t>
  </si>
  <si>
    <t>SF2_B4_T4</t>
  </si>
  <si>
    <t>SF3_B1_T4</t>
  </si>
  <si>
    <t>SF3_B2_T4</t>
  </si>
  <si>
    <t>SF3_B3_T4</t>
  </si>
  <si>
    <t>SF3_B4_T4</t>
  </si>
  <si>
    <t>SF4_B1_T4</t>
  </si>
  <si>
    <t>SF4_B2_T4</t>
  </si>
  <si>
    <t>SF4_B3_T4</t>
  </si>
  <si>
    <t>SF4_B4_T4</t>
  </si>
  <si>
    <t>SF6_B1_T4</t>
  </si>
  <si>
    <t>SF6_B2_T4</t>
  </si>
  <si>
    <t>SF6_B3_T4</t>
  </si>
  <si>
    <t>SF6_B4_T4</t>
  </si>
  <si>
    <t>SF8_B1_T4</t>
  </si>
  <si>
    <t>SF8_B2_T4</t>
  </si>
  <si>
    <t>SF8_B3_T4</t>
  </si>
  <si>
    <t>SF8_B4_T4</t>
  </si>
  <si>
    <t>SF1_B1_T0</t>
  </si>
  <si>
    <t>SF1_B2_T0</t>
  </si>
  <si>
    <t>SF1_B3_T0</t>
  </si>
  <si>
    <t>SF1_B4_T0</t>
  </si>
  <si>
    <t>SF2_B1_T0</t>
  </si>
  <si>
    <t>SF2_B2_T0</t>
  </si>
  <si>
    <t>SF2_B3_T0</t>
  </si>
  <si>
    <t>SF2_B4_T0</t>
  </si>
  <si>
    <t>SF3_B1_T0</t>
  </si>
  <si>
    <t>SF3_B2_T0</t>
  </si>
  <si>
    <t>SF3_B3_T0</t>
  </si>
  <si>
    <t>SF3_B4_T0</t>
  </si>
  <si>
    <t>SF4_B1_T0</t>
  </si>
  <si>
    <t>SF4_B2_T0</t>
  </si>
  <si>
    <t>SF4_B3_T0</t>
  </si>
  <si>
    <t>SF4_B4_T0</t>
  </si>
  <si>
    <t>SF6_B1_T0</t>
  </si>
  <si>
    <t>SF6_B2_T0</t>
  </si>
  <si>
    <t>SF6_B3_T0</t>
  </si>
  <si>
    <t>SF6_B4_T0</t>
  </si>
  <si>
    <t>SF8_B1_T0</t>
  </si>
  <si>
    <t>SF8_B2_T0</t>
  </si>
  <si>
    <t>SF8_B3_T0</t>
  </si>
  <si>
    <t>SF8_B4_T0</t>
  </si>
  <si>
    <t>SF1_B1_T0_Root</t>
  </si>
  <si>
    <t>SF1_B2_T0_Root</t>
  </si>
  <si>
    <t>SF1_B3_T0_Root</t>
  </si>
  <si>
    <t>SF1_B4_T0_Root</t>
  </si>
  <si>
    <t>SF3_B1_T0_Root</t>
  </si>
  <si>
    <t>SF3_B2_T0_Root</t>
  </si>
  <si>
    <t>SF3_B3_T0_Root</t>
  </si>
  <si>
    <t>SF3_B4_T0_Root</t>
  </si>
  <si>
    <t>SF8_B1_T0_Root</t>
  </si>
  <si>
    <t>SF8_B2_T0_Root</t>
  </si>
  <si>
    <t>SF8_B3_T0_Root</t>
  </si>
  <si>
    <t>SF8_B4_T0_Root</t>
  </si>
  <si>
    <t>SF1_B1_T4_Root</t>
  </si>
  <si>
    <t>SF1_B2_T4_Root</t>
  </si>
  <si>
    <t>SF1_B3_T4_Root</t>
  </si>
  <si>
    <t>SF1_B4_T4_Root</t>
  </si>
  <si>
    <t>SF2_B1_T4_Root</t>
  </si>
  <si>
    <t>SF2_B2_T4_Root</t>
  </si>
  <si>
    <t>SF2_B3_T4_Root</t>
  </si>
  <si>
    <t>SF2_B4_T4_Root</t>
  </si>
  <si>
    <t>SF3_B1_T4_Root</t>
  </si>
  <si>
    <t>SF3_B2_T4_Root</t>
  </si>
  <si>
    <t>SF3_B3_T4_Root</t>
  </si>
  <si>
    <t>SF3_B4_T4_Root</t>
  </si>
  <si>
    <t>SF4_B1_T4_Root</t>
  </si>
  <si>
    <t>SF4_B2_T4_Root</t>
  </si>
  <si>
    <t>SF4_B3_T4_Root</t>
  </si>
  <si>
    <t>SF4_B4_T4_Root</t>
  </si>
  <si>
    <t>SF6_B1_T4_Root</t>
  </si>
  <si>
    <t>SF6_B2_T4_Root</t>
  </si>
  <si>
    <t>SF6_B3_T4_Root</t>
  </si>
  <si>
    <t>SF6_B4_T4_Root</t>
  </si>
  <si>
    <t>SF8_B1_T4_Root</t>
  </si>
  <si>
    <t>SF8_B2_T4_Root</t>
  </si>
  <si>
    <t>SF8_B3_T4_Root</t>
  </si>
  <si>
    <t>SF8_B4_T4_Root</t>
  </si>
  <si>
    <t>habitat</t>
  </si>
  <si>
    <t>soil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</si>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</sst>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B4D5-A0E5-474A-B9C6-91936FE2A4A2}">
  <dimension ref="A1:AR85"/>
  <sheetViews>
    <sheetView tabSelected="1" zoomScale="106" workbookViewId="0">
      <selection activeCell="B91" sqref="B91"/>
    </sheetView>
  </sheetViews>
  <sheetFormatPr baseColWidth="10" defaultColWidth="11" defaultRowHeight="16" x14ac:dyDescent="0.2"/>
  <cols>
    <col min="1" max="1" width="23" customWidth="1"/>
    <col min="2" max="2" width="19.5" customWidth="1"/>
    <col min="3" max="4" width="16.6640625" customWidth="1"/>
    <col min="6" max="6" width="15.83203125" customWidth="1"/>
    <col min="7" max="7" width="18.5" customWidth="1"/>
    <col min="8" max="8" width="19.6640625" customWidth="1"/>
    <col min="10" max="10" width="14.1640625" customWidth="1"/>
    <col min="12" max="12" width="14.6640625" customWidth="1"/>
    <col min="13" max="13" width="17.33203125" customWidth="1"/>
    <col min="15" max="15" width="15.83203125" customWidth="1"/>
    <col min="16" max="16" width="14.83203125" customWidth="1"/>
    <col min="17" max="17" width="16" customWidth="1"/>
    <col min="18" max="18" width="14.83203125" customWidth="1"/>
    <col min="19" max="19" width="14.1640625" customWidth="1"/>
    <col min="20" max="20" width="17.83203125" customWidth="1"/>
    <col min="31" max="31" width="15" customWidth="1"/>
    <col min="39" max="39" width="22.6640625" customWidth="1"/>
    <col min="40" max="40" width="26" customWidth="1"/>
    <col min="41" max="41" width="20.33203125" customWidth="1"/>
    <col min="42" max="42" width="17.33203125" customWidth="1"/>
    <col min="43" max="43" width="18.33203125" customWidth="1"/>
    <col min="44" max="44" width="18.83203125" customWidth="1"/>
  </cols>
  <sheetData>
    <row r="1" spans="1:44" x14ac:dyDescent="0.2">
      <c r="A1" t="s">
        <v>52</v>
      </c>
      <c r="B1" t="s">
        <v>0</v>
      </c>
      <c r="C1" t="s">
        <v>1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">
      <c r="A2" t="s">
        <v>101</v>
      </c>
      <c r="B2" t="s">
        <v>42</v>
      </c>
      <c r="C2">
        <v>1</v>
      </c>
      <c r="D2" t="s">
        <v>139</v>
      </c>
      <c r="E2" t="s">
        <v>46</v>
      </c>
      <c r="F2" t="s">
        <v>46</v>
      </c>
      <c r="G2" t="s">
        <v>46</v>
      </c>
      <c r="H2">
        <v>0</v>
      </c>
      <c r="I2" t="s">
        <v>46</v>
      </c>
      <c r="J2" t="s">
        <v>46</v>
      </c>
      <c r="K2" t="s">
        <v>46</v>
      </c>
      <c r="L2" t="s">
        <v>46</v>
      </c>
      <c r="M2" s="1">
        <v>45440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 t="s">
        <v>46</v>
      </c>
      <c r="AD2" t="s">
        <v>46</v>
      </c>
      <c r="AE2" t="s">
        <v>46</v>
      </c>
      <c r="AF2" t="s">
        <v>46</v>
      </c>
      <c r="AG2" t="s">
        <v>46</v>
      </c>
      <c r="AH2" t="s">
        <v>46</v>
      </c>
      <c r="AI2" t="s">
        <v>46</v>
      </c>
      <c r="AJ2" t="s">
        <v>46</v>
      </c>
      <c r="AK2" t="s">
        <v>46</v>
      </c>
      <c r="AL2" t="s">
        <v>46</v>
      </c>
      <c r="AM2" t="s">
        <v>46</v>
      </c>
      <c r="AO2" t="s">
        <v>46</v>
      </c>
      <c r="AP2" t="s">
        <v>46</v>
      </c>
      <c r="AQ2" t="s">
        <v>46</v>
      </c>
      <c r="AR2" t="s">
        <v>46</v>
      </c>
    </row>
    <row r="3" spans="1:44" x14ac:dyDescent="0.2">
      <c r="A3" t="s">
        <v>102</v>
      </c>
      <c r="B3" t="s">
        <v>42</v>
      </c>
      <c r="C3">
        <v>2</v>
      </c>
      <c r="D3" t="s">
        <v>139</v>
      </c>
      <c r="E3" t="s">
        <v>46</v>
      </c>
      <c r="F3" t="s">
        <v>46</v>
      </c>
      <c r="G3" t="s">
        <v>46</v>
      </c>
      <c r="H3">
        <v>0</v>
      </c>
      <c r="I3" t="s">
        <v>46</v>
      </c>
      <c r="J3" t="s">
        <v>46</v>
      </c>
      <c r="K3" t="s">
        <v>46</v>
      </c>
      <c r="L3" t="s">
        <v>46</v>
      </c>
      <c r="M3" s="1">
        <v>45440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J3" t="s">
        <v>46</v>
      </c>
      <c r="AK3" t="s">
        <v>46</v>
      </c>
      <c r="AL3" t="s">
        <v>46</v>
      </c>
      <c r="AM3" t="s">
        <v>46</v>
      </c>
      <c r="AO3" t="s">
        <v>46</v>
      </c>
      <c r="AP3" t="s">
        <v>46</v>
      </c>
      <c r="AQ3" t="s">
        <v>46</v>
      </c>
      <c r="AR3" t="s">
        <v>46</v>
      </c>
    </row>
    <row r="4" spans="1:44" x14ac:dyDescent="0.2">
      <c r="A4" t="s">
        <v>103</v>
      </c>
      <c r="B4" t="s">
        <v>42</v>
      </c>
      <c r="C4">
        <v>3</v>
      </c>
      <c r="D4" t="s">
        <v>139</v>
      </c>
      <c r="E4" t="s">
        <v>46</v>
      </c>
      <c r="F4" t="s">
        <v>46</v>
      </c>
      <c r="G4" t="s">
        <v>46</v>
      </c>
      <c r="H4">
        <v>0</v>
      </c>
      <c r="I4" t="s">
        <v>46</v>
      </c>
      <c r="J4" t="s">
        <v>46</v>
      </c>
      <c r="K4" t="s">
        <v>46</v>
      </c>
      <c r="L4" t="s">
        <v>46</v>
      </c>
      <c r="M4" s="1">
        <v>45440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O4" t="s">
        <v>46</v>
      </c>
      <c r="AP4" t="s">
        <v>46</v>
      </c>
      <c r="AQ4" t="s">
        <v>46</v>
      </c>
      <c r="AR4" t="s">
        <v>46</v>
      </c>
    </row>
    <row r="5" spans="1:44" x14ac:dyDescent="0.2">
      <c r="A5" t="s">
        <v>104</v>
      </c>
      <c r="B5" t="s">
        <v>42</v>
      </c>
      <c r="C5">
        <v>4</v>
      </c>
      <c r="D5" t="s">
        <v>139</v>
      </c>
      <c r="E5" t="s">
        <v>46</v>
      </c>
      <c r="F5" t="s">
        <v>46</v>
      </c>
      <c r="G5" t="s">
        <v>46</v>
      </c>
      <c r="H5">
        <v>0</v>
      </c>
      <c r="I5" t="s">
        <v>46</v>
      </c>
      <c r="J5" t="s">
        <v>46</v>
      </c>
      <c r="K5" t="s">
        <v>46</v>
      </c>
      <c r="L5" t="s">
        <v>46</v>
      </c>
      <c r="M5" s="1">
        <v>45440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O5" t="s">
        <v>46</v>
      </c>
      <c r="AP5" t="s">
        <v>46</v>
      </c>
      <c r="AQ5" t="s">
        <v>46</v>
      </c>
      <c r="AR5" t="s">
        <v>46</v>
      </c>
    </row>
    <row r="6" spans="1:44" x14ac:dyDescent="0.2">
      <c r="A6" t="s">
        <v>105</v>
      </c>
      <c r="B6" t="s">
        <v>48</v>
      </c>
      <c r="C6">
        <v>1</v>
      </c>
      <c r="D6" t="s">
        <v>139</v>
      </c>
      <c r="E6" t="s">
        <v>46</v>
      </c>
      <c r="F6" t="s">
        <v>46</v>
      </c>
      <c r="G6" t="s">
        <v>46</v>
      </c>
      <c r="H6">
        <v>56</v>
      </c>
      <c r="I6" t="s">
        <v>46</v>
      </c>
      <c r="J6" t="s">
        <v>46</v>
      </c>
      <c r="K6" t="s">
        <v>46</v>
      </c>
      <c r="L6" t="s">
        <v>46</v>
      </c>
      <c r="M6" s="1">
        <v>45440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O6" t="s">
        <v>46</v>
      </c>
      <c r="AP6" t="s">
        <v>46</v>
      </c>
      <c r="AQ6" t="s">
        <v>46</v>
      </c>
      <c r="AR6" t="s">
        <v>46</v>
      </c>
    </row>
    <row r="7" spans="1:44" x14ac:dyDescent="0.2">
      <c r="A7" t="s">
        <v>106</v>
      </c>
      <c r="B7" t="s">
        <v>48</v>
      </c>
      <c r="C7">
        <v>2</v>
      </c>
      <c r="D7" t="s">
        <v>139</v>
      </c>
      <c r="E7" t="s">
        <v>46</v>
      </c>
      <c r="F7" t="s">
        <v>46</v>
      </c>
      <c r="G7" t="s">
        <v>46</v>
      </c>
      <c r="H7">
        <v>56</v>
      </c>
      <c r="I7" t="s">
        <v>46</v>
      </c>
      <c r="J7" t="s">
        <v>46</v>
      </c>
      <c r="K7" t="s">
        <v>46</v>
      </c>
      <c r="L7" t="s">
        <v>46</v>
      </c>
      <c r="M7" s="1">
        <v>45440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 t="s">
        <v>46</v>
      </c>
      <c r="AJ7" t="s">
        <v>46</v>
      </c>
      <c r="AK7" t="s">
        <v>46</v>
      </c>
      <c r="AL7" t="s">
        <v>46</v>
      </c>
      <c r="AM7" t="s">
        <v>46</v>
      </c>
      <c r="AO7" t="s">
        <v>46</v>
      </c>
      <c r="AP7" t="s">
        <v>46</v>
      </c>
      <c r="AQ7" t="s">
        <v>46</v>
      </c>
      <c r="AR7" t="s">
        <v>46</v>
      </c>
    </row>
    <row r="8" spans="1:44" x14ac:dyDescent="0.2">
      <c r="A8" t="s">
        <v>107</v>
      </c>
      <c r="B8" t="s">
        <v>48</v>
      </c>
      <c r="C8">
        <v>3</v>
      </c>
      <c r="D8" t="s">
        <v>139</v>
      </c>
      <c r="E8" t="s">
        <v>46</v>
      </c>
      <c r="F8" t="s">
        <v>46</v>
      </c>
      <c r="G8" t="s">
        <v>46</v>
      </c>
      <c r="H8">
        <v>56</v>
      </c>
      <c r="I8" t="s">
        <v>46</v>
      </c>
      <c r="J8" t="s">
        <v>46</v>
      </c>
      <c r="K8" t="s">
        <v>46</v>
      </c>
      <c r="L8" t="s">
        <v>46</v>
      </c>
      <c r="M8" s="1">
        <v>45440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O8" t="s">
        <v>46</v>
      </c>
      <c r="AP8" t="s">
        <v>46</v>
      </c>
      <c r="AQ8" t="s">
        <v>46</v>
      </c>
      <c r="AR8" t="s">
        <v>46</v>
      </c>
    </row>
    <row r="9" spans="1:44" x14ac:dyDescent="0.2">
      <c r="A9" t="s">
        <v>108</v>
      </c>
      <c r="B9" t="s">
        <v>48</v>
      </c>
      <c r="C9">
        <v>4</v>
      </c>
      <c r="D9" t="s">
        <v>139</v>
      </c>
      <c r="E9" t="s">
        <v>46</v>
      </c>
      <c r="F9" t="s">
        <v>46</v>
      </c>
      <c r="G9" t="s">
        <v>46</v>
      </c>
      <c r="H9">
        <v>56</v>
      </c>
      <c r="I9" t="s">
        <v>46</v>
      </c>
      <c r="J9" t="s">
        <v>46</v>
      </c>
      <c r="K9" t="s">
        <v>46</v>
      </c>
      <c r="L9" t="s">
        <v>46</v>
      </c>
      <c r="M9" s="1">
        <v>45440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O9" t="s">
        <v>46</v>
      </c>
      <c r="AP9" t="s">
        <v>46</v>
      </c>
      <c r="AQ9" t="s">
        <v>46</v>
      </c>
      <c r="AR9" t="s">
        <v>46</v>
      </c>
    </row>
    <row r="10" spans="1:44" x14ac:dyDescent="0.2">
      <c r="A10" t="s">
        <v>109</v>
      </c>
      <c r="B10" t="s">
        <v>51</v>
      </c>
      <c r="C10">
        <v>1</v>
      </c>
      <c r="D10" t="s">
        <v>139</v>
      </c>
      <c r="E10" t="s">
        <v>46</v>
      </c>
      <c r="F10" t="s">
        <v>46</v>
      </c>
      <c r="G10" t="s">
        <v>46</v>
      </c>
      <c r="H10">
        <v>196</v>
      </c>
      <c r="I10" t="s">
        <v>46</v>
      </c>
      <c r="J10" t="s">
        <v>46</v>
      </c>
      <c r="K10" t="s">
        <v>46</v>
      </c>
      <c r="L10" t="s">
        <v>46</v>
      </c>
      <c r="M10" s="1">
        <v>45440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O10" t="s">
        <v>46</v>
      </c>
      <c r="AP10" t="s">
        <v>46</v>
      </c>
      <c r="AQ10" t="s">
        <v>46</v>
      </c>
      <c r="AR10" t="s">
        <v>46</v>
      </c>
    </row>
    <row r="11" spans="1:44" x14ac:dyDescent="0.2">
      <c r="A11" t="s">
        <v>110</v>
      </c>
      <c r="B11" t="s">
        <v>51</v>
      </c>
      <c r="C11">
        <v>2</v>
      </c>
      <c r="D11" t="s">
        <v>139</v>
      </c>
      <c r="E11" t="s">
        <v>46</v>
      </c>
      <c r="F11" t="s">
        <v>46</v>
      </c>
      <c r="G11" t="s">
        <v>46</v>
      </c>
      <c r="H11">
        <v>196</v>
      </c>
      <c r="I11" t="s">
        <v>46</v>
      </c>
      <c r="J11" t="s">
        <v>46</v>
      </c>
      <c r="K11" t="s">
        <v>46</v>
      </c>
      <c r="L11" t="s">
        <v>46</v>
      </c>
      <c r="M11" s="1">
        <v>45440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 t="s">
        <v>46</v>
      </c>
      <c r="AM11" t="s">
        <v>46</v>
      </c>
      <c r="AO11" t="s">
        <v>46</v>
      </c>
      <c r="AP11" t="s">
        <v>46</v>
      </c>
      <c r="AQ11" t="s">
        <v>46</v>
      </c>
      <c r="AR11" t="s">
        <v>46</v>
      </c>
    </row>
    <row r="12" spans="1:44" x14ac:dyDescent="0.2">
      <c r="A12" t="s">
        <v>111</v>
      </c>
      <c r="B12" t="s">
        <v>51</v>
      </c>
      <c r="C12">
        <v>3</v>
      </c>
      <c r="D12" t="s">
        <v>139</v>
      </c>
      <c r="E12" t="s">
        <v>46</v>
      </c>
      <c r="F12" t="s">
        <v>46</v>
      </c>
      <c r="G12" t="s">
        <v>46</v>
      </c>
      <c r="H12">
        <v>196</v>
      </c>
      <c r="I12" t="s">
        <v>46</v>
      </c>
      <c r="J12" t="s">
        <v>46</v>
      </c>
      <c r="K12" t="s">
        <v>46</v>
      </c>
      <c r="L12" t="s">
        <v>46</v>
      </c>
      <c r="M12" s="1">
        <v>45440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O12" t="s">
        <v>46</v>
      </c>
      <c r="AP12" t="s">
        <v>46</v>
      </c>
      <c r="AQ12" t="s">
        <v>46</v>
      </c>
      <c r="AR12" t="s">
        <v>46</v>
      </c>
    </row>
    <row r="13" spans="1:44" x14ac:dyDescent="0.2">
      <c r="A13" t="s">
        <v>112</v>
      </c>
      <c r="B13" t="s">
        <v>51</v>
      </c>
      <c r="C13">
        <v>4</v>
      </c>
      <c r="D13" t="s">
        <v>139</v>
      </c>
      <c r="E13" t="s">
        <v>46</v>
      </c>
      <c r="F13" t="s">
        <v>46</v>
      </c>
      <c r="G13" t="s">
        <v>46</v>
      </c>
      <c r="H13">
        <v>196</v>
      </c>
      <c r="I13" t="s">
        <v>46</v>
      </c>
      <c r="J13" t="s">
        <v>46</v>
      </c>
      <c r="K13" t="s">
        <v>46</v>
      </c>
      <c r="L13" t="s">
        <v>46</v>
      </c>
      <c r="M13" s="1">
        <v>45440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O13" t="s">
        <v>46</v>
      </c>
      <c r="AP13" t="s">
        <v>46</v>
      </c>
      <c r="AQ13" t="s">
        <v>46</v>
      </c>
      <c r="AR13" t="s">
        <v>46</v>
      </c>
    </row>
    <row r="14" spans="1:44" x14ac:dyDescent="0.2">
      <c r="A14" t="s">
        <v>113</v>
      </c>
      <c r="B14" t="s">
        <v>42</v>
      </c>
      <c r="C14">
        <v>1</v>
      </c>
      <c r="D14" t="s">
        <v>139</v>
      </c>
      <c r="E14" t="s">
        <v>46</v>
      </c>
      <c r="F14" t="s">
        <v>46</v>
      </c>
      <c r="G14" t="s">
        <v>46</v>
      </c>
      <c r="H14">
        <v>0</v>
      </c>
      <c r="I14" t="s">
        <v>46</v>
      </c>
      <c r="J14" t="s">
        <v>46</v>
      </c>
      <c r="K14" t="s">
        <v>46</v>
      </c>
      <c r="L14" t="s">
        <v>46</v>
      </c>
      <c r="M14" s="1">
        <v>45540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O14" t="s">
        <v>46</v>
      </c>
      <c r="AP14" t="s">
        <v>46</v>
      </c>
      <c r="AQ14" t="s">
        <v>46</v>
      </c>
      <c r="AR14" t="s">
        <v>46</v>
      </c>
    </row>
    <row r="15" spans="1:44" x14ac:dyDescent="0.2">
      <c r="A15" t="s">
        <v>114</v>
      </c>
      <c r="B15" t="s">
        <v>42</v>
      </c>
      <c r="C15">
        <v>2</v>
      </c>
      <c r="D15" t="s">
        <v>139</v>
      </c>
      <c r="E15" t="s">
        <v>46</v>
      </c>
      <c r="F15" t="s">
        <v>46</v>
      </c>
      <c r="G15" t="s">
        <v>46</v>
      </c>
      <c r="H15">
        <v>0</v>
      </c>
      <c r="I15" t="s">
        <v>46</v>
      </c>
      <c r="J15" t="s">
        <v>46</v>
      </c>
      <c r="K15" t="s">
        <v>46</v>
      </c>
      <c r="L15" t="s">
        <v>46</v>
      </c>
      <c r="M15" s="1">
        <v>45540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O15" t="s">
        <v>46</v>
      </c>
      <c r="AP15" t="s">
        <v>46</v>
      </c>
      <c r="AQ15" t="s">
        <v>46</v>
      </c>
      <c r="AR15" t="s">
        <v>46</v>
      </c>
    </row>
    <row r="16" spans="1:44" x14ac:dyDescent="0.2">
      <c r="A16" t="s">
        <v>115</v>
      </c>
      <c r="B16" t="s">
        <v>42</v>
      </c>
      <c r="C16">
        <v>3</v>
      </c>
      <c r="D16" t="s">
        <v>139</v>
      </c>
      <c r="E16" t="s">
        <v>46</v>
      </c>
      <c r="F16" t="s">
        <v>46</v>
      </c>
      <c r="G16" t="s">
        <v>46</v>
      </c>
      <c r="H16">
        <v>0</v>
      </c>
      <c r="I16" t="s">
        <v>46</v>
      </c>
      <c r="J16" t="s">
        <v>46</v>
      </c>
      <c r="K16" t="s">
        <v>46</v>
      </c>
      <c r="L16" t="s">
        <v>46</v>
      </c>
      <c r="M16" s="1">
        <v>45560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O16" t="s">
        <v>46</v>
      </c>
      <c r="AP16" t="s">
        <v>46</v>
      </c>
      <c r="AQ16" t="s">
        <v>46</v>
      </c>
      <c r="AR16" t="s">
        <v>46</v>
      </c>
    </row>
    <row r="17" spans="1:44" x14ac:dyDescent="0.2">
      <c r="A17" t="s">
        <v>116</v>
      </c>
      <c r="B17" t="s">
        <v>42</v>
      </c>
      <c r="C17">
        <v>4</v>
      </c>
      <c r="D17" t="s">
        <v>139</v>
      </c>
      <c r="E17" t="s">
        <v>46</v>
      </c>
      <c r="F17" t="s">
        <v>46</v>
      </c>
      <c r="G17" t="s">
        <v>46</v>
      </c>
      <c r="H17">
        <v>0</v>
      </c>
      <c r="I17" t="s">
        <v>46</v>
      </c>
      <c r="J17" t="s">
        <v>46</v>
      </c>
      <c r="K17" t="s">
        <v>46</v>
      </c>
      <c r="L17" t="s">
        <v>46</v>
      </c>
      <c r="M17" s="1">
        <v>45560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O17" t="s">
        <v>46</v>
      </c>
      <c r="AP17" t="s">
        <v>46</v>
      </c>
      <c r="AQ17" t="s">
        <v>46</v>
      </c>
      <c r="AR17" t="s">
        <v>46</v>
      </c>
    </row>
    <row r="18" spans="1:44" x14ac:dyDescent="0.2">
      <c r="A18" t="s">
        <v>117</v>
      </c>
      <c r="B18" t="s">
        <v>47</v>
      </c>
      <c r="C18">
        <v>1</v>
      </c>
      <c r="D18" t="s">
        <v>139</v>
      </c>
      <c r="E18" t="s">
        <v>46</v>
      </c>
      <c r="F18" t="s">
        <v>46</v>
      </c>
      <c r="G18" t="s">
        <v>46</v>
      </c>
      <c r="H18">
        <v>28</v>
      </c>
      <c r="I18" t="s">
        <v>46</v>
      </c>
      <c r="J18" t="s">
        <v>46</v>
      </c>
      <c r="K18" t="s">
        <v>46</v>
      </c>
      <c r="L18" t="s">
        <v>46</v>
      </c>
      <c r="M18" s="1">
        <v>45540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O18" t="s">
        <v>46</v>
      </c>
      <c r="AP18" t="s">
        <v>46</v>
      </c>
      <c r="AQ18" t="s">
        <v>46</v>
      </c>
      <c r="AR18" t="s">
        <v>46</v>
      </c>
    </row>
    <row r="19" spans="1:44" x14ac:dyDescent="0.2">
      <c r="A19" t="s">
        <v>118</v>
      </c>
      <c r="B19" t="s">
        <v>47</v>
      </c>
      <c r="C19">
        <v>2</v>
      </c>
      <c r="D19" t="s">
        <v>139</v>
      </c>
      <c r="E19" t="s">
        <v>46</v>
      </c>
      <c r="F19" t="s">
        <v>46</v>
      </c>
      <c r="G19" t="s">
        <v>46</v>
      </c>
      <c r="H19">
        <v>28</v>
      </c>
      <c r="I19" t="s">
        <v>46</v>
      </c>
      <c r="J19" t="s">
        <v>46</v>
      </c>
      <c r="K19" t="s">
        <v>46</v>
      </c>
      <c r="L19" t="s">
        <v>46</v>
      </c>
      <c r="M19" s="1">
        <v>45540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O19" t="s">
        <v>46</v>
      </c>
      <c r="AP19" t="s">
        <v>46</v>
      </c>
      <c r="AQ19" t="s">
        <v>46</v>
      </c>
      <c r="AR19" t="s">
        <v>46</v>
      </c>
    </row>
    <row r="20" spans="1:44" x14ac:dyDescent="0.2">
      <c r="A20" t="s">
        <v>119</v>
      </c>
      <c r="B20" t="s">
        <v>47</v>
      </c>
      <c r="C20">
        <v>3</v>
      </c>
      <c r="D20" t="s">
        <v>139</v>
      </c>
      <c r="E20" t="s">
        <v>46</v>
      </c>
      <c r="F20" t="s">
        <v>46</v>
      </c>
      <c r="G20" t="s">
        <v>46</v>
      </c>
      <c r="H20">
        <v>28</v>
      </c>
      <c r="I20" t="s">
        <v>46</v>
      </c>
      <c r="J20" t="s">
        <v>46</v>
      </c>
      <c r="K20" t="s">
        <v>46</v>
      </c>
      <c r="L20" t="s">
        <v>46</v>
      </c>
      <c r="M20" s="1">
        <v>45560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O20" t="s">
        <v>46</v>
      </c>
      <c r="AP20" t="s">
        <v>46</v>
      </c>
      <c r="AQ20" t="s">
        <v>46</v>
      </c>
      <c r="AR20" t="s">
        <v>46</v>
      </c>
    </row>
    <row r="21" spans="1:44" x14ac:dyDescent="0.2">
      <c r="A21" t="s">
        <v>120</v>
      </c>
      <c r="B21" t="s">
        <v>47</v>
      </c>
      <c r="C21">
        <v>4</v>
      </c>
      <c r="D21" t="s">
        <v>139</v>
      </c>
      <c r="E21" t="s">
        <v>46</v>
      </c>
      <c r="F21" t="s">
        <v>46</v>
      </c>
      <c r="G21" t="s">
        <v>46</v>
      </c>
      <c r="H21">
        <v>28</v>
      </c>
      <c r="I21" t="s">
        <v>46</v>
      </c>
      <c r="J21" t="s">
        <v>46</v>
      </c>
      <c r="K21" t="s">
        <v>46</v>
      </c>
      <c r="L21" t="s">
        <v>46</v>
      </c>
      <c r="M21" s="1">
        <v>45560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O21" t="s">
        <v>46</v>
      </c>
      <c r="AP21" t="s">
        <v>46</v>
      </c>
      <c r="AQ21" t="s">
        <v>46</v>
      </c>
      <c r="AR21" t="s">
        <v>46</v>
      </c>
    </row>
    <row r="22" spans="1:44" x14ac:dyDescent="0.2">
      <c r="A22" t="s">
        <v>121</v>
      </c>
      <c r="B22" t="s">
        <v>48</v>
      </c>
      <c r="C22">
        <v>1</v>
      </c>
      <c r="D22" t="s">
        <v>139</v>
      </c>
      <c r="E22" t="s">
        <v>46</v>
      </c>
      <c r="F22" t="s">
        <v>46</v>
      </c>
      <c r="G22" t="s">
        <v>46</v>
      </c>
      <c r="H22">
        <v>56</v>
      </c>
      <c r="I22" t="s">
        <v>46</v>
      </c>
      <c r="J22" t="s">
        <v>46</v>
      </c>
      <c r="K22" t="s">
        <v>46</v>
      </c>
      <c r="L22" t="s">
        <v>46</v>
      </c>
      <c r="M22" s="1">
        <v>45540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O22" t="s">
        <v>46</v>
      </c>
      <c r="AP22" t="s">
        <v>46</v>
      </c>
      <c r="AQ22" t="s">
        <v>46</v>
      </c>
      <c r="AR22" t="s">
        <v>46</v>
      </c>
    </row>
    <row r="23" spans="1:44" x14ac:dyDescent="0.2">
      <c r="A23" t="s">
        <v>122</v>
      </c>
      <c r="B23" t="s">
        <v>48</v>
      </c>
      <c r="C23">
        <v>2</v>
      </c>
      <c r="D23" t="s">
        <v>139</v>
      </c>
      <c r="E23" t="s">
        <v>46</v>
      </c>
      <c r="F23" t="s">
        <v>46</v>
      </c>
      <c r="G23" t="s">
        <v>46</v>
      </c>
      <c r="H23">
        <v>56</v>
      </c>
      <c r="I23" t="s">
        <v>46</v>
      </c>
      <c r="J23" t="s">
        <v>46</v>
      </c>
      <c r="K23" t="s">
        <v>46</v>
      </c>
      <c r="L23" t="s">
        <v>46</v>
      </c>
      <c r="M23" s="1">
        <v>45540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O23" t="s">
        <v>46</v>
      </c>
      <c r="AP23" t="s">
        <v>46</v>
      </c>
      <c r="AQ23" t="s">
        <v>46</v>
      </c>
      <c r="AR23" t="s">
        <v>46</v>
      </c>
    </row>
    <row r="24" spans="1:44" x14ac:dyDescent="0.2">
      <c r="A24" t="s">
        <v>123</v>
      </c>
      <c r="B24" t="s">
        <v>48</v>
      </c>
      <c r="C24">
        <v>3</v>
      </c>
      <c r="D24" t="s">
        <v>139</v>
      </c>
      <c r="E24" t="s">
        <v>46</v>
      </c>
      <c r="F24" t="s">
        <v>46</v>
      </c>
      <c r="G24" t="s">
        <v>46</v>
      </c>
      <c r="H24">
        <v>56</v>
      </c>
      <c r="I24" t="s">
        <v>46</v>
      </c>
      <c r="J24" t="s">
        <v>46</v>
      </c>
      <c r="K24" t="s">
        <v>46</v>
      </c>
      <c r="L24" t="s">
        <v>46</v>
      </c>
      <c r="M24" s="1">
        <v>45560</v>
      </c>
      <c r="N24" t="s">
        <v>46</v>
      </c>
      <c r="O24" t="s">
        <v>46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O24" t="s">
        <v>46</v>
      </c>
      <c r="AP24" t="s">
        <v>46</v>
      </c>
      <c r="AQ24" t="s">
        <v>46</v>
      </c>
      <c r="AR24" t="s">
        <v>46</v>
      </c>
    </row>
    <row r="25" spans="1:44" x14ac:dyDescent="0.2">
      <c r="A25" t="s">
        <v>124</v>
      </c>
      <c r="B25" t="s">
        <v>48</v>
      </c>
      <c r="C25">
        <v>4</v>
      </c>
      <c r="D25" t="s">
        <v>139</v>
      </c>
      <c r="E25" t="s">
        <v>46</v>
      </c>
      <c r="F25" t="s">
        <v>46</v>
      </c>
      <c r="G25" t="s">
        <v>46</v>
      </c>
      <c r="H25">
        <v>56</v>
      </c>
      <c r="I25" t="s">
        <v>46</v>
      </c>
      <c r="J25" t="s">
        <v>46</v>
      </c>
      <c r="K25" t="s">
        <v>46</v>
      </c>
      <c r="L25" t="s">
        <v>46</v>
      </c>
      <c r="M25" s="1">
        <v>45560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O25" t="s">
        <v>46</v>
      </c>
      <c r="AP25" t="s">
        <v>46</v>
      </c>
      <c r="AQ25" t="s">
        <v>46</v>
      </c>
      <c r="AR25" t="s">
        <v>46</v>
      </c>
    </row>
    <row r="26" spans="1:44" x14ac:dyDescent="0.2">
      <c r="A26" t="s">
        <v>125</v>
      </c>
      <c r="B26" t="s">
        <v>49</v>
      </c>
      <c r="C26">
        <v>1</v>
      </c>
      <c r="D26" t="s">
        <v>139</v>
      </c>
      <c r="E26" t="s">
        <v>46</v>
      </c>
      <c r="F26" t="s">
        <v>46</v>
      </c>
      <c r="G26" t="s">
        <v>46</v>
      </c>
      <c r="H26">
        <v>84</v>
      </c>
      <c r="I26" t="s">
        <v>46</v>
      </c>
      <c r="J26" t="s">
        <v>46</v>
      </c>
      <c r="K26" t="s">
        <v>46</v>
      </c>
      <c r="L26" t="s">
        <v>46</v>
      </c>
      <c r="M26" s="1">
        <v>45540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O26" t="s">
        <v>46</v>
      </c>
      <c r="AP26" t="s">
        <v>46</v>
      </c>
      <c r="AQ26" t="s">
        <v>46</v>
      </c>
      <c r="AR26" t="s">
        <v>46</v>
      </c>
    </row>
    <row r="27" spans="1:44" x14ac:dyDescent="0.2">
      <c r="A27" t="s">
        <v>126</v>
      </c>
      <c r="B27" t="s">
        <v>49</v>
      </c>
      <c r="C27">
        <v>2</v>
      </c>
      <c r="D27" t="s">
        <v>139</v>
      </c>
      <c r="E27" t="s">
        <v>46</v>
      </c>
      <c r="F27" t="s">
        <v>46</v>
      </c>
      <c r="G27" t="s">
        <v>46</v>
      </c>
      <c r="H27">
        <v>84</v>
      </c>
      <c r="I27" t="s">
        <v>46</v>
      </c>
      <c r="J27" t="s">
        <v>46</v>
      </c>
      <c r="K27" t="s">
        <v>46</v>
      </c>
      <c r="L27" t="s">
        <v>46</v>
      </c>
      <c r="M27" s="1">
        <v>45540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O27" t="s">
        <v>46</v>
      </c>
      <c r="AP27" t="s">
        <v>46</v>
      </c>
      <c r="AQ27" t="s">
        <v>46</v>
      </c>
      <c r="AR27" t="s">
        <v>46</v>
      </c>
    </row>
    <row r="28" spans="1:44" x14ac:dyDescent="0.2">
      <c r="A28" t="s">
        <v>127</v>
      </c>
      <c r="B28" t="s">
        <v>49</v>
      </c>
      <c r="C28">
        <v>3</v>
      </c>
      <c r="D28" t="s">
        <v>139</v>
      </c>
      <c r="E28" t="s">
        <v>46</v>
      </c>
      <c r="F28" t="s">
        <v>46</v>
      </c>
      <c r="G28" t="s">
        <v>46</v>
      </c>
      <c r="H28">
        <v>84</v>
      </c>
      <c r="I28" t="s">
        <v>46</v>
      </c>
      <c r="J28" t="s">
        <v>46</v>
      </c>
      <c r="K28" t="s">
        <v>46</v>
      </c>
      <c r="L28" t="s">
        <v>46</v>
      </c>
      <c r="M28" s="1">
        <v>45560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O28" t="s">
        <v>46</v>
      </c>
      <c r="AP28" t="s">
        <v>46</v>
      </c>
      <c r="AQ28" t="s">
        <v>46</v>
      </c>
      <c r="AR28" t="s">
        <v>46</v>
      </c>
    </row>
    <row r="29" spans="1:44" x14ac:dyDescent="0.2">
      <c r="A29" t="s">
        <v>128</v>
      </c>
      <c r="B29" t="s">
        <v>49</v>
      </c>
      <c r="C29">
        <v>4</v>
      </c>
      <c r="D29" t="s">
        <v>139</v>
      </c>
      <c r="E29" t="s">
        <v>46</v>
      </c>
      <c r="F29" t="s">
        <v>46</v>
      </c>
      <c r="G29" t="s">
        <v>46</v>
      </c>
      <c r="H29">
        <v>84</v>
      </c>
      <c r="I29" t="s">
        <v>46</v>
      </c>
      <c r="J29" t="s">
        <v>46</v>
      </c>
      <c r="K29" t="s">
        <v>46</v>
      </c>
      <c r="L29" t="s">
        <v>46</v>
      </c>
      <c r="M29" s="1">
        <v>45560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O29" t="s">
        <v>46</v>
      </c>
      <c r="AP29" t="s">
        <v>46</v>
      </c>
      <c r="AQ29" t="s">
        <v>46</v>
      </c>
      <c r="AR29" t="s">
        <v>46</v>
      </c>
    </row>
    <row r="30" spans="1:44" x14ac:dyDescent="0.2">
      <c r="A30" t="s">
        <v>129</v>
      </c>
      <c r="B30" t="s">
        <v>50</v>
      </c>
      <c r="C30">
        <v>1</v>
      </c>
      <c r="D30" t="s">
        <v>139</v>
      </c>
      <c r="E30" t="s">
        <v>46</v>
      </c>
      <c r="F30" t="s">
        <v>46</v>
      </c>
      <c r="G30" t="s">
        <v>46</v>
      </c>
      <c r="H30">
        <v>140</v>
      </c>
      <c r="I30" t="s">
        <v>46</v>
      </c>
      <c r="J30" t="s">
        <v>46</v>
      </c>
      <c r="K30" t="s">
        <v>46</v>
      </c>
      <c r="L30" t="s">
        <v>46</v>
      </c>
      <c r="M30" s="1">
        <v>45540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O30" t="s">
        <v>46</v>
      </c>
      <c r="AP30" t="s">
        <v>46</v>
      </c>
      <c r="AQ30" t="s">
        <v>46</v>
      </c>
      <c r="AR30" t="s">
        <v>46</v>
      </c>
    </row>
    <row r="31" spans="1:44" x14ac:dyDescent="0.2">
      <c r="A31" t="s">
        <v>130</v>
      </c>
      <c r="B31" t="s">
        <v>50</v>
      </c>
      <c r="C31">
        <v>2</v>
      </c>
      <c r="D31" t="s">
        <v>139</v>
      </c>
      <c r="E31" t="s">
        <v>46</v>
      </c>
      <c r="F31" t="s">
        <v>46</v>
      </c>
      <c r="G31" t="s">
        <v>46</v>
      </c>
      <c r="H31">
        <v>140</v>
      </c>
      <c r="I31" t="s">
        <v>46</v>
      </c>
      <c r="J31" t="s">
        <v>46</v>
      </c>
      <c r="K31" t="s">
        <v>46</v>
      </c>
      <c r="L31" t="s">
        <v>46</v>
      </c>
      <c r="M31" s="1">
        <v>45540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O31" t="s">
        <v>46</v>
      </c>
      <c r="AP31" t="s">
        <v>46</v>
      </c>
      <c r="AQ31" t="s">
        <v>46</v>
      </c>
      <c r="AR31" t="s">
        <v>46</v>
      </c>
    </row>
    <row r="32" spans="1:44" x14ac:dyDescent="0.2">
      <c r="A32" t="s">
        <v>131</v>
      </c>
      <c r="B32" t="s">
        <v>50</v>
      </c>
      <c r="C32">
        <v>3</v>
      </c>
      <c r="D32" t="s">
        <v>139</v>
      </c>
      <c r="E32" t="s">
        <v>46</v>
      </c>
      <c r="F32" t="s">
        <v>46</v>
      </c>
      <c r="G32" t="s">
        <v>46</v>
      </c>
      <c r="H32">
        <v>140</v>
      </c>
      <c r="I32" t="s">
        <v>46</v>
      </c>
      <c r="J32" t="s">
        <v>46</v>
      </c>
      <c r="K32" t="s">
        <v>46</v>
      </c>
      <c r="L32" t="s">
        <v>46</v>
      </c>
      <c r="M32" s="1">
        <v>45560</v>
      </c>
      <c r="N32" t="s">
        <v>46</v>
      </c>
      <c r="O32" t="s">
        <v>46</v>
      </c>
      <c r="P32" t="s">
        <v>46</v>
      </c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O32" t="s">
        <v>46</v>
      </c>
      <c r="AP32" t="s">
        <v>46</v>
      </c>
      <c r="AQ32" t="s">
        <v>46</v>
      </c>
      <c r="AR32" t="s">
        <v>46</v>
      </c>
    </row>
    <row r="33" spans="1:44" x14ac:dyDescent="0.2">
      <c r="A33" t="s">
        <v>132</v>
      </c>
      <c r="B33" t="s">
        <v>50</v>
      </c>
      <c r="C33">
        <v>4</v>
      </c>
      <c r="D33" t="s">
        <v>139</v>
      </c>
      <c r="E33" t="s">
        <v>46</v>
      </c>
      <c r="F33" t="s">
        <v>46</v>
      </c>
      <c r="G33" t="s">
        <v>46</v>
      </c>
      <c r="H33">
        <v>140</v>
      </c>
      <c r="I33" t="s">
        <v>46</v>
      </c>
      <c r="J33" t="s">
        <v>46</v>
      </c>
      <c r="K33" t="s">
        <v>46</v>
      </c>
      <c r="L33" t="s">
        <v>46</v>
      </c>
      <c r="M33" s="1">
        <v>45560</v>
      </c>
      <c r="N33" t="s">
        <v>46</v>
      </c>
      <c r="O33" t="s">
        <v>46</v>
      </c>
      <c r="P33" t="s">
        <v>46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O33" t="s">
        <v>46</v>
      </c>
      <c r="AP33" t="s">
        <v>46</v>
      </c>
      <c r="AQ33" t="s">
        <v>46</v>
      </c>
      <c r="AR33" t="s">
        <v>46</v>
      </c>
    </row>
    <row r="34" spans="1:44" x14ac:dyDescent="0.2">
      <c r="A34" t="s">
        <v>133</v>
      </c>
      <c r="B34" t="s">
        <v>51</v>
      </c>
      <c r="C34">
        <v>1</v>
      </c>
      <c r="D34" t="s">
        <v>139</v>
      </c>
      <c r="E34" t="s">
        <v>46</v>
      </c>
      <c r="F34" t="s">
        <v>46</v>
      </c>
      <c r="G34" t="s">
        <v>46</v>
      </c>
      <c r="H34">
        <v>196</v>
      </c>
      <c r="I34" t="s">
        <v>46</v>
      </c>
      <c r="J34" t="s">
        <v>46</v>
      </c>
      <c r="K34" t="s">
        <v>46</v>
      </c>
      <c r="L34" t="s">
        <v>46</v>
      </c>
      <c r="M34" s="1">
        <v>45540</v>
      </c>
      <c r="N34" t="s">
        <v>46</v>
      </c>
      <c r="O34" t="s">
        <v>46</v>
      </c>
      <c r="P34" t="s">
        <v>46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O34" t="s">
        <v>46</v>
      </c>
      <c r="AP34" t="s">
        <v>46</v>
      </c>
      <c r="AQ34" t="s">
        <v>46</v>
      </c>
      <c r="AR34" t="s">
        <v>46</v>
      </c>
    </row>
    <row r="35" spans="1:44" x14ac:dyDescent="0.2">
      <c r="A35" t="s">
        <v>134</v>
      </c>
      <c r="B35" t="s">
        <v>51</v>
      </c>
      <c r="C35">
        <v>2</v>
      </c>
      <c r="D35" t="s">
        <v>139</v>
      </c>
      <c r="E35" t="s">
        <v>46</v>
      </c>
      <c r="F35" t="s">
        <v>46</v>
      </c>
      <c r="G35" t="s">
        <v>46</v>
      </c>
      <c r="H35">
        <v>196</v>
      </c>
      <c r="I35" t="s">
        <v>46</v>
      </c>
      <c r="J35" t="s">
        <v>46</v>
      </c>
      <c r="K35" t="s">
        <v>46</v>
      </c>
      <c r="L35" t="s">
        <v>46</v>
      </c>
      <c r="M35" s="1">
        <v>45540</v>
      </c>
      <c r="N35" t="s">
        <v>46</v>
      </c>
      <c r="O35" t="s">
        <v>46</v>
      </c>
      <c r="P35" t="s">
        <v>46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O35" t="s">
        <v>46</v>
      </c>
      <c r="AP35" t="s">
        <v>46</v>
      </c>
      <c r="AQ35" t="s">
        <v>46</v>
      </c>
      <c r="AR35" t="s">
        <v>46</v>
      </c>
    </row>
    <row r="36" spans="1:44" x14ac:dyDescent="0.2">
      <c r="A36" t="s">
        <v>135</v>
      </c>
      <c r="B36" t="s">
        <v>51</v>
      </c>
      <c r="C36">
        <v>3</v>
      </c>
      <c r="D36" t="s">
        <v>139</v>
      </c>
      <c r="E36" t="s">
        <v>46</v>
      </c>
      <c r="F36" t="s">
        <v>46</v>
      </c>
      <c r="G36" t="s">
        <v>46</v>
      </c>
      <c r="H36">
        <v>196</v>
      </c>
      <c r="I36" t="s">
        <v>46</v>
      </c>
      <c r="J36" t="s">
        <v>46</v>
      </c>
      <c r="K36" t="s">
        <v>46</v>
      </c>
      <c r="L36" t="s">
        <v>46</v>
      </c>
      <c r="M36" s="1">
        <v>45560</v>
      </c>
      <c r="N36" t="s">
        <v>46</v>
      </c>
      <c r="O36" t="s">
        <v>46</v>
      </c>
      <c r="P36" t="s">
        <v>46</v>
      </c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O36" t="s">
        <v>46</v>
      </c>
      <c r="AP36" t="s">
        <v>46</v>
      </c>
      <c r="AQ36" t="s">
        <v>46</v>
      </c>
      <c r="AR36" t="s">
        <v>46</v>
      </c>
    </row>
    <row r="37" spans="1:44" x14ac:dyDescent="0.2">
      <c r="A37" t="s">
        <v>136</v>
      </c>
      <c r="B37" t="s">
        <v>51</v>
      </c>
      <c r="C37">
        <v>4</v>
      </c>
      <c r="D37" t="s">
        <v>139</v>
      </c>
      <c r="E37" t="s">
        <v>46</v>
      </c>
      <c r="F37" t="s">
        <v>46</v>
      </c>
      <c r="G37" t="s">
        <v>46</v>
      </c>
      <c r="H37">
        <v>196</v>
      </c>
      <c r="I37" t="s">
        <v>46</v>
      </c>
      <c r="J37" t="s">
        <v>46</v>
      </c>
      <c r="K37" t="s">
        <v>46</v>
      </c>
      <c r="L37" t="s">
        <v>46</v>
      </c>
      <c r="M37" s="1">
        <v>45560</v>
      </c>
      <c r="N37" t="s">
        <v>46</v>
      </c>
      <c r="O37" t="s">
        <v>46</v>
      </c>
      <c r="P37" t="s">
        <v>46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O37" t="s">
        <v>46</v>
      </c>
      <c r="AP37" t="s">
        <v>46</v>
      </c>
      <c r="AQ37" t="s">
        <v>46</v>
      </c>
      <c r="AR37" t="s">
        <v>46</v>
      </c>
    </row>
    <row r="38" spans="1:44" x14ac:dyDescent="0.2">
      <c r="A38" t="s">
        <v>53</v>
      </c>
      <c r="B38" t="s">
        <v>42</v>
      </c>
      <c r="C38">
        <v>1</v>
      </c>
      <c r="D38" t="s">
        <v>138</v>
      </c>
      <c r="E38" t="s">
        <v>45</v>
      </c>
      <c r="F38" t="s">
        <v>43</v>
      </c>
      <c r="G38" t="s">
        <v>46</v>
      </c>
      <c r="H38">
        <v>0</v>
      </c>
      <c r="I38" t="s">
        <v>46</v>
      </c>
      <c r="J38" t="s">
        <v>46</v>
      </c>
      <c r="K38" t="s">
        <v>46</v>
      </c>
      <c r="L38" t="s">
        <v>46</v>
      </c>
      <c r="M38" s="1">
        <v>45540</v>
      </c>
      <c r="N38">
        <v>1.31</v>
      </c>
      <c r="O38">
        <v>21.62</v>
      </c>
      <c r="P38">
        <f>O38-N38</f>
        <v>20.310000000000002</v>
      </c>
      <c r="Q38">
        <v>19.57</v>
      </c>
      <c r="R38">
        <f>O38-Q38</f>
        <v>2.0500000000000007</v>
      </c>
      <c r="S38">
        <f>R38/(Q38-N38)</f>
        <v>0.11226725082146771</v>
      </c>
      <c r="T38" t="s">
        <v>44</v>
      </c>
      <c r="U38">
        <v>6</v>
      </c>
      <c r="V38">
        <v>7</v>
      </c>
      <c r="W38">
        <v>1</v>
      </c>
      <c r="X38">
        <v>37</v>
      </c>
      <c r="Y38">
        <v>102</v>
      </c>
      <c r="Z38">
        <v>111</v>
      </c>
      <c r="AA38">
        <v>691</v>
      </c>
      <c r="AB38">
        <v>3.6</v>
      </c>
      <c r="AC38">
        <v>6.1</v>
      </c>
      <c r="AD38">
        <v>22.5</v>
      </c>
      <c r="AE38">
        <v>71.5</v>
      </c>
      <c r="AF38">
        <v>9</v>
      </c>
      <c r="AG38">
        <v>0.2</v>
      </c>
      <c r="AH38">
        <v>1</v>
      </c>
      <c r="AI38">
        <v>114</v>
      </c>
      <c r="AJ38">
        <v>62</v>
      </c>
      <c r="AK38">
        <v>2.8</v>
      </c>
      <c r="AL38" s="2">
        <v>0.12</v>
      </c>
      <c r="AM38">
        <v>3.6386984177366896E-2</v>
      </c>
      <c r="AO38">
        <v>86</v>
      </c>
      <c r="AP38">
        <v>39</v>
      </c>
      <c r="AQ38">
        <v>3</v>
      </c>
      <c r="AR38">
        <f>AQ38/AP38</f>
        <v>7.6923076923076927E-2</v>
      </c>
    </row>
    <row r="39" spans="1:44" x14ac:dyDescent="0.2">
      <c r="A39" t="s">
        <v>54</v>
      </c>
      <c r="B39" t="s">
        <v>42</v>
      </c>
      <c r="C39">
        <v>2</v>
      </c>
      <c r="D39" t="s">
        <v>138</v>
      </c>
      <c r="E39" t="s">
        <v>45</v>
      </c>
      <c r="F39" t="s">
        <v>43</v>
      </c>
      <c r="G39" t="s">
        <v>46</v>
      </c>
      <c r="H39">
        <v>0</v>
      </c>
      <c r="I39" t="s">
        <v>46</v>
      </c>
      <c r="J39" t="s">
        <v>46</v>
      </c>
      <c r="K39" t="s">
        <v>46</v>
      </c>
      <c r="L39" t="s">
        <v>46</v>
      </c>
      <c r="M39" s="1">
        <v>45540</v>
      </c>
      <c r="N39">
        <v>1.33</v>
      </c>
      <c r="O39">
        <v>21.23</v>
      </c>
      <c r="P39">
        <f>O39-N39</f>
        <v>19.899999999999999</v>
      </c>
      <c r="Q39">
        <v>19.22</v>
      </c>
      <c r="R39">
        <f>O39-Q39</f>
        <v>2.0100000000000016</v>
      </c>
      <c r="S39">
        <f>R39/(Q39-N39)</f>
        <v>0.11235326998323093</v>
      </c>
      <c r="T39" t="s">
        <v>44</v>
      </c>
      <c r="U39">
        <v>6</v>
      </c>
      <c r="V39">
        <v>7.2</v>
      </c>
      <c r="W39">
        <v>0.8</v>
      </c>
      <c r="X39">
        <v>29</v>
      </c>
      <c r="Y39">
        <v>64</v>
      </c>
      <c r="Z39">
        <v>93</v>
      </c>
      <c r="AA39">
        <v>625</v>
      </c>
      <c r="AB39">
        <v>3.2</v>
      </c>
      <c r="AC39">
        <v>4.4000000000000004</v>
      </c>
      <c r="AD39">
        <v>21.6</v>
      </c>
      <c r="AE39">
        <v>74.099999999999994</v>
      </c>
      <c r="AF39">
        <v>8</v>
      </c>
      <c r="AG39">
        <v>0.2</v>
      </c>
      <c r="AH39">
        <v>1</v>
      </c>
      <c r="AI39">
        <v>117</v>
      </c>
      <c r="AJ39">
        <v>57</v>
      </c>
      <c r="AK39">
        <v>2.2000000000000002</v>
      </c>
      <c r="AL39" s="2">
        <v>0.09</v>
      </c>
      <c r="AM39">
        <v>2.6283780101683411E-2</v>
      </c>
      <c r="AO39">
        <v>90</v>
      </c>
      <c r="AP39">
        <v>40</v>
      </c>
      <c r="AQ39">
        <v>1</v>
      </c>
      <c r="AR39">
        <f>AQ39/AP39</f>
        <v>2.5000000000000001E-2</v>
      </c>
    </row>
    <row r="40" spans="1:44" x14ac:dyDescent="0.2">
      <c r="A40" t="s">
        <v>55</v>
      </c>
      <c r="B40" t="s">
        <v>42</v>
      </c>
      <c r="C40">
        <v>3</v>
      </c>
      <c r="D40" t="s">
        <v>138</v>
      </c>
      <c r="E40" t="s">
        <v>45</v>
      </c>
      <c r="F40" t="s">
        <v>43</v>
      </c>
      <c r="G40" t="s">
        <v>46</v>
      </c>
      <c r="H40">
        <v>0</v>
      </c>
      <c r="I40" t="s">
        <v>46</v>
      </c>
      <c r="J40" t="s">
        <v>46</v>
      </c>
      <c r="K40" t="s">
        <v>46</v>
      </c>
      <c r="L40" t="s">
        <v>46</v>
      </c>
      <c r="M40" s="1">
        <v>45560</v>
      </c>
      <c r="N40">
        <v>1.3</v>
      </c>
      <c r="O40">
        <v>21.56</v>
      </c>
      <c r="P40">
        <f>O40-N40</f>
        <v>20.259999999999998</v>
      </c>
      <c r="Q40">
        <v>18.989999999999998</v>
      </c>
      <c r="R40">
        <f>O40-Q40</f>
        <v>2.5700000000000003</v>
      </c>
      <c r="S40">
        <f>R40/(Q40-N40)</f>
        <v>0.14527981910684007</v>
      </c>
      <c r="T40" t="s">
        <v>44</v>
      </c>
      <c r="U40">
        <v>6.4</v>
      </c>
      <c r="V40">
        <v>7.2</v>
      </c>
      <c r="W40">
        <v>1.6</v>
      </c>
      <c r="X40">
        <v>39</v>
      </c>
      <c r="Y40">
        <v>77</v>
      </c>
      <c r="Z40">
        <v>214</v>
      </c>
      <c r="AA40">
        <v>894</v>
      </c>
      <c r="AB40">
        <v>5.0999999999999996</v>
      </c>
      <c r="AC40">
        <v>3.3</v>
      </c>
      <c r="AD40">
        <v>30.8</v>
      </c>
      <c r="AE40">
        <v>65.900000000000006</v>
      </c>
      <c r="AF40">
        <v>11</v>
      </c>
      <c r="AG40">
        <v>2.5</v>
      </c>
      <c r="AH40">
        <v>1.3</v>
      </c>
      <c r="AI40">
        <v>217</v>
      </c>
      <c r="AJ40">
        <v>180</v>
      </c>
      <c r="AK40">
        <v>2.5</v>
      </c>
      <c r="AL40" s="2">
        <v>0.1</v>
      </c>
      <c r="AM40">
        <v>2.9448444377170681E-2</v>
      </c>
      <c r="AO40">
        <v>89</v>
      </c>
      <c r="AP40">
        <v>59</v>
      </c>
      <c r="AQ40">
        <v>16</v>
      </c>
      <c r="AR40">
        <f>AQ40/AP40</f>
        <v>0.2711864406779661</v>
      </c>
    </row>
    <row r="41" spans="1:44" x14ac:dyDescent="0.2">
      <c r="A41" t="s">
        <v>56</v>
      </c>
      <c r="B41" t="s">
        <v>42</v>
      </c>
      <c r="C41">
        <v>4</v>
      </c>
      <c r="D41" t="s">
        <v>138</v>
      </c>
      <c r="E41" t="s">
        <v>45</v>
      </c>
      <c r="F41" t="s">
        <v>43</v>
      </c>
      <c r="G41" t="s">
        <v>46</v>
      </c>
      <c r="H41">
        <v>0</v>
      </c>
      <c r="I41" t="s">
        <v>46</v>
      </c>
      <c r="J41" t="s">
        <v>46</v>
      </c>
      <c r="K41" t="s">
        <v>46</v>
      </c>
      <c r="L41" t="s">
        <v>46</v>
      </c>
      <c r="M41" s="1">
        <v>45560</v>
      </c>
      <c r="N41">
        <v>1.07</v>
      </c>
      <c r="O41">
        <v>20.170000000000002</v>
      </c>
      <c r="P41">
        <f>O41-N41</f>
        <v>19.100000000000001</v>
      </c>
      <c r="Q41">
        <v>18.149999999999999</v>
      </c>
      <c r="R41">
        <f>O41-Q41</f>
        <v>2.0200000000000031</v>
      </c>
      <c r="S41">
        <f>R41/(Q41-N41)</f>
        <v>0.11826697892271683</v>
      </c>
      <c r="T41" t="s">
        <v>44</v>
      </c>
      <c r="U41">
        <v>5.8</v>
      </c>
      <c r="V41">
        <v>7.1</v>
      </c>
      <c r="W41">
        <v>1.1000000000000001</v>
      </c>
      <c r="X41">
        <v>19</v>
      </c>
      <c r="Y41">
        <v>71</v>
      </c>
      <c r="Z41">
        <v>111</v>
      </c>
      <c r="AA41">
        <v>602</v>
      </c>
      <c r="AB41">
        <v>3.2</v>
      </c>
      <c r="AC41">
        <v>4.7</v>
      </c>
      <c r="AD41">
        <v>25.2</v>
      </c>
      <c r="AE41">
        <v>70</v>
      </c>
      <c r="AF41">
        <v>7</v>
      </c>
      <c r="AG41">
        <v>1.3</v>
      </c>
      <c r="AH41">
        <v>1.3</v>
      </c>
      <c r="AI41">
        <v>125</v>
      </c>
      <c r="AJ41">
        <v>46</v>
      </c>
      <c r="AK41">
        <v>1.6</v>
      </c>
      <c r="AL41" s="2">
        <v>0.1</v>
      </c>
      <c r="AM41">
        <v>2.5719633957781898E-2</v>
      </c>
      <c r="AO41">
        <v>96</v>
      </c>
      <c r="AP41">
        <v>59</v>
      </c>
      <c r="AQ41">
        <v>16</v>
      </c>
      <c r="AR41">
        <f>AQ41/AP41</f>
        <v>0.2711864406779661</v>
      </c>
    </row>
    <row r="42" spans="1:44" x14ac:dyDescent="0.2">
      <c r="A42" t="s">
        <v>57</v>
      </c>
      <c r="B42" t="s">
        <v>47</v>
      </c>
      <c r="C42">
        <v>1</v>
      </c>
      <c r="D42" t="s">
        <v>138</v>
      </c>
      <c r="E42" t="s">
        <v>45</v>
      </c>
      <c r="F42" t="s">
        <v>43</v>
      </c>
      <c r="G42" t="s">
        <v>46</v>
      </c>
      <c r="H42">
        <v>28</v>
      </c>
      <c r="I42" t="s">
        <v>46</v>
      </c>
      <c r="J42" t="s">
        <v>46</v>
      </c>
      <c r="K42" t="s">
        <v>46</v>
      </c>
      <c r="L42" t="s">
        <v>46</v>
      </c>
      <c r="M42" s="1">
        <v>45540</v>
      </c>
      <c r="N42">
        <v>1.0900000000000001</v>
      </c>
      <c r="O42">
        <v>21.15</v>
      </c>
      <c r="P42">
        <f>O42-N42</f>
        <v>20.059999999999999</v>
      </c>
      <c r="Q42">
        <v>19.350000000000001</v>
      </c>
      <c r="R42">
        <f>O42-Q42</f>
        <v>1.7999999999999972</v>
      </c>
      <c r="S42">
        <f>R42/(Q42-N42)</f>
        <v>9.8576122672508051E-2</v>
      </c>
      <c r="T42" t="s">
        <v>44</v>
      </c>
      <c r="U42">
        <v>5.6</v>
      </c>
      <c r="V42">
        <v>7</v>
      </c>
      <c r="W42">
        <v>1.7</v>
      </c>
      <c r="X42">
        <v>60</v>
      </c>
      <c r="Y42">
        <v>61</v>
      </c>
      <c r="Z42">
        <v>89</v>
      </c>
      <c r="AA42">
        <v>509</v>
      </c>
      <c r="AB42">
        <v>2.7</v>
      </c>
      <c r="AC42">
        <v>4.9000000000000004</v>
      </c>
      <c r="AD42">
        <v>24.2</v>
      </c>
      <c r="AE42">
        <v>70.900000000000006</v>
      </c>
      <c r="AF42">
        <v>11</v>
      </c>
      <c r="AG42">
        <v>0.2</v>
      </c>
      <c r="AH42">
        <v>1.1000000000000001</v>
      </c>
      <c r="AI42">
        <v>141</v>
      </c>
      <c r="AJ42">
        <v>70</v>
      </c>
      <c r="AK42">
        <v>3.2</v>
      </c>
      <c r="AL42" s="2">
        <v>0.1</v>
      </c>
      <c r="AM42">
        <v>2.7310571411486812E-2</v>
      </c>
      <c r="AO42">
        <v>78</v>
      </c>
      <c r="AP42">
        <v>26</v>
      </c>
      <c r="AQ42">
        <v>0</v>
      </c>
      <c r="AR42">
        <f>AQ42/AP42</f>
        <v>0</v>
      </c>
    </row>
    <row r="43" spans="1:44" x14ac:dyDescent="0.2">
      <c r="A43" t="s">
        <v>58</v>
      </c>
      <c r="B43" t="s">
        <v>47</v>
      </c>
      <c r="C43">
        <v>2</v>
      </c>
      <c r="D43" t="s">
        <v>138</v>
      </c>
      <c r="E43" t="s">
        <v>45</v>
      </c>
      <c r="F43" t="s">
        <v>43</v>
      </c>
      <c r="G43" t="s">
        <v>46</v>
      </c>
      <c r="H43">
        <v>28</v>
      </c>
      <c r="I43" t="s">
        <v>46</v>
      </c>
      <c r="J43" t="s">
        <v>46</v>
      </c>
      <c r="K43" t="s">
        <v>46</v>
      </c>
      <c r="L43" t="s">
        <v>46</v>
      </c>
      <c r="M43" s="1">
        <v>45540</v>
      </c>
      <c r="N43">
        <v>1.31</v>
      </c>
      <c r="O43">
        <v>21.05</v>
      </c>
      <c r="P43">
        <f>O43-N43</f>
        <v>19.740000000000002</v>
      </c>
      <c r="Q43">
        <v>18.84</v>
      </c>
      <c r="R43">
        <f>O43-Q43</f>
        <v>2.2100000000000009</v>
      </c>
      <c r="S43">
        <f>R43/(Q43-N43)</f>
        <v>0.12606959498003426</v>
      </c>
      <c r="T43" t="s">
        <v>44</v>
      </c>
      <c r="U43">
        <v>6</v>
      </c>
      <c r="V43">
        <v>7.2</v>
      </c>
      <c r="W43">
        <v>1.6</v>
      </c>
      <c r="X43">
        <v>41</v>
      </c>
      <c r="Y43">
        <v>68</v>
      </c>
      <c r="Z43">
        <v>92</v>
      </c>
      <c r="AA43">
        <v>601</v>
      </c>
      <c r="AB43">
        <v>3.1</v>
      </c>
      <c r="AC43">
        <v>4.8</v>
      </c>
      <c r="AD43">
        <v>21.9</v>
      </c>
      <c r="AE43">
        <v>73.3</v>
      </c>
      <c r="AF43">
        <v>9</v>
      </c>
      <c r="AG43">
        <v>0.3</v>
      </c>
      <c r="AH43">
        <v>2.1</v>
      </c>
      <c r="AI43">
        <v>133</v>
      </c>
      <c r="AJ43">
        <v>72</v>
      </c>
      <c r="AK43">
        <v>3.3</v>
      </c>
      <c r="AL43" s="2">
        <v>0.11</v>
      </c>
      <c r="AM43">
        <v>3.7796229459784128E-2</v>
      </c>
      <c r="AO43">
        <v>91</v>
      </c>
      <c r="AP43">
        <v>57</v>
      </c>
      <c r="AQ43">
        <v>16</v>
      </c>
      <c r="AR43">
        <f>AQ43/AP43</f>
        <v>0.2807017543859649</v>
      </c>
    </row>
    <row r="44" spans="1:44" x14ac:dyDescent="0.2">
      <c r="A44" t="s">
        <v>59</v>
      </c>
      <c r="B44" t="s">
        <v>47</v>
      </c>
      <c r="C44">
        <v>3</v>
      </c>
      <c r="D44" t="s">
        <v>138</v>
      </c>
      <c r="E44" t="s">
        <v>45</v>
      </c>
      <c r="F44" t="s">
        <v>43</v>
      </c>
      <c r="G44" t="s">
        <v>46</v>
      </c>
      <c r="H44">
        <v>28</v>
      </c>
      <c r="I44" t="s">
        <v>46</v>
      </c>
      <c r="J44" t="s">
        <v>46</v>
      </c>
      <c r="K44" t="s">
        <v>46</v>
      </c>
      <c r="L44" t="s">
        <v>46</v>
      </c>
      <c r="M44" s="1">
        <v>45560</v>
      </c>
      <c r="N44">
        <v>1.33</v>
      </c>
      <c r="O44">
        <v>21.39</v>
      </c>
      <c r="P44">
        <f>O44-N44</f>
        <v>20.060000000000002</v>
      </c>
      <c r="Q44">
        <v>18.82</v>
      </c>
      <c r="R44">
        <f>O44-Q44</f>
        <v>2.5700000000000003</v>
      </c>
      <c r="S44">
        <f>R44/(Q44-N44)</f>
        <v>0.14694110920526016</v>
      </c>
      <c r="T44" t="s">
        <v>44</v>
      </c>
      <c r="U44">
        <v>6.4</v>
      </c>
      <c r="V44">
        <v>7.1</v>
      </c>
      <c r="W44">
        <v>1.2</v>
      </c>
      <c r="X44">
        <v>35</v>
      </c>
      <c r="Y44">
        <v>52</v>
      </c>
      <c r="Z44">
        <v>292</v>
      </c>
      <c r="AA44">
        <v>818</v>
      </c>
      <c r="AB44">
        <v>5.3</v>
      </c>
      <c r="AC44">
        <v>2.1</v>
      </c>
      <c r="AD44">
        <v>40.200000000000003</v>
      </c>
      <c r="AE44">
        <v>57.7</v>
      </c>
      <c r="AF44">
        <v>10</v>
      </c>
      <c r="AG44">
        <v>1.5</v>
      </c>
      <c r="AH44">
        <v>1.2</v>
      </c>
      <c r="AI44">
        <v>125</v>
      </c>
      <c r="AJ44">
        <v>71</v>
      </c>
      <c r="AK44">
        <v>1.8</v>
      </c>
      <c r="AL44" s="2">
        <v>0.12</v>
      </c>
      <c r="AM44">
        <v>2.8278031612892052E-2</v>
      </c>
      <c r="AO44">
        <v>97</v>
      </c>
      <c r="AP44">
        <v>47</v>
      </c>
      <c r="AQ44">
        <v>4</v>
      </c>
      <c r="AR44">
        <f>AQ44/AP44</f>
        <v>8.5106382978723402E-2</v>
      </c>
    </row>
    <row r="45" spans="1:44" x14ac:dyDescent="0.2">
      <c r="A45" t="s">
        <v>60</v>
      </c>
      <c r="B45" t="s">
        <v>47</v>
      </c>
      <c r="C45">
        <v>4</v>
      </c>
      <c r="D45" t="s">
        <v>138</v>
      </c>
      <c r="E45" t="s">
        <v>45</v>
      </c>
      <c r="F45" t="s">
        <v>43</v>
      </c>
      <c r="G45" t="s">
        <v>46</v>
      </c>
      <c r="H45">
        <v>28</v>
      </c>
      <c r="I45" t="s">
        <v>46</v>
      </c>
      <c r="J45" t="s">
        <v>46</v>
      </c>
      <c r="K45" t="s">
        <v>46</v>
      </c>
      <c r="L45" t="s">
        <v>46</v>
      </c>
      <c r="M45" s="1">
        <v>45560</v>
      </c>
      <c r="N45">
        <v>1.3</v>
      </c>
      <c r="O45">
        <v>21.27</v>
      </c>
      <c r="P45">
        <f>O45-N45</f>
        <v>19.97</v>
      </c>
      <c r="Q45">
        <v>18.34</v>
      </c>
      <c r="R45">
        <f>O45-Q45</f>
        <v>2.9299999999999997</v>
      </c>
      <c r="S45">
        <f>R45/(Q45-N45)</f>
        <v>0.17194835680751172</v>
      </c>
      <c r="T45" t="s">
        <v>44</v>
      </c>
      <c r="U45">
        <v>5.8</v>
      </c>
      <c r="V45">
        <v>7</v>
      </c>
      <c r="W45">
        <v>0.8</v>
      </c>
      <c r="X45">
        <v>20</v>
      </c>
      <c r="Y45">
        <v>84</v>
      </c>
      <c r="Z45">
        <v>100</v>
      </c>
      <c r="AA45">
        <v>679</v>
      </c>
      <c r="AB45">
        <v>3.5</v>
      </c>
      <c r="AC45">
        <v>5.2</v>
      </c>
      <c r="AD45">
        <v>21.2</v>
      </c>
      <c r="AE45">
        <v>73.599999999999994</v>
      </c>
      <c r="AF45">
        <v>7</v>
      </c>
      <c r="AG45">
        <v>2</v>
      </c>
      <c r="AH45">
        <v>0.7</v>
      </c>
      <c r="AI45">
        <v>124</v>
      </c>
      <c r="AJ45">
        <v>63</v>
      </c>
      <c r="AK45">
        <v>2</v>
      </c>
      <c r="AL45" s="2">
        <v>0.11</v>
      </c>
      <c r="AM45">
        <v>2.8160810691035709E-2</v>
      </c>
      <c r="AO45">
        <v>89</v>
      </c>
      <c r="AP45">
        <v>29</v>
      </c>
      <c r="AQ45">
        <v>8</v>
      </c>
      <c r="AR45">
        <f>AQ45/AP45</f>
        <v>0.27586206896551724</v>
      </c>
    </row>
    <row r="46" spans="1:44" x14ac:dyDescent="0.2">
      <c r="A46" t="s">
        <v>61</v>
      </c>
      <c r="B46" t="s">
        <v>48</v>
      </c>
      <c r="C46">
        <v>1</v>
      </c>
      <c r="D46" t="s">
        <v>138</v>
      </c>
      <c r="E46" t="s">
        <v>45</v>
      </c>
      <c r="F46" t="s">
        <v>43</v>
      </c>
      <c r="G46" t="s">
        <v>46</v>
      </c>
      <c r="H46">
        <v>56</v>
      </c>
      <c r="I46" t="s">
        <v>46</v>
      </c>
      <c r="J46" t="s">
        <v>46</v>
      </c>
      <c r="K46" t="s">
        <v>46</v>
      </c>
      <c r="L46" t="s">
        <v>46</v>
      </c>
      <c r="M46" s="1">
        <v>45540</v>
      </c>
      <c r="N46">
        <v>1.29</v>
      </c>
      <c r="O46">
        <v>22.17</v>
      </c>
      <c r="P46">
        <f>O46-N46</f>
        <v>20.880000000000003</v>
      </c>
      <c r="Q46">
        <v>20.75</v>
      </c>
      <c r="R46">
        <f>O46-Q46</f>
        <v>1.4200000000000017</v>
      </c>
      <c r="S46">
        <f>R46/(Q46-N46)</f>
        <v>7.2970195272353627E-2</v>
      </c>
      <c r="T46" t="s">
        <v>44</v>
      </c>
      <c r="U46">
        <v>5.7</v>
      </c>
      <c r="V46">
        <v>7.2</v>
      </c>
      <c r="W46">
        <v>0.9</v>
      </c>
      <c r="X46">
        <v>34</v>
      </c>
      <c r="Y46">
        <v>47</v>
      </c>
      <c r="Z46">
        <v>85</v>
      </c>
      <c r="AA46">
        <v>477</v>
      </c>
      <c r="AB46">
        <v>2.5</v>
      </c>
      <c r="AC46">
        <v>4</v>
      </c>
      <c r="AD46">
        <v>24.8</v>
      </c>
      <c r="AE46">
        <v>71.2</v>
      </c>
      <c r="AF46">
        <v>8</v>
      </c>
      <c r="AG46">
        <v>0.1</v>
      </c>
      <c r="AH46">
        <v>0.5</v>
      </c>
      <c r="AI46">
        <v>127</v>
      </c>
      <c r="AJ46">
        <v>56</v>
      </c>
      <c r="AK46">
        <v>1.9</v>
      </c>
      <c r="AL46" s="2">
        <v>7.0000000000000007E-2</v>
      </c>
      <c r="AM46">
        <v>2.2812955006882737E-2</v>
      </c>
      <c r="AO46">
        <v>81</v>
      </c>
      <c r="AP46">
        <v>40</v>
      </c>
      <c r="AQ46">
        <v>1</v>
      </c>
      <c r="AR46">
        <f>AQ46/AP46</f>
        <v>2.5000000000000001E-2</v>
      </c>
    </row>
    <row r="47" spans="1:44" x14ac:dyDescent="0.2">
      <c r="A47" t="s">
        <v>62</v>
      </c>
      <c r="B47" t="s">
        <v>48</v>
      </c>
      <c r="C47">
        <v>2</v>
      </c>
      <c r="D47" t="s">
        <v>138</v>
      </c>
      <c r="E47" t="s">
        <v>45</v>
      </c>
      <c r="F47" t="s">
        <v>43</v>
      </c>
      <c r="G47" t="s">
        <v>46</v>
      </c>
      <c r="H47">
        <v>56</v>
      </c>
      <c r="I47" t="s">
        <v>46</v>
      </c>
      <c r="J47" t="s">
        <v>46</v>
      </c>
      <c r="K47" t="s">
        <v>46</v>
      </c>
      <c r="L47" t="s">
        <v>46</v>
      </c>
      <c r="M47" s="1">
        <v>45540</v>
      </c>
      <c r="N47">
        <v>1.29</v>
      </c>
      <c r="O47">
        <v>21.4</v>
      </c>
      <c r="P47">
        <f>O47-N47</f>
        <v>20.11</v>
      </c>
      <c r="Q47">
        <v>19.43</v>
      </c>
      <c r="R47">
        <f>O47-Q47</f>
        <v>1.9699999999999989</v>
      </c>
      <c r="S47">
        <f>R47/(Q47-N47)</f>
        <v>0.10859977949283345</v>
      </c>
      <c r="T47" t="s">
        <v>44</v>
      </c>
      <c r="U47">
        <v>5.4</v>
      </c>
      <c r="V47">
        <v>6.9</v>
      </c>
      <c r="W47">
        <v>1.9</v>
      </c>
      <c r="X47">
        <v>55</v>
      </c>
      <c r="Y47">
        <v>75</v>
      </c>
      <c r="Z47">
        <v>104</v>
      </c>
      <c r="AA47">
        <v>542</v>
      </c>
      <c r="AB47">
        <v>4.2</v>
      </c>
      <c r="AC47">
        <v>3.9</v>
      </c>
      <c r="AD47">
        <v>18.3</v>
      </c>
      <c r="AE47">
        <v>48.9</v>
      </c>
      <c r="AF47">
        <v>12</v>
      </c>
      <c r="AG47">
        <v>0.2</v>
      </c>
      <c r="AH47">
        <v>1.7</v>
      </c>
      <c r="AI47">
        <v>162</v>
      </c>
      <c r="AJ47">
        <v>89</v>
      </c>
      <c r="AK47">
        <v>4.9000000000000004</v>
      </c>
      <c r="AL47" s="2">
        <v>0.11</v>
      </c>
      <c r="AM47">
        <v>3.7160150897636871E-2</v>
      </c>
      <c r="AO47">
        <v>89</v>
      </c>
      <c r="AP47">
        <v>28</v>
      </c>
      <c r="AQ47">
        <v>41</v>
      </c>
      <c r="AR47">
        <f>AQ47/AP47</f>
        <v>1.4642857142857142</v>
      </c>
    </row>
    <row r="48" spans="1:44" x14ac:dyDescent="0.2">
      <c r="A48" t="s">
        <v>63</v>
      </c>
      <c r="B48" t="s">
        <v>48</v>
      </c>
      <c r="C48">
        <v>3</v>
      </c>
      <c r="D48" t="s">
        <v>138</v>
      </c>
      <c r="E48" t="s">
        <v>45</v>
      </c>
      <c r="F48" t="s">
        <v>43</v>
      </c>
      <c r="G48" t="s">
        <v>46</v>
      </c>
      <c r="H48">
        <v>56</v>
      </c>
      <c r="I48" t="s">
        <v>46</v>
      </c>
      <c r="J48" t="s">
        <v>46</v>
      </c>
      <c r="K48" t="s">
        <v>46</v>
      </c>
      <c r="L48" t="s">
        <v>46</v>
      </c>
      <c r="M48" s="1">
        <v>45560</v>
      </c>
      <c r="N48">
        <v>1.33</v>
      </c>
      <c r="O48">
        <v>21.3</v>
      </c>
      <c r="P48">
        <f>O48-N48</f>
        <v>19.97</v>
      </c>
      <c r="Q48">
        <v>18.43</v>
      </c>
      <c r="R48">
        <f>O48-Q48</f>
        <v>2.870000000000001</v>
      </c>
      <c r="S48">
        <f>R48/(Q48-N48)</f>
        <v>0.16783625730994156</v>
      </c>
      <c r="T48" t="s">
        <v>44</v>
      </c>
      <c r="U48">
        <v>5.8</v>
      </c>
      <c r="V48">
        <v>7</v>
      </c>
      <c r="W48">
        <v>1.2</v>
      </c>
      <c r="X48">
        <v>25</v>
      </c>
      <c r="Y48">
        <v>100</v>
      </c>
      <c r="Z48">
        <v>135</v>
      </c>
      <c r="AA48">
        <v>705</v>
      </c>
      <c r="AB48">
        <v>3.8</v>
      </c>
      <c r="AC48">
        <v>5.6</v>
      </c>
      <c r="AD48">
        <v>25.7</v>
      </c>
      <c r="AE48">
        <v>68.7</v>
      </c>
      <c r="AF48">
        <v>9</v>
      </c>
      <c r="AG48">
        <v>1.3</v>
      </c>
      <c r="AH48">
        <v>1.2</v>
      </c>
      <c r="AI48">
        <v>122</v>
      </c>
      <c r="AJ48">
        <v>91</v>
      </c>
      <c r="AK48">
        <v>2.5</v>
      </c>
      <c r="AL48" s="2">
        <v>0.11</v>
      </c>
      <c r="AM48">
        <v>3.7108430817921617E-2</v>
      </c>
      <c r="AO48">
        <v>86</v>
      </c>
      <c r="AP48">
        <v>49</v>
      </c>
      <c r="AQ48">
        <v>11</v>
      </c>
      <c r="AR48">
        <f>AQ48/AP48</f>
        <v>0.22448979591836735</v>
      </c>
    </row>
    <row r="49" spans="1:44" x14ac:dyDescent="0.2">
      <c r="A49" t="s">
        <v>64</v>
      </c>
      <c r="B49" t="s">
        <v>48</v>
      </c>
      <c r="C49">
        <v>4</v>
      </c>
      <c r="D49" t="s">
        <v>138</v>
      </c>
      <c r="E49" t="s">
        <v>45</v>
      </c>
      <c r="F49" t="s">
        <v>43</v>
      </c>
      <c r="G49" t="s">
        <v>46</v>
      </c>
      <c r="H49">
        <v>56</v>
      </c>
      <c r="I49" t="s">
        <v>46</v>
      </c>
      <c r="J49" t="s">
        <v>46</v>
      </c>
      <c r="K49" t="s">
        <v>46</v>
      </c>
      <c r="L49" t="s">
        <v>46</v>
      </c>
      <c r="M49" s="1">
        <v>45560</v>
      </c>
      <c r="N49">
        <v>1.24</v>
      </c>
      <c r="O49">
        <v>21.27</v>
      </c>
      <c r="P49">
        <f>O49-N49</f>
        <v>20.03</v>
      </c>
      <c r="Q49">
        <v>18.829999999999998</v>
      </c>
      <c r="R49">
        <f>O49-Q49</f>
        <v>2.4400000000000013</v>
      </c>
      <c r="S49">
        <f>R49/(Q49-N49)</f>
        <v>0.13871517907902225</v>
      </c>
      <c r="T49" t="s">
        <v>44</v>
      </c>
      <c r="U49">
        <v>5.6</v>
      </c>
      <c r="V49">
        <v>7.1</v>
      </c>
      <c r="W49">
        <v>1</v>
      </c>
      <c r="X49">
        <v>21</v>
      </c>
      <c r="Y49">
        <v>68</v>
      </c>
      <c r="Z49">
        <v>176</v>
      </c>
      <c r="AA49">
        <v>800</v>
      </c>
      <c r="AB49">
        <v>4.4000000000000004</v>
      </c>
      <c r="AC49">
        <v>3.3</v>
      </c>
      <c r="AD49">
        <v>29.1</v>
      </c>
      <c r="AE49">
        <v>67.599999999999994</v>
      </c>
      <c r="AF49">
        <v>9</v>
      </c>
      <c r="AG49">
        <v>7.7</v>
      </c>
      <c r="AH49">
        <v>1</v>
      </c>
      <c r="AI49">
        <v>109</v>
      </c>
      <c r="AJ49">
        <v>62</v>
      </c>
      <c r="AK49">
        <v>1.9</v>
      </c>
      <c r="AL49" s="2">
        <v>0.1</v>
      </c>
      <c r="AM49">
        <v>3.2888529942393996E-2</v>
      </c>
      <c r="AO49">
        <v>97</v>
      </c>
      <c r="AP49">
        <v>44</v>
      </c>
      <c r="AQ49">
        <v>9</v>
      </c>
      <c r="AR49">
        <f>AQ49/AP49</f>
        <v>0.20454545454545456</v>
      </c>
    </row>
    <row r="50" spans="1:44" x14ac:dyDescent="0.2">
      <c r="A50" t="s">
        <v>65</v>
      </c>
      <c r="B50" t="s">
        <v>49</v>
      </c>
      <c r="C50">
        <v>1</v>
      </c>
      <c r="D50" t="s">
        <v>138</v>
      </c>
      <c r="E50" t="s">
        <v>45</v>
      </c>
      <c r="F50" t="s">
        <v>43</v>
      </c>
      <c r="G50" t="s">
        <v>46</v>
      </c>
      <c r="H50">
        <v>84</v>
      </c>
      <c r="I50" t="s">
        <v>46</v>
      </c>
      <c r="J50" t="s">
        <v>46</v>
      </c>
      <c r="K50" t="s">
        <v>46</v>
      </c>
      <c r="L50" t="s">
        <v>46</v>
      </c>
      <c r="M50" s="1">
        <v>45540</v>
      </c>
      <c r="N50">
        <v>1.31</v>
      </c>
      <c r="O50">
        <v>21.36</v>
      </c>
      <c r="P50">
        <f>O50-N50</f>
        <v>20.05</v>
      </c>
      <c r="Q50">
        <v>19.38</v>
      </c>
      <c r="R50">
        <f>O50-Q50</f>
        <v>1.9800000000000004</v>
      </c>
      <c r="S50">
        <f>R50/(Q50-N50)</f>
        <v>0.10957387935805205</v>
      </c>
      <c r="T50" t="s">
        <v>44</v>
      </c>
      <c r="U50">
        <v>6.4</v>
      </c>
      <c r="V50">
        <v>7.1</v>
      </c>
      <c r="W50">
        <v>1.7</v>
      </c>
      <c r="X50">
        <v>72</v>
      </c>
      <c r="Y50">
        <v>116</v>
      </c>
      <c r="Z50">
        <v>281</v>
      </c>
      <c r="AA50">
        <v>831</v>
      </c>
      <c r="AB50">
        <v>5.4</v>
      </c>
      <c r="AC50">
        <v>4.5999999999999996</v>
      </c>
      <c r="AD50">
        <v>38</v>
      </c>
      <c r="AE50">
        <v>57.4</v>
      </c>
      <c r="AF50">
        <v>13</v>
      </c>
      <c r="AG50">
        <v>0.3</v>
      </c>
      <c r="AH50">
        <v>1.1000000000000001</v>
      </c>
      <c r="AI50">
        <v>138</v>
      </c>
      <c r="AJ50">
        <v>68</v>
      </c>
      <c r="AK50">
        <v>3.4</v>
      </c>
      <c r="AL50" s="2">
        <v>0.14000000000000001</v>
      </c>
      <c r="AM50">
        <v>3.4723356196069137E-2</v>
      </c>
      <c r="AO50">
        <v>100</v>
      </c>
      <c r="AP50">
        <v>54</v>
      </c>
      <c r="AQ50">
        <v>22</v>
      </c>
      <c r="AR50">
        <f>AQ50/AP50</f>
        <v>0.40740740740740738</v>
      </c>
    </row>
    <row r="51" spans="1:44" x14ac:dyDescent="0.2">
      <c r="A51" t="s">
        <v>66</v>
      </c>
      <c r="B51" t="s">
        <v>49</v>
      </c>
      <c r="C51">
        <v>2</v>
      </c>
      <c r="D51" t="s">
        <v>138</v>
      </c>
      <c r="E51" t="s">
        <v>45</v>
      </c>
      <c r="F51" t="s">
        <v>43</v>
      </c>
      <c r="G51" t="s">
        <v>46</v>
      </c>
      <c r="H51">
        <v>84</v>
      </c>
      <c r="I51" t="s">
        <v>46</v>
      </c>
      <c r="J51" t="s">
        <v>46</v>
      </c>
      <c r="K51" t="s">
        <v>46</v>
      </c>
      <c r="L51" t="s">
        <v>46</v>
      </c>
      <c r="M51" s="1">
        <v>45540</v>
      </c>
      <c r="N51">
        <v>1.32</v>
      </c>
      <c r="O51">
        <v>20.46</v>
      </c>
      <c r="P51">
        <f>O51-N51</f>
        <v>19.14</v>
      </c>
      <c r="Q51">
        <v>18.489999999999998</v>
      </c>
      <c r="R51">
        <f>O51-Q51</f>
        <v>1.9700000000000024</v>
      </c>
      <c r="S51">
        <f>R51/(Q51-N51)</f>
        <v>0.11473500291205606</v>
      </c>
      <c r="T51" t="s">
        <v>44</v>
      </c>
      <c r="U51">
        <v>6</v>
      </c>
      <c r="V51">
        <v>7.2</v>
      </c>
      <c r="W51">
        <v>1.4</v>
      </c>
      <c r="X51">
        <v>32</v>
      </c>
      <c r="Y51">
        <v>50</v>
      </c>
      <c r="Z51">
        <v>163</v>
      </c>
      <c r="AA51">
        <v>601</v>
      </c>
      <c r="AB51">
        <v>3.6</v>
      </c>
      <c r="AC51">
        <v>3</v>
      </c>
      <c r="AD51">
        <v>33.6</v>
      </c>
      <c r="AE51">
        <v>63.4</v>
      </c>
      <c r="AF51">
        <v>9</v>
      </c>
      <c r="AG51">
        <v>0.3</v>
      </c>
      <c r="AH51">
        <v>0.7</v>
      </c>
      <c r="AI51">
        <v>121</v>
      </c>
      <c r="AJ51">
        <v>66</v>
      </c>
      <c r="AK51">
        <v>2.5</v>
      </c>
      <c r="AL51" s="2">
        <v>0.12</v>
      </c>
      <c r="AM51">
        <v>3.4970163213256043E-2</v>
      </c>
      <c r="AO51">
        <v>97</v>
      </c>
      <c r="AP51">
        <v>41</v>
      </c>
      <c r="AQ51">
        <v>51</v>
      </c>
      <c r="AR51">
        <f>AQ51/AP51</f>
        <v>1.2439024390243902</v>
      </c>
    </row>
    <row r="52" spans="1:44" x14ac:dyDescent="0.2">
      <c r="A52" t="s">
        <v>67</v>
      </c>
      <c r="B52" t="s">
        <v>49</v>
      </c>
      <c r="C52">
        <v>3</v>
      </c>
      <c r="D52" t="s">
        <v>138</v>
      </c>
      <c r="E52" t="s">
        <v>45</v>
      </c>
      <c r="F52" t="s">
        <v>43</v>
      </c>
      <c r="G52" t="s">
        <v>46</v>
      </c>
      <c r="H52">
        <v>84</v>
      </c>
      <c r="I52" t="s">
        <v>46</v>
      </c>
      <c r="J52" t="s">
        <v>46</v>
      </c>
      <c r="K52" t="s">
        <v>46</v>
      </c>
      <c r="L52" t="s">
        <v>46</v>
      </c>
      <c r="M52" s="1">
        <v>45560</v>
      </c>
      <c r="N52">
        <v>1.32</v>
      </c>
      <c r="O52">
        <v>22.13</v>
      </c>
      <c r="P52">
        <f>O52-N52</f>
        <v>20.81</v>
      </c>
      <c r="Q52">
        <v>19.53</v>
      </c>
      <c r="R52">
        <f>O52-Q52</f>
        <v>2.5999999999999979</v>
      </c>
      <c r="S52">
        <f>R52/(Q52-N52)</f>
        <v>0.14277869302580987</v>
      </c>
      <c r="T52" t="s">
        <v>44</v>
      </c>
      <c r="U52">
        <v>5.7</v>
      </c>
      <c r="V52">
        <v>7</v>
      </c>
      <c r="W52">
        <v>1.1000000000000001</v>
      </c>
      <c r="X52">
        <v>29</v>
      </c>
      <c r="Y52">
        <v>82</v>
      </c>
      <c r="Z52">
        <v>131</v>
      </c>
      <c r="AA52">
        <v>703</v>
      </c>
      <c r="AB52">
        <v>3.8</v>
      </c>
      <c r="AC52">
        <v>4.7</v>
      </c>
      <c r="AD52">
        <v>25.5</v>
      </c>
      <c r="AE52">
        <v>69.900000000000006</v>
      </c>
      <c r="AF52">
        <v>9</v>
      </c>
      <c r="AG52">
        <v>1.5</v>
      </c>
      <c r="AH52">
        <v>1.1000000000000001</v>
      </c>
      <c r="AI52">
        <v>146</v>
      </c>
      <c r="AJ52">
        <v>91</v>
      </c>
      <c r="AK52">
        <v>2.2999999999999998</v>
      </c>
      <c r="AL52" s="2">
        <v>0.13</v>
      </c>
      <c r="AM52">
        <v>4.4015155643120724E-2</v>
      </c>
      <c r="AO52">
        <v>92</v>
      </c>
      <c r="AP52">
        <v>58</v>
      </c>
      <c r="AQ52">
        <v>30</v>
      </c>
      <c r="AR52">
        <f>AQ52/AP52</f>
        <v>0.51724137931034486</v>
      </c>
    </row>
    <row r="53" spans="1:44" x14ac:dyDescent="0.2">
      <c r="A53" t="s">
        <v>68</v>
      </c>
      <c r="B53" t="s">
        <v>49</v>
      </c>
      <c r="C53">
        <v>4</v>
      </c>
      <c r="D53" t="s">
        <v>138</v>
      </c>
      <c r="E53" t="s">
        <v>45</v>
      </c>
      <c r="F53" t="s">
        <v>43</v>
      </c>
      <c r="G53" t="s">
        <v>46</v>
      </c>
      <c r="H53">
        <v>84</v>
      </c>
      <c r="I53" t="s">
        <v>46</v>
      </c>
      <c r="J53" t="s">
        <v>46</v>
      </c>
      <c r="K53" t="s">
        <v>46</v>
      </c>
      <c r="L53" t="s">
        <v>46</v>
      </c>
      <c r="M53" s="1">
        <v>45560</v>
      </c>
      <c r="N53">
        <v>1.28</v>
      </c>
      <c r="O53">
        <v>21.84</v>
      </c>
      <c r="P53">
        <f>O53-N53</f>
        <v>20.56</v>
      </c>
      <c r="Q53">
        <v>19.27</v>
      </c>
      <c r="R53">
        <f>O53-Q53</f>
        <v>2.5700000000000003</v>
      </c>
      <c r="S53">
        <f>R53/(Q53-N53)</f>
        <v>0.14285714285714288</v>
      </c>
      <c r="T53" t="s">
        <v>44</v>
      </c>
      <c r="U53">
        <v>5.6</v>
      </c>
      <c r="V53">
        <v>7.2</v>
      </c>
      <c r="W53">
        <v>1.1000000000000001</v>
      </c>
      <c r="X53">
        <v>22</v>
      </c>
      <c r="Y53">
        <v>52</v>
      </c>
      <c r="Z53">
        <v>110</v>
      </c>
      <c r="AA53">
        <v>691</v>
      </c>
      <c r="AB53">
        <v>3.5</v>
      </c>
      <c r="AC53">
        <v>3.2</v>
      </c>
      <c r="AD53">
        <v>23</v>
      </c>
      <c r="AE53">
        <v>73.8</v>
      </c>
      <c r="AF53">
        <v>9</v>
      </c>
      <c r="AG53">
        <v>1.6</v>
      </c>
      <c r="AH53">
        <v>1</v>
      </c>
      <c r="AI53">
        <v>129</v>
      </c>
      <c r="AJ53">
        <v>66</v>
      </c>
      <c r="AK53">
        <v>1.8</v>
      </c>
      <c r="AL53" s="2">
        <v>0.11</v>
      </c>
      <c r="AM53">
        <v>3.9630571070070356E-2</v>
      </c>
      <c r="AO53">
        <v>96</v>
      </c>
      <c r="AP53">
        <v>51</v>
      </c>
      <c r="AQ53">
        <v>11</v>
      </c>
      <c r="AR53">
        <f>AQ53/AP53</f>
        <v>0.21568627450980393</v>
      </c>
    </row>
    <row r="54" spans="1:44" x14ac:dyDescent="0.2">
      <c r="A54" t="s">
        <v>69</v>
      </c>
      <c r="B54" t="s">
        <v>50</v>
      </c>
      <c r="C54">
        <v>1</v>
      </c>
      <c r="D54" t="s">
        <v>138</v>
      </c>
      <c r="E54" t="s">
        <v>45</v>
      </c>
      <c r="F54" t="s">
        <v>43</v>
      </c>
      <c r="G54" t="s">
        <v>46</v>
      </c>
      <c r="H54">
        <v>140</v>
      </c>
      <c r="I54" t="s">
        <v>46</v>
      </c>
      <c r="J54" t="s">
        <v>46</v>
      </c>
      <c r="K54" t="s">
        <v>46</v>
      </c>
      <c r="L54" t="s">
        <v>46</v>
      </c>
      <c r="M54" s="1">
        <v>45540</v>
      </c>
      <c r="N54">
        <v>1.27</v>
      </c>
      <c r="O54">
        <v>21.84</v>
      </c>
      <c r="P54">
        <f>O54-N54</f>
        <v>20.57</v>
      </c>
      <c r="Q54">
        <v>20.23</v>
      </c>
      <c r="R54">
        <f>O54-Q54</f>
        <v>1.6099999999999994</v>
      </c>
      <c r="S54">
        <f>R54/(Q54-N54)</f>
        <v>8.4915611814345954E-2</v>
      </c>
      <c r="T54" t="s">
        <v>44</v>
      </c>
      <c r="U54">
        <v>5.8</v>
      </c>
      <c r="V54">
        <v>7</v>
      </c>
      <c r="W54">
        <v>1.5</v>
      </c>
      <c r="X54">
        <v>72</v>
      </c>
      <c r="Y54">
        <v>76</v>
      </c>
      <c r="Z54">
        <v>128</v>
      </c>
      <c r="AA54">
        <v>458</v>
      </c>
      <c r="AB54">
        <v>2.8</v>
      </c>
      <c r="AC54">
        <v>5.8</v>
      </c>
      <c r="AD54">
        <v>33.299999999999997</v>
      </c>
      <c r="AE54">
        <v>60.9</v>
      </c>
      <c r="AF54">
        <v>10</v>
      </c>
      <c r="AG54">
        <v>0.3</v>
      </c>
      <c r="AH54">
        <v>0.7</v>
      </c>
      <c r="AI54">
        <v>130</v>
      </c>
      <c r="AJ54">
        <v>64</v>
      </c>
      <c r="AK54">
        <v>3.4</v>
      </c>
      <c r="AL54" s="2">
        <v>0.13</v>
      </c>
      <c r="AM54">
        <v>4.3387848557405746E-2</v>
      </c>
      <c r="AO54">
        <v>90</v>
      </c>
      <c r="AP54">
        <v>22</v>
      </c>
      <c r="AQ54">
        <v>5</v>
      </c>
      <c r="AR54">
        <f>AQ54/AP54</f>
        <v>0.22727272727272727</v>
      </c>
    </row>
    <row r="55" spans="1:44" x14ac:dyDescent="0.2">
      <c r="A55" t="s">
        <v>70</v>
      </c>
      <c r="B55" t="s">
        <v>50</v>
      </c>
      <c r="C55">
        <v>2</v>
      </c>
      <c r="D55" t="s">
        <v>138</v>
      </c>
      <c r="E55" t="s">
        <v>45</v>
      </c>
      <c r="F55" t="s">
        <v>43</v>
      </c>
      <c r="G55" t="s">
        <v>46</v>
      </c>
      <c r="H55">
        <v>140</v>
      </c>
      <c r="I55" t="s">
        <v>46</v>
      </c>
      <c r="J55" t="s">
        <v>46</v>
      </c>
      <c r="K55" t="s">
        <v>46</v>
      </c>
      <c r="L55" t="s">
        <v>46</v>
      </c>
      <c r="M55" s="1">
        <v>45540</v>
      </c>
      <c r="N55">
        <v>1.32</v>
      </c>
      <c r="O55">
        <v>21.37</v>
      </c>
      <c r="P55">
        <f>O55-N55</f>
        <v>20.05</v>
      </c>
      <c r="Q55">
        <v>19.48</v>
      </c>
      <c r="R55">
        <f>O55-Q55</f>
        <v>1.8900000000000006</v>
      </c>
      <c r="S55">
        <f>R55/(Q55-N55)</f>
        <v>0.10407488986784144</v>
      </c>
      <c r="T55" t="s">
        <v>44</v>
      </c>
      <c r="U55">
        <v>6.5</v>
      </c>
      <c r="V55">
        <v>7.2</v>
      </c>
      <c r="W55">
        <v>1.5</v>
      </c>
      <c r="X55">
        <v>31</v>
      </c>
      <c r="Y55">
        <v>55</v>
      </c>
      <c r="Z55">
        <v>254</v>
      </c>
      <c r="AA55">
        <v>733</v>
      </c>
      <c r="AB55">
        <v>6.1</v>
      </c>
      <c r="AC55">
        <v>2</v>
      </c>
      <c r="AD55">
        <v>30.8</v>
      </c>
      <c r="AE55">
        <v>45.4</v>
      </c>
      <c r="AF55">
        <v>10</v>
      </c>
      <c r="AG55">
        <v>0.2</v>
      </c>
      <c r="AH55">
        <v>0.9</v>
      </c>
      <c r="AI55">
        <v>111</v>
      </c>
      <c r="AJ55">
        <v>57</v>
      </c>
      <c r="AK55">
        <v>2.2999999999999998</v>
      </c>
      <c r="AL55" s="2">
        <v>0.11</v>
      </c>
      <c r="AM55">
        <v>2.989200833754313E-2</v>
      </c>
      <c r="AO55">
        <v>94</v>
      </c>
      <c r="AP55">
        <v>38</v>
      </c>
      <c r="AQ55">
        <v>23</v>
      </c>
      <c r="AR55">
        <f>AQ55/AP55</f>
        <v>0.60526315789473684</v>
      </c>
    </row>
    <row r="56" spans="1:44" x14ac:dyDescent="0.2">
      <c r="A56" t="s">
        <v>71</v>
      </c>
      <c r="B56" t="s">
        <v>50</v>
      </c>
      <c r="C56">
        <v>3</v>
      </c>
      <c r="D56" t="s">
        <v>138</v>
      </c>
      <c r="E56" t="s">
        <v>45</v>
      </c>
      <c r="F56" t="s">
        <v>43</v>
      </c>
      <c r="G56" t="s">
        <v>46</v>
      </c>
      <c r="H56">
        <v>140</v>
      </c>
      <c r="I56" t="s">
        <v>46</v>
      </c>
      <c r="J56" t="s">
        <v>46</v>
      </c>
      <c r="K56" t="s">
        <v>46</v>
      </c>
      <c r="L56" t="s">
        <v>46</v>
      </c>
      <c r="M56" s="1">
        <v>45560</v>
      </c>
      <c r="N56">
        <v>1.08</v>
      </c>
      <c r="O56">
        <v>22.08</v>
      </c>
      <c r="P56">
        <f>O56-N56</f>
        <v>21</v>
      </c>
      <c r="Q56">
        <v>19.690000000000001</v>
      </c>
      <c r="R56">
        <f>O56-Q56</f>
        <v>2.389999999999997</v>
      </c>
      <c r="S56">
        <f>R56/(Q56-N56)</f>
        <v>0.12842557764642651</v>
      </c>
      <c r="T56" t="s">
        <v>44</v>
      </c>
      <c r="U56">
        <v>5.9</v>
      </c>
      <c r="V56">
        <v>7</v>
      </c>
      <c r="W56">
        <v>1.1000000000000001</v>
      </c>
      <c r="X56">
        <v>23</v>
      </c>
      <c r="Y56">
        <v>72</v>
      </c>
      <c r="Z56">
        <v>108</v>
      </c>
      <c r="AA56">
        <v>585</v>
      </c>
      <c r="AB56">
        <v>3.1</v>
      </c>
      <c r="AC56">
        <v>4.9000000000000004</v>
      </c>
      <c r="AD56">
        <v>25.2</v>
      </c>
      <c r="AE56">
        <v>69.8</v>
      </c>
      <c r="AF56">
        <v>8</v>
      </c>
      <c r="AG56">
        <v>1.3</v>
      </c>
      <c r="AH56">
        <v>0.6</v>
      </c>
      <c r="AI56">
        <v>117</v>
      </c>
      <c r="AJ56">
        <v>87</v>
      </c>
      <c r="AK56">
        <v>2.2999999999999998</v>
      </c>
      <c r="AL56" s="2">
        <v>0.11</v>
      </c>
      <c r="AM56">
        <v>5.1027791948931991E-2</v>
      </c>
      <c r="AO56">
        <v>89</v>
      </c>
      <c r="AP56">
        <v>31</v>
      </c>
      <c r="AQ56">
        <v>37</v>
      </c>
      <c r="AR56">
        <f>AQ56/AP56</f>
        <v>1.1935483870967742</v>
      </c>
    </row>
    <row r="57" spans="1:44" x14ac:dyDescent="0.2">
      <c r="A57" t="s">
        <v>72</v>
      </c>
      <c r="B57" t="s">
        <v>50</v>
      </c>
      <c r="C57">
        <v>4</v>
      </c>
      <c r="D57" t="s">
        <v>138</v>
      </c>
      <c r="E57" t="s">
        <v>45</v>
      </c>
      <c r="F57" t="s">
        <v>43</v>
      </c>
      <c r="G57" t="s">
        <v>46</v>
      </c>
      <c r="H57">
        <v>140</v>
      </c>
      <c r="I57" t="s">
        <v>46</v>
      </c>
      <c r="J57" t="s">
        <v>46</v>
      </c>
      <c r="K57" t="s">
        <v>46</v>
      </c>
      <c r="L57" t="s">
        <v>46</v>
      </c>
      <c r="M57" s="1">
        <v>45560</v>
      </c>
      <c r="N57">
        <v>1.33</v>
      </c>
      <c r="O57">
        <v>21.86</v>
      </c>
      <c r="P57">
        <f>O57-N57</f>
        <v>20.53</v>
      </c>
      <c r="Q57">
        <v>19.04</v>
      </c>
      <c r="R57">
        <f>O57-Q57</f>
        <v>2.8200000000000003</v>
      </c>
      <c r="S57">
        <f>R57/(Q57-N57)</f>
        <v>0.15923207227555056</v>
      </c>
      <c r="T57" t="s">
        <v>44</v>
      </c>
      <c r="U57">
        <v>5.9</v>
      </c>
      <c r="V57">
        <v>7.1</v>
      </c>
      <c r="W57">
        <v>0.8</v>
      </c>
      <c r="X57">
        <v>19</v>
      </c>
      <c r="Y57">
        <v>78</v>
      </c>
      <c r="Z57">
        <v>232</v>
      </c>
      <c r="AA57">
        <v>744</v>
      </c>
      <c r="AB57">
        <v>4.7</v>
      </c>
      <c r="AC57">
        <v>3.6</v>
      </c>
      <c r="AD57">
        <v>36.5</v>
      </c>
      <c r="AE57">
        <v>59.9</v>
      </c>
      <c r="AF57">
        <v>9</v>
      </c>
      <c r="AG57">
        <v>1.3</v>
      </c>
      <c r="AH57">
        <v>0.8</v>
      </c>
      <c r="AI57">
        <v>114</v>
      </c>
      <c r="AJ57">
        <v>53</v>
      </c>
      <c r="AK57">
        <v>1.5</v>
      </c>
      <c r="AL57" s="2">
        <v>0.1</v>
      </c>
      <c r="AM57">
        <v>3.33772564697951E-2</v>
      </c>
      <c r="AO57">
        <v>91</v>
      </c>
      <c r="AP57">
        <v>51</v>
      </c>
      <c r="AQ57">
        <v>37</v>
      </c>
      <c r="AR57">
        <f>AQ57/AP57</f>
        <v>0.72549019607843135</v>
      </c>
    </row>
    <row r="58" spans="1:44" x14ac:dyDescent="0.2">
      <c r="A58" t="s">
        <v>73</v>
      </c>
      <c r="B58" t="s">
        <v>51</v>
      </c>
      <c r="C58">
        <v>1</v>
      </c>
      <c r="D58" t="s">
        <v>138</v>
      </c>
      <c r="E58" t="s">
        <v>45</v>
      </c>
      <c r="F58" t="s">
        <v>43</v>
      </c>
      <c r="G58" t="s">
        <v>46</v>
      </c>
      <c r="H58">
        <v>196</v>
      </c>
      <c r="I58" t="s">
        <v>46</v>
      </c>
      <c r="J58" t="s">
        <v>46</v>
      </c>
      <c r="K58" t="s">
        <v>46</v>
      </c>
      <c r="L58" t="s">
        <v>46</v>
      </c>
      <c r="M58" s="1">
        <v>45540</v>
      </c>
      <c r="N58">
        <v>1.36</v>
      </c>
      <c r="O58">
        <v>22.1</v>
      </c>
      <c r="P58">
        <f>O58-N58</f>
        <v>20.740000000000002</v>
      </c>
      <c r="Q58">
        <v>19.82</v>
      </c>
      <c r="R58">
        <f>O58-Q58</f>
        <v>2.2800000000000011</v>
      </c>
      <c r="S58">
        <f>R58/(Q58-N58)</f>
        <v>0.12351029252437709</v>
      </c>
      <c r="T58" t="s">
        <v>44</v>
      </c>
      <c r="U58">
        <v>6.3</v>
      </c>
      <c r="V58">
        <v>7.2</v>
      </c>
      <c r="W58">
        <v>1.3</v>
      </c>
      <c r="X58">
        <v>65</v>
      </c>
      <c r="Y58">
        <v>51</v>
      </c>
      <c r="Z58">
        <v>231</v>
      </c>
      <c r="AA58">
        <v>570</v>
      </c>
      <c r="AB58">
        <v>3.9</v>
      </c>
      <c r="AC58">
        <v>2.8</v>
      </c>
      <c r="AD58">
        <v>43</v>
      </c>
      <c r="AE58">
        <v>54.2</v>
      </c>
      <c r="AF58">
        <v>12</v>
      </c>
      <c r="AG58">
        <v>0.2</v>
      </c>
      <c r="AH58">
        <v>1</v>
      </c>
      <c r="AI58">
        <v>170</v>
      </c>
      <c r="AJ58">
        <v>31</v>
      </c>
      <c r="AK58">
        <v>0.9</v>
      </c>
      <c r="AL58" s="2">
        <v>0.1</v>
      </c>
      <c r="AM58">
        <v>3.0019047687357903E-2</v>
      </c>
      <c r="AO58">
        <v>100</v>
      </c>
      <c r="AP58">
        <v>54</v>
      </c>
      <c r="AQ58">
        <v>22</v>
      </c>
      <c r="AR58">
        <f>AQ58/AP58</f>
        <v>0.40740740740740738</v>
      </c>
    </row>
    <row r="59" spans="1:44" x14ac:dyDescent="0.2">
      <c r="A59" t="s">
        <v>74</v>
      </c>
      <c r="B59" t="s">
        <v>51</v>
      </c>
      <c r="C59">
        <v>2</v>
      </c>
      <c r="D59" t="s">
        <v>138</v>
      </c>
      <c r="E59" t="s">
        <v>45</v>
      </c>
      <c r="F59" t="s">
        <v>43</v>
      </c>
      <c r="G59" t="s">
        <v>46</v>
      </c>
      <c r="H59">
        <v>196</v>
      </c>
      <c r="I59" t="s">
        <v>46</v>
      </c>
      <c r="J59" t="s">
        <v>46</v>
      </c>
      <c r="K59" t="s">
        <v>46</v>
      </c>
      <c r="L59" t="s">
        <v>46</v>
      </c>
      <c r="M59" s="1">
        <v>45540</v>
      </c>
      <c r="N59">
        <v>1.33</v>
      </c>
      <c r="O59">
        <v>22.65</v>
      </c>
      <c r="P59">
        <f>O59-N59</f>
        <v>21.32</v>
      </c>
      <c r="Q59">
        <v>20.71</v>
      </c>
      <c r="R59">
        <f>O59-Q59</f>
        <v>1.9399999999999977</v>
      </c>
      <c r="S59">
        <f>R59/(Q59-N59)</f>
        <v>0.10010319917440648</v>
      </c>
      <c r="T59" t="s">
        <v>44</v>
      </c>
      <c r="U59">
        <v>6.5</v>
      </c>
      <c r="V59">
        <v>7.2</v>
      </c>
      <c r="W59">
        <v>1.5</v>
      </c>
      <c r="X59">
        <v>90</v>
      </c>
      <c r="Y59">
        <v>92</v>
      </c>
      <c r="Z59">
        <v>416</v>
      </c>
      <c r="AA59">
        <v>1072</v>
      </c>
      <c r="AB59">
        <v>9.3000000000000007</v>
      </c>
      <c r="AC59">
        <v>2.1</v>
      </c>
      <c r="AD59">
        <v>32.799999999999997</v>
      </c>
      <c r="AE59">
        <v>43.2</v>
      </c>
      <c r="AF59">
        <v>15</v>
      </c>
      <c r="AG59">
        <v>0.3</v>
      </c>
      <c r="AH59">
        <v>1.9</v>
      </c>
      <c r="AI59">
        <v>169</v>
      </c>
      <c r="AJ59">
        <v>45</v>
      </c>
      <c r="AK59">
        <v>3.3</v>
      </c>
      <c r="AL59" s="2">
        <v>0.13</v>
      </c>
      <c r="AM59">
        <v>4.2788853172576934E-2</v>
      </c>
      <c r="AO59">
        <v>95</v>
      </c>
      <c r="AP59">
        <v>70</v>
      </c>
      <c r="AQ59">
        <v>28</v>
      </c>
      <c r="AR59">
        <f>AQ59/AP59</f>
        <v>0.4</v>
      </c>
    </row>
    <row r="60" spans="1:44" x14ac:dyDescent="0.2">
      <c r="A60" t="s">
        <v>75</v>
      </c>
      <c r="B60" t="s">
        <v>51</v>
      </c>
      <c r="C60">
        <v>3</v>
      </c>
      <c r="D60" t="s">
        <v>138</v>
      </c>
      <c r="E60" t="s">
        <v>45</v>
      </c>
      <c r="F60" t="s">
        <v>43</v>
      </c>
      <c r="G60" t="s">
        <v>46</v>
      </c>
      <c r="H60">
        <v>196</v>
      </c>
      <c r="I60" t="s">
        <v>46</v>
      </c>
      <c r="J60" t="s">
        <v>46</v>
      </c>
      <c r="K60" t="s">
        <v>46</v>
      </c>
      <c r="L60" t="s">
        <v>46</v>
      </c>
      <c r="M60" s="1">
        <v>45560</v>
      </c>
      <c r="N60">
        <v>1.0900000000000001</v>
      </c>
      <c r="O60">
        <v>22.23</v>
      </c>
      <c r="P60">
        <f>O60-N60</f>
        <v>21.14</v>
      </c>
      <c r="Q60">
        <v>19.53</v>
      </c>
      <c r="R60">
        <f>O60-Q60</f>
        <v>2.6999999999999993</v>
      </c>
      <c r="S60">
        <f>R60/(Q60-N60)</f>
        <v>0.1464208242950108</v>
      </c>
      <c r="T60" t="s">
        <v>44</v>
      </c>
      <c r="U60">
        <v>6.5</v>
      </c>
      <c r="V60">
        <v>7.2</v>
      </c>
      <c r="W60">
        <v>1.2</v>
      </c>
      <c r="X60">
        <v>26</v>
      </c>
      <c r="Y60">
        <v>50</v>
      </c>
      <c r="Z60">
        <v>232</v>
      </c>
      <c r="AA60">
        <v>794</v>
      </c>
      <c r="AB60">
        <v>6.1</v>
      </c>
      <c r="AC60">
        <v>1.8</v>
      </c>
      <c r="AD60">
        <v>27.8</v>
      </c>
      <c r="AE60">
        <v>48.6</v>
      </c>
      <c r="AF60">
        <v>9</v>
      </c>
      <c r="AG60">
        <v>1.3</v>
      </c>
      <c r="AH60">
        <v>1</v>
      </c>
      <c r="AI60">
        <v>116</v>
      </c>
      <c r="AJ60">
        <v>61</v>
      </c>
      <c r="AK60">
        <v>1.5</v>
      </c>
      <c r="AL60" s="2">
        <v>0.12</v>
      </c>
      <c r="AM60">
        <v>4.3098958168565051E-2</v>
      </c>
      <c r="AO60">
        <v>84</v>
      </c>
      <c r="AP60">
        <v>45</v>
      </c>
      <c r="AQ60">
        <v>35</v>
      </c>
      <c r="AR60">
        <f>AQ60/AP60</f>
        <v>0.77777777777777779</v>
      </c>
    </row>
    <row r="61" spans="1:44" x14ac:dyDescent="0.2">
      <c r="A61" t="s">
        <v>76</v>
      </c>
      <c r="B61" t="s">
        <v>51</v>
      </c>
      <c r="C61">
        <v>4</v>
      </c>
      <c r="D61" t="s">
        <v>138</v>
      </c>
      <c r="E61" t="s">
        <v>45</v>
      </c>
      <c r="F61" t="s">
        <v>43</v>
      </c>
      <c r="G61" t="s">
        <v>46</v>
      </c>
      <c r="H61">
        <v>196</v>
      </c>
      <c r="I61" t="s">
        <v>46</v>
      </c>
      <c r="J61" t="s">
        <v>46</v>
      </c>
      <c r="K61" t="s">
        <v>46</v>
      </c>
      <c r="L61" t="s">
        <v>46</v>
      </c>
      <c r="M61" s="1">
        <v>45560</v>
      </c>
      <c r="N61">
        <v>1.26</v>
      </c>
      <c r="O61">
        <v>21.68</v>
      </c>
      <c r="P61">
        <f>O61-N61</f>
        <v>20.419999999999998</v>
      </c>
      <c r="Q61">
        <v>19.2</v>
      </c>
      <c r="R61">
        <f>O61-Q61</f>
        <v>2.4800000000000004</v>
      </c>
      <c r="S61">
        <f>R61/(Q61-N61)</f>
        <v>0.13823857302118175</v>
      </c>
      <c r="T61" t="s">
        <v>44</v>
      </c>
      <c r="U61">
        <v>6.3</v>
      </c>
      <c r="V61">
        <v>7.1</v>
      </c>
      <c r="W61">
        <v>1.5</v>
      </c>
      <c r="X61">
        <v>30</v>
      </c>
      <c r="Y61">
        <v>66</v>
      </c>
      <c r="Z61">
        <v>297</v>
      </c>
      <c r="AA61">
        <v>830</v>
      </c>
      <c r="AB61">
        <v>5.4</v>
      </c>
      <c r="AC61">
        <v>2.6</v>
      </c>
      <c r="AD61">
        <v>40.1</v>
      </c>
      <c r="AE61">
        <v>57.3</v>
      </c>
      <c r="AF61">
        <v>9</v>
      </c>
      <c r="AG61">
        <v>1.4</v>
      </c>
      <c r="AH61">
        <v>1</v>
      </c>
      <c r="AI61">
        <v>121</v>
      </c>
      <c r="AJ61">
        <v>64</v>
      </c>
      <c r="AK61">
        <v>1.7</v>
      </c>
      <c r="AL61" s="2">
        <v>0.12</v>
      </c>
      <c r="AM61">
        <v>4.4937511689979719E-2</v>
      </c>
      <c r="AO61">
        <v>98</v>
      </c>
      <c r="AP61">
        <v>72</v>
      </c>
      <c r="AQ61">
        <v>29</v>
      </c>
      <c r="AR61">
        <f>AQ61/AP61</f>
        <v>0.40277777777777779</v>
      </c>
    </row>
    <row r="62" spans="1:44" x14ac:dyDescent="0.2">
      <c r="A62" t="s">
        <v>77</v>
      </c>
      <c r="B62" t="s">
        <v>42</v>
      </c>
      <c r="C62">
        <v>1</v>
      </c>
      <c r="D62" t="s">
        <v>138</v>
      </c>
      <c r="E62" t="s">
        <v>45</v>
      </c>
      <c r="F62" t="s">
        <v>43</v>
      </c>
      <c r="G62" t="s">
        <v>46</v>
      </c>
      <c r="H62">
        <v>0</v>
      </c>
      <c r="I62" t="s">
        <v>46</v>
      </c>
      <c r="J62" t="s">
        <v>46</v>
      </c>
      <c r="K62" t="s">
        <v>46</v>
      </c>
      <c r="L62" t="s">
        <v>46</v>
      </c>
      <c r="M62" s="1">
        <v>45440</v>
      </c>
      <c r="N62" t="s">
        <v>46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O62" t="s">
        <v>46</v>
      </c>
      <c r="AP62" t="s">
        <v>46</v>
      </c>
      <c r="AQ62" t="s">
        <v>46</v>
      </c>
      <c r="AR62" t="s">
        <v>46</v>
      </c>
    </row>
    <row r="63" spans="1:44" x14ac:dyDescent="0.2">
      <c r="A63" t="s">
        <v>78</v>
      </c>
      <c r="B63" t="s">
        <v>42</v>
      </c>
      <c r="C63">
        <v>2</v>
      </c>
      <c r="D63" t="s">
        <v>138</v>
      </c>
      <c r="E63" t="s">
        <v>45</v>
      </c>
      <c r="F63" t="s">
        <v>43</v>
      </c>
      <c r="G63" t="s">
        <v>46</v>
      </c>
      <c r="H63">
        <v>0</v>
      </c>
      <c r="I63" t="s">
        <v>46</v>
      </c>
      <c r="J63" t="s">
        <v>46</v>
      </c>
      <c r="K63" t="s">
        <v>46</v>
      </c>
      <c r="L63" t="s">
        <v>46</v>
      </c>
      <c r="M63" s="1">
        <v>45440</v>
      </c>
      <c r="N63" t="s">
        <v>46</v>
      </c>
      <c r="O63" t="s">
        <v>46</v>
      </c>
      <c r="P63" t="s">
        <v>46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O63" t="s">
        <v>46</v>
      </c>
      <c r="AP63" t="s">
        <v>46</v>
      </c>
      <c r="AQ63" t="s">
        <v>46</v>
      </c>
      <c r="AR63" t="s">
        <v>46</v>
      </c>
    </row>
    <row r="64" spans="1:44" x14ac:dyDescent="0.2">
      <c r="A64" t="s">
        <v>79</v>
      </c>
      <c r="B64" t="s">
        <v>42</v>
      </c>
      <c r="C64">
        <v>3</v>
      </c>
      <c r="D64" t="s">
        <v>138</v>
      </c>
      <c r="E64" t="s">
        <v>45</v>
      </c>
      <c r="F64" t="s">
        <v>43</v>
      </c>
      <c r="G64" t="s">
        <v>46</v>
      </c>
      <c r="H64">
        <v>0</v>
      </c>
      <c r="I64" t="s">
        <v>46</v>
      </c>
      <c r="J64" t="s">
        <v>46</v>
      </c>
      <c r="K64" t="s">
        <v>46</v>
      </c>
      <c r="L64" t="s">
        <v>46</v>
      </c>
      <c r="M64" s="1">
        <v>45440</v>
      </c>
      <c r="N64" t="s">
        <v>46</v>
      </c>
      <c r="O64" t="s">
        <v>46</v>
      </c>
      <c r="P64" t="s">
        <v>46</v>
      </c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O64" t="s">
        <v>46</v>
      </c>
      <c r="AP64" t="s">
        <v>46</v>
      </c>
      <c r="AQ64" t="s">
        <v>46</v>
      </c>
      <c r="AR64" t="s">
        <v>46</v>
      </c>
    </row>
    <row r="65" spans="1:44" x14ac:dyDescent="0.2">
      <c r="A65" t="s">
        <v>80</v>
      </c>
      <c r="B65" t="s">
        <v>42</v>
      </c>
      <c r="C65">
        <v>4</v>
      </c>
      <c r="D65" t="s">
        <v>138</v>
      </c>
      <c r="E65" t="s">
        <v>45</v>
      </c>
      <c r="F65" t="s">
        <v>43</v>
      </c>
      <c r="G65" t="s">
        <v>46</v>
      </c>
      <c r="H65">
        <v>0</v>
      </c>
      <c r="I65" t="s">
        <v>46</v>
      </c>
      <c r="J65" t="s">
        <v>46</v>
      </c>
      <c r="K65" t="s">
        <v>46</v>
      </c>
      <c r="L65" t="s">
        <v>46</v>
      </c>
      <c r="M65" s="1">
        <v>45440</v>
      </c>
      <c r="N65" t="s">
        <v>46</v>
      </c>
      <c r="O65" t="s">
        <v>46</v>
      </c>
      <c r="P65" t="s">
        <v>46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O65" t="s">
        <v>46</v>
      </c>
      <c r="AP65" t="s">
        <v>46</v>
      </c>
      <c r="AQ65" t="s">
        <v>46</v>
      </c>
      <c r="AR65" t="s">
        <v>46</v>
      </c>
    </row>
    <row r="66" spans="1:44" x14ac:dyDescent="0.2">
      <c r="A66" t="s">
        <v>81</v>
      </c>
      <c r="B66" t="s">
        <v>47</v>
      </c>
      <c r="C66">
        <v>1</v>
      </c>
      <c r="D66" t="s">
        <v>138</v>
      </c>
      <c r="E66" t="s">
        <v>45</v>
      </c>
      <c r="F66" t="s">
        <v>43</v>
      </c>
      <c r="G66" t="s">
        <v>46</v>
      </c>
      <c r="H66">
        <v>28</v>
      </c>
      <c r="I66" t="s">
        <v>46</v>
      </c>
      <c r="J66" t="s">
        <v>46</v>
      </c>
      <c r="K66" t="s">
        <v>46</v>
      </c>
      <c r="L66" t="s">
        <v>46</v>
      </c>
      <c r="M66" s="1">
        <v>45440</v>
      </c>
      <c r="N66" t="s">
        <v>46</v>
      </c>
      <c r="O66" t="s">
        <v>46</v>
      </c>
      <c r="P66" t="s">
        <v>46</v>
      </c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O66" t="s">
        <v>46</v>
      </c>
      <c r="AP66" t="s">
        <v>46</v>
      </c>
      <c r="AQ66" t="s">
        <v>46</v>
      </c>
      <c r="AR66" t="s">
        <v>46</v>
      </c>
    </row>
    <row r="67" spans="1:44" x14ac:dyDescent="0.2">
      <c r="A67" t="s">
        <v>82</v>
      </c>
      <c r="B67" t="s">
        <v>47</v>
      </c>
      <c r="C67">
        <v>2</v>
      </c>
      <c r="D67" t="s">
        <v>138</v>
      </c>
      <c r="E67" t="s">
        <v>45</v>
      </c>
      <c r="F67" t="s">
        <v>43</v>
      </c>
      <c r="G67" t="s">
        <v>46</v>
      </c>
      <c r="H67">
        <v>28</v>
      </c>
      <c r="I67" t="s">
        <v>46</v>
      </c>
      <c r="J67" t="s">
        <v>46</v>
      </c>
      <c r="K67" t="s">
        <v>46</v>
      </c>
      <c r="L67" t="s">
        <v>46</v>
      </c>
      <c r="M67" s="1">
        <v>45440</v>
      </c>
      <c r="N67" t="s">
        <v>46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O67" t="s">
        <v>46</v>
      </c>
      <c r="AP67" t="s">
        <v>46</v>
      </c>
      <c r="AQ67" t="s">
        <v>46</v>
      </c>
      <c r="AR67" t="s">
        <v>46</v>
      </c>
    </row>
    <row r="68" spans="1:44" x14ac:dyDescent="0.2">
      <c r="A68" t="s">
        <v>83</v>
      </c>
      <c r="B68" t="s">
        <v>47</v>
      </c>
      <c r="C68">
        <v>3</v>
      </c>
      <c r="D68" t="s">
        <v>138</v>
      </c>
      <c r="E68" t="s">
        <v>45</v>
      </c>
      <c r="F68" t="s">
        <v>43</v>
      </c>
      <c r="G68" t="s">
        <v>46</v>
      </c>
      <c r="H68">
        <v>28</v>
      </c>
      <c r="I68" t="s">
        <v>46</v>
      </c>
      <c r="J68" t="s">
        <v>46</v>
      </c>
      <c r="K68" t="s">
        <v>46</v>
      </c>
      <c r="L68" t="s">
        <v>46</v>
      </c>
      <c r="M68" s="1">
        <v>45440</v>
      </c>
      <c r="N68" t="s">
        <v>46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O68" t="s">
        <v>46</v>
      </c>
      <c r="AP68" t="s">
        <v>46</v>
      </c>
      <c r="AQ68" t="s">
        <v>46</v>
      </c>
      <c r="AR68" t="s">
        <v>46</v>
      </c>
    </row>
    <row r="69" spans="1:44" x14ac:dyDescent="0.2">
      <c r="A69" t="s">
        <v>84</v>
      </c>
      <c r="B69" t="s">
        <v>47</v>
      </c>
      <c r="C69">
        <v>4</v>
      </c>
      <c r="D69" t="s">
        <v>138</v>
      </c>
      <c r="E69" t="s">
        <v>45</v>
      </c>
      <c r="F69" t="s">
        <v>43</v>
      </c>
      <c r="G69" t="s">
        <v>46</v>
      </c>
      <c r="H69">
        <v>28</v>
      </c>
      <c r="I69" t="s">
        <v>46</v>
      </c>
      <c r="J69" t="s">
        <v>46</v>
      </c>
      <c r="K69" t="s">
        <v>46</v>
      </c>
      <c r="L69" t="s">
        <v>46</v>
      </c>
      <c r="M69" s="1">
        <v>45440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 t="s">
        <v>46</v>
      </c>
      <c r="AM69" t="s">
        <v>46</v>
      </c>
      <c r="AO69" t="s">
        <v>46</v>
      </c>
      <c r="AP69" t="s">
        <v>46</v>
      </c>
      <c r="AQ69" t="s">
        <v>46</v>
      </c>
      <c r="AR69" t="s">
        <v>46</v>
      </c>
    </row>
    <row r="70" spans="1:44" x14ac:dyDescent="0.2">
      <c r="A70" t="s">
        <v>85</v>
      </c>
      <c r="B70" t="s">
        <v>48</v>
      </c>
      <c r="C70">
        <v>1</v>
      </c>
      <c r="D70" t="s">
        <v>138</v>
      </c>
      <c r="E70" t="s">
        <v>45</v>
      </c>
      <c r="F70" t="s">
        <v>43</v>
      </c>
      <c r="G70" t="s">
        <v>46</v>
      </c>
      <c r="H70">
        <v>56</v>
      </c>
      <c r="I70" t="s">
        <v>46</v>
      </c>
      <c r="J70" t="s">
        <v>46</v>
      </c>
      <c r="K70" t="s">
        <v>46</v>
      </c>
      <c r="L70" t="s">
        <v>46</v>
      </c>
      <c r="M70" s="1">
        <v>45440</v>
      </c>
      <c r="N70" t="s">
        <v>46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O70" t="s">
        <v>46</v>
      </c>
      <c r="AP70" t="s">
        <v>46</v>
      </c>
      <c r="AQ70" t="s">
        <v>46</v>
      </c>
      <c r="AR70" t="s">
        <v>46</v>
      </c>
    </row>
    <row r="71" spans="1:44" x14ac:dyDescent="0.2">
      <c r="A71" t="s">
        <v>86</v>
      </c>
      <c r="B71" t="s">
        <v>48</v>
      </c>
      <c r="C71">
        <v>2</v>
      </c>
      <c r="D71" t="s">
        <v>138</v>
      </c>
      <c r="E71" t="s">
        <v>45</v>
      </c>
      <c r="F71" t="s">
        <v>43</v>
      </c>
      <c r="G71" t="s">
        <v>46</v>
      </c>
      <c r="H71">
        <v>56</v>
      </c>
      <c r="I71" t="s">
        <v>46</v>
      </c>
      <c r="J71" t="s">
        <v>46</v>
      </c>
      <c r="K71" t="s">
        <v>46</v>
      </c>
      <c r="L71" t="s">
        <v>46</v>
      </c>
      <c r="M71" s="1">
        <v>45440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O71" t="s">
        <v>46</v>
      </c>
      <c r="AP71" t="s">
        <v>46</v>
      </c>
      <c r="AQ71" t="s">
        <v>46</v>
      </c>
      <c r="AR71" t="s">
        <v>46</v>
      </c>
    </row>
    <row r="72" spans="1:44" x14ac:dyDescent="0.2">
      <c r="A72" t="s">
        <v>87</v>
      </c>
      <c r="B72" t="s">
        <v>48</v>
      </c>
      <c r="C72">
        <v>3</v>
      </c>
      <c r="D72" t="s">
        <v>138</v>
      </c>
      <c r="E72" t="s">
        <v>45</v>
      </c>
      <c r="F72" t="s">
        <v>43</v>
      </c>
      <c r="G72" t="s">
        <v>46</v>
      </c>
      <c r="H72">
        <v>56</v>
      </c>
      <c r="I72" t="s">
        <v>46</v>
      </c>
      <c r="J72" t="s">
        <v>46</v>
      </c>
      <c r="K72" t="s">
        <v>46</v>
      </c>
      <c r="L72" t="s">
        <v>46</v>
      </c>
      <c r="M72" s="1">
        <v>45440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O72" t="s">
        <v>46</v>
      </c>
      <c r="AP72" t="s">
        <v>46</v>
      </c>
      <c r="AQ72" t="s">
        <v>46</v>
      </c>
      <c r="AR72" t="s">
        <v>46</v>
      </c>
    </row>
    <row r="73" spans="1:44" x14ac:dyDescent="0.2">
      <c r="A73" t="s">
        <v>88</v>
      </c>
      <c r="B73" t="s">
        <v>48</v>
      </c>
      <c r="C73">
        <v>4</v>
      </c>
      <c r="D73" t="s">
        <v>138</v>
      </c>
      <c r="E73" t="s">
        <v>45</v>
      </c>
      <c r="F73" t="s">
        <v>43</v>
      </c>
      <c r="G73" t="s">
        <v>46</v>
      </c>
      <c r="H73">
        <v>56</v>
      </c>
      <c r="I73" t="s">
        <v>46</v>
      </c>
      <c r="J73" t="s">
        <v>46</v>
      </c>
      <c r="K73" t="s">
        <v>46</v>
      </c>
      <c r="L73" t="s">
        <v>46</v>
      </c>
      <c r="M73" s="1">
        <v>45440</v>
      </c>
      <c r="N73" t="s">
        <v>46</v>
      </c>
      <c r="O73" t="s">
        <v>46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 t="s">
        <v>46</v>
      </c>
      <c r="AJ73" t="s">
        <v>46</v>
      </c>
      <c r="AK73" t="s">
        <v>46</v>
      </c>
      <c r="AL73" t="s">
        <v>46</v>
      </c>
      <c r="AM73" t="s">
        <v>46</v>
      </c>
      <c r="AO73" t="s">
        <v>46</v>
      </c>
      <c r="AP73" t="s">
        <v>46</v>
      </c>
      <c r="AQ73" t="s">
        <v>46</v>
      </c>
      <c r="AR73" t="s">
        <v>46</v>
      </c>
    </row>
    <row r="74" spans="1:44" x14ac:dyDescent="0.2">
      <c r="A74" t="s">
        <v>89</v>
      </c>
      <c r="B74" t="s">
        <v>49</v>
      </c>
      <c r="C74">
        <v>1</v>
      </c>
      <c r="D74" t="s">
        <v>138</v>
      </c>
      <c r="E74" t="s">
        <v>45</v>
      </c>
      <c r="F74" t="s">
        <v>43</v>
      </c>
      <c r="G74" t="s">
        <v>46</v>
      </c>
      <c r="H74">
        <v>84</v>
      </c>
      <c r="I74" t="s">
        <v>46</v>
      </c>
      <c r="J74" t="s">
        <v>46</v>
      </c>
      <c r="K74" t="s">
        <v>46</v>
      </c>
      <c r="L74" t="s">
        <v>46</v>
      </c>
      <c r="M74" s="1">
        <v>45440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O74" t="s">
        <v>46</v>
      </c>
      <c r="AP74" t="s">
        <v>46</v>
      </c>
      <c r="AQ74" t="s">
        <v>46</v>
      </c>
      <c r="AR74" t="s">
        <v>46</v>
      </c>
    </row>
    <row r="75" spans="1:44" x14ac:dyDescent="0.2">
      <c r="A75" t="s">
        <v>90</v>
      </c>
      <c r="B75" t="s">
        <v>49</v>
      </c>
      <c r="C75">
        <v>2</v>
      </c>
      <c r="D75" t="s">
        <v>138</v>
      </c>
      <c r="E75" t="s">
        <v>45</v>
      </c>
      <c r="F75" t="s">
        <v>43</v>
      </c>
      <c r="G75" t="s">
        <v>46</v>
      </c>
      <c r="H75">
        <v>84</v>
      </c>
      <c r="I75" t="s">
        <v>46</v>
      </c>
      <c r="J75" t="s">
        <v>46</v>
      </c>
      <c r="K75" t="s">
        <v>46</v>
      </c>
      <c r="L75" t="s">
        <v>46</v>
      </c>
      <c r="M75" s="1">
        <v>45440</v>
      </c>
      <c r="N75" t="s">
        <v>46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O75" t="s">
        <v>46</v>
      </c>
      <c r="AP75" t="s">
        <v>46</v>
      </c>
      <c r="AQ75" t="s">
        <v>46</v>
      </c>
      <c r="AR75" t="s">
        <v>46</v>
      </c>
    </row>
    <row r="76" spans="1:44" x14ac:dyDescent="0.2">
      <c r="A76" t="s">
        <v>91</v>
      </c>
      <c r="B76" t="s">
        <v>49</v>
      </c>
      <c r="C76">
        <v>3</v>
      </c>
      <c r="D76" t="s">
        <v>138</v>
      </c>
      <c r="E76" t="s">
        <v>45</v>
      </c>
      <c r="F76" t="s">
        <v>43</v>
      </c>
      <c r="G76" t="s">
        <v>46</v>
      </c>
      <c r="H76">
        <v>84</v>
      </c>
      <c r="I76" t="s">
        <v>46</v>
      </c>
      <c r="J76" t="s">
        <v>46</v>
      </c>
      <c r="K76" t="s">
        <v>46</v>
      </c>
      <c r="L76" t="s">
        <v>46</v>
      </c>
      <c r="M76" s="1">
        <v>45440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O76" t="s">
        <v>46</v>
      </c>
      <c r="AP76" t="s">
        <v>46</v>
      </c>
      <c r="AQ76" t="s">
        <v>46</v>
      </c>
      <c r="AR76" t="s">
        <v>46</v>
      </c>
    </row>
    <row r="77" spans="1:44" x14ac:dyDescent="0.2">
      <c r="A77" t="s">
        <v>92</v>
      </c>
      <c r="B77" t="s">
        <v>49</v>
      </c>
      <c r="C77">
        <v>4</v>
      </c>
      <c r="D77" t="s">
        <v>138</v>
      </c>
      <c r="E77" t="s">
        <v>45</v>
      </c>
      <c r="F77" t="s">
        <v>43</v>
      </c>
      <c r="G77" t="s">
        <v>46</v>
      </c>
      <c r="H77">
        <v>84</v>
      </c>
      <c r="I77" t="s">
        <v>46</v>
      </c>
      <c r="J77" t="s">
        <v>46</v>
      </c>
      <c r="K77" t="s">
        <v>46</v>
      </c>
      <c r="L77" t="s">
        <v>46</v>
      </c>
      <c r="M77" s="1">
        <v>45440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O77" t="s">
        <v>46</v>
      </c>
      <c r="AP77" t="s">
        <v>46</v>
      </c>
      <c r="AQ77" t="s">
        <v>46</v>
      </c>
      <c r="AR77" t="s">
        <v>46</v>
      </c>
    </row>
    <row r="78" spans="1:44" x14ac:dyDescent="0.2">
      <c r="A78" t="s">
        <v>93</v>
      </c>
      <c r="B78" t="s">
        <v>50</v>
      </c>
      <c r="C78">
        <v>1</v>
      </c>
      <c r="D78" t="s">
        <v>138</v>
      </c>
      <c r="E78" t="s">
        <v>45</v>
      </c>
      <c r="F78" t="s">
        <v>43</v>
      </c>
      <c r="G78" t="s">
        <v>46</v>
      </c>
      <c r="H78">
        <v>140</v>
      </c>
      <c r="I78" t="s">
        <v>46</v>
      </c>
      <c r="J78" t="s">
        <v>46</v>
      </c>
      <c r="K78" t="s">
        <v>46</v>
      </c>
      <c r="L78" t="s">
        <v>46</v>
      </c>
      <c r="M78" s="1">
        <v>45440</v>
      </c>
      <c r="N78" t="s">
        <v>46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O78" t="s">
        <v>46</v>
      </c>
      <c r="AP78" t="s">
        <v>46</v>
      </c>
      <c r="AQ78" t="s">
        <v>46</v>
      </c>
      <c r="AR78" t="s">
        <v>46</v>
      </c>
    </row>
    <row r="79" spans="1:44" x14ac:dyDescent="0.2">
      <c r="A79" t="s">
        <v>94</v>
      </c>
      <c r="B79" t="s">
        <v>50</v>
      </c>
      <c r="C79">
        <v>2</v>
      </c>
      <c r="D79" t="s">
        <v>138</v>
      </c>
      <c r="E79" t="s">
        <v>45</v>
      </c>
      <c r="F79" t="s">
        <v>43</v>
      </c>
      <c r="G79" t="s">
        <v>46</v>
      </c>
      <c r="H79">
        <v>140</v>
      </c>
      <c r="I79" t="s">
        <v>46</v>
      </c>
      <c r="J79" t="s">
        <v>46</v>
      </c>
      <c r="K79" t="s">
        <v>46</v>
      </c>
      <c r="L79" t="s">
        <v>46</v>
      </c>
      <c r="M79" s="1">
        <v>45440</v>
      </c>
      <c r="N79" t="s">
        <v>46</v>
      </c>
      <c r="O79" t="s">
        <v>46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O79" t="s">
        <v>46</v>
      </c>
      <c r="AP79" t="s">
        <v>46</v>
      </c>
      <c r="AQ79" t="s">
        <v>46</v>
      </c>
      <c r="AR79" t="s">
        <v>46</v>
      </c>
    </row>
    <row r="80" spans="1:44" x14ac:dyDescent="0.2">
      <c r="A80" t="s">
        <v>95</v>
      </c>
      <c r="B80" t="s">
        <v>50</v>
      </c>
      <c r="C80">
        <v>3</v>
      </c>
      <c r="D80" t="s">
        <v>138</v>
      </c>
      <c r="E80" t="s">
        <v>45</v>
      </c>
      <c r="F80" t="s">
        <v>43</v>
      </c>
      <c r="G80" t="s">
        <v>46</v>
      </c>
      <c r="H80">
        <v>140</v>
      </c>
      <c r="I80" t="s">
        <v>46</v>
      </c>
      <c r="J80" t="s">
        <v>46</v>
      </c>
      <c r="K80" t="s">
        <v>46</v>
      </c>
      <c r="L80" t="s">
        <v>46</v>
      </c>
      <c r="M80" s="1">
        <v>45440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O80" t="s">
        <v>46</v>
      </c>
      <c r="AP80" t="s">
        <v>46</v>
      </c>
      <c r="AQ80" t="s">
        <v>46</v>
      </c>
      <c r="AR80" t="s">
        <v>46</v>
      </c>
    </row>
    <row r="81" spans="1:44" x14ac:dyDescent="0.2">
      <c r="A81" t="s">
        <v>96</v>
      </c>
      <c r="B81" t="s">
        <v>50</v>
      </c>
      <c r="C81">
        <v>4</v>
      </c>
      <c r="D81" t="s">
        <v>138</v>
      </c>
      <c r="E81" t="s">
        <v>45</v>
      </c>
      <c r="F81" t="s">
        <v>43</v>
      </c>
      <c r="G81" t="s">
        <v>46</v>
      </c>
      <c r="H81">
        <v>140</v>
      </c>
      <c r="I81" t="s">
        <v>46</v>
      </c>
      <c r="J81" t="s">
        <v>46</v>
      </c>
      <c r="K81" t="s">
        <v>46</v>
      </c>
      <c r="L81" t="s">
        <v>46</v>
      </c>
      <c r="M81" s="1">
        <v>45440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O81" t="s">
        <v>46</v>
      </c>
      <c r="AP81" t="s">
        <v>46</v>
      </c>
      <c r="AQ81" t="s">
        <v>46</v>
      </c>
      <c r="AR81" t="s">
        <v>46</v>
      </c>
    </row>
    <row r="82" spans="1:44" x14ac:dyDescent="0.2">
      <c r="A82" t="s">
        <v>97</v>
      </c>
      <c r="B82" t="s">
        <v>51</v>
      </c>
      <c r="C82">
        <v>1</v>
      </c>
      <c r="D82" t="s">
        <v>138</v>
      </c>
      <c r="E82" t="s">
        <v>45</v>
      </c>
      <c r="F82" t="s">
        <v>43</v>
      </c>
      <c r="G82" t="s">
        <v>46</v>
      </c>
      <c r="H82">
        <v>196</v>
      </c>
      <c r="I82" t="s">
        <v>46</v>
      </c>
      <c r="J82" t="s">
        <v>46</v>
      </c>
      <c r="K82" t="s">
        <v>46</v>
      </c>
      <c r="L82" t="s">
        <v>46</v>
      </c>
      <c r="M82" s="1">
        <v>45440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O82" t="s">
        <v>46</v>
      </c>
      <c r="AP82" t="s">
        <v>46</v>
      </c>
      <c r="AQ82" t="s">
        <v>46</v>
      </c>
      <c r="AR82" t="s">
        <v>46</v>
      </c>
    </row>
    <row r="83" spans="1:44" x14ac:dyDescent="0.2">
      <c r="A83" t="s">
        <v>98</v>
      </c>
      <c r="B83" t="s">
        <v>51</v>
      </c>
      <c r="C83">
        <v>2</v>
      </c>
      <c r="D83" t="s">
        <v>138</v>
      </c>
      <c r="E83" t="s">
        <v>45</v>
      </c>
      <c r="F83" t="s">
        <v>43</v>
      </c>
      <c r="G83" t="s">
        <v>46</v>
      </c>
      <c r="H83">
        <v>196</v>
      </c>
      <c r="I83" t="s">
        <v>46</v>
      </c>
      <c r="J83" t="s">
        <v>46</v>
      </c>
      <c r="K83" t="s">
        <v>46</v>
      </c>
      <c r="L83" t="s">
        <v>46</v>
      </c>
      <c r="M83" s="1">
        <v>45440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O83" t="s">
        <v>46</v>
      </c>
      <c r="AP83" t="s">
        <v>46</v>
      </c>
      <c r="AQ83" t="s">
        <v>46</v>
      </c>
      <c r="AR83" t="s">
        <v>46</v>
      </c>
    </row>
    <row r="84" spans="1:44" x14ac:dyDescent="0.2">
      <c r="A84" t="s">
        <v>99</v>
      </c>
      <c r="B84" t="s">
        <v>51</v>
      </c>
      <c r="C84">
        <v>3</v>
      </c>
      <c r="D84" t="s">
        <v>138</v>
      </c>
      <c r="E84" t="s">
        <v>45</v>
      </c>
      <c r="F84" t="s">
        <v>43</v>
      </c>
      <c r="G84" t="s">
        <v>46</v>
      </c>
      <c r="H84">
        <v>196</v>
      </c>
      <c r="I84" t="s">
        <v>46</v>
      </c>
      <c r="J84" t="s">
        <v>46</v>
      </c>
      <c r="K84" t="s">
        <v>46</v>
      </c>
      <c r="L84" t="s">
        <v>46</v>
      </c>
      <c r="M84" s="1">
        <v>45440</v>
      </c>
      <c r="N84" t="s">
        <v>46</v>
      </c>
      <c r="O84" t="s">
        <v>46</v>
      </c>
      <c r="P84" t="s">
        <v>46</v>
      </c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O84" t="s">
        <v>46</v>
      </c>
      <c r="AP84" t="s">
        <v>46</v>
      </c>
      <c r="AQ84" t="s">
        <v>46</v>
      </c>
      <c r="AR84" t="s">
        <v>46</v>
      </c>
    </row>
    <row r="85" spans="1:44" x14ac:dyDescent="0.2">
      <c r="A85" t="s">
        <v>100</v>
      </c>
      <c r="B85" t="s">
        <v>51</v>
      </c>
      <c r="C85">
        <v>4</v>
      </c>
      <c r="D85" t="s">
        <v>138</v>
      </c>
      <c r="E85" t="s">
        <v>45</v>
      </c>
      <c r="F85" t="s">
        <v>43</v>
      </c>
      <c r="G85" t="s">
        <v>46</v>
      </c>
      <c r="H85">
        <v>196</v>
      </c>
      <c r="I85" t="s">
        <v>46</v>
      </c>
      <c r="J85" t="s">
        <v>46</v>
      </c>
      <c r="K85" t="s">
        <v>46</v>
      </c>
      <c r="L85" t="s">
        <v>46</v>
      </c>
      <c r="M85" s="1">
        <v>45440</v>
      </c>
      <c r="N85" t="s">
        <v>46</v>
      </c>
      <c r="O85" t="s">
        <v>46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O85" t="s">
        <v>46</v>
      </c>
      <c r="AP85" t="s">
        <v>46</v>
      </c>
      <c r="AQ85" t="s">
        <v>46</v>
      </c>
      <c r="AR85" t="s">
        <v>46</v>
      </c>
    </row>
  </sheetData>
  <sortState xmlns:xlrd2="http://schemas.microsoft.com/office/spreadsheetml/2017/richdata2" ref="A2:AR85">
    <sortCondition ref="E1:E8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Kristy, Brandon</dc:creator>
  <cp:lastModifiedBy>Kristy, Brandon</cp:lastModifiedBy>
  <dcterms:created xsi:type="dcterms:W3CDTF">2025-04-02T17:14:46Z</dcterms:created>
  <dcterms:modified xsi:type="dcterms:W3CDTF">2025-06-10T20:03:55Z</dcterms:modified>
</cp:coreProperties>
</file>