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yngas" sheetId="1" r:id="rId1"/>
  </sheets>
  <calcPr calcId="162913"/>
</workbook>
</file>

<file path=xl/calcChain.xml><?xml version="1.0" encoding="utf-8"?>
<calcChain xmlns="http://schemas.openxmlformats.org/spreadsheetml/2006/main">
  <c r="B588" i="1" l="1"/>
  <c r="B587" i="1"/>
  <c r="B586" i="1"/>
  <c r="B585" i="1"/>
  <c r="B583" i="1"/>
  <c r="B582" i="1"/>
  <c r="B581" i="1"/>
  <c r="B551" i="1"/>
  <c r="B550" i="1"/>
  <c r="B549" i="1"/>
  <c r="B548" i="1"/>
  <c r="B546" i="1"/>
  <c r="B545" i="1"/>
  <c r="B544" i="1"/>
  <c r="B515" i="1"/>
  <c r="B514" i="1"/>
  <c r="B513" i="1"/>
  <c r="B512" i="1"/>
  <c r="B510" i="1"/>
  <c r="B509" i="1"/>
  <c r="B508" i="1"/>
  <c r="B478" i="1"/>
  <c r="B477" i="1"/>
  <c r="B476" i="1"/>
  <c r="B475" i="1"/>
  <c r="B473" i="1"/>
  <c r="B472" i="1"/>
  <c r="B471" i="1"/>
  <c r="B441" i="1"/>
  <c r="B440" i="1"/>
  <c r="B439" i="1"/>
  <c r="B438" i="1"/>
  <c r="B436" i="1"/>
  <c r="B435" i="1"/>
  <c r="B434" i="1"/>
  <c r="B404" i="1"/>
  <c r="B403" i="1"/>
  <c r="B402" i="1"/>
  <c r="B401" i="1"/>
  <c r="B399" i="1"/>
  <c r="B398" i="1"/>
  <c r="B397" i="1"/>
  <c r="B367" i="1"/>
  <c r="B366" i="1"/>
  <c r="B365" i="1"/>
  <c r="B364" i="1"/>
  <c r="B362" i="1"/>
  <c r="B361" i="1"/>
  <c r="B360" i="1"/>
  <c r="B330" i="1"/>
  <c r="B329" i="1"/>
  <c r="B328" i="1"/>
  <c r="B327" i="1"/>
  <c r="B325" i="1"/>
  <c r="B324" i="1"/>
  <c r="B323" i="1"/>
  <c r="B293" i="1"/>
  <c r="B292" i="1"/>
  <c r="B291" i="1"/>
  <c r="B290" i="1"/>
  <c r="B288" i="1"/>
  <c r="B287" i="1"/>
  <c r="B286" i="1"/>
  <c r="B256" i="1"/>
  <c r="B255" i="1"/>
  <c r="B254" i="1"/>
  <c r="B253" i="1"/>
  <c r="B251" i="1"/>
  <c r="B250" i="1"/>
  <c r="B249" i="1"/>
  <c r="B219" i="1"/>
  <c r="B218" i="1"/>
  <c r="B217" i="1"/>
  <c r="B216" i="1"/>
  <c r="B214" i="1"/>
  <c r="B213" i="1"/>
  <c r="B212" i="1"/>
  <c r="B182" i="1"/>
  <c r="B181" i="1"/>
  <c r="B180" i="1"/>
  <c r="B179" i="1"/>
  <c r="B177" i="1"/>
  <c r="B176" i="1"/>
  <c r="B175" i="1"/>
  <c r="B70" i="1"/>
  <c r="B112" i="1"/>
  <c r="B155" i="1"/>
</calcChain>
</file>

<file path=xl/sharedStrings.xml><?xml version="1.0" encoding="utf-8"?>
<sst xmlns="http://schemas.openxmlformats.org/spreadsheetml/2006/main" count="2756" uniqueCount="190">
  <si>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</si>
  <si>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</si>
  <si>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</si>
  <si>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</si>
  <si>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</si>
  <si>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</si>
  <si>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</si>
  <si>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</si>
  <si>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</si>
  <si>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</si>
  <si>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</si>
  <si>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</si>
  <si>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</si>
  <si>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</si>
  <si>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</si>
  <si>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</si>
  <si>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</si>
  <si>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</si>
  <si>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</si>
  <si>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</si>
  <si>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</si>
  <si>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</si>
  <si>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</si>
  <si>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</si>
  <si>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</si>
  <si>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</si>
  <si>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</si>
  <si>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Hydrogen, gaseous, 25 bar, from electrolysis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</si>
  <si>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</si>
  <si>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</si>
  <si>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</si>
  <si>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</si>
  <si>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</si>
  <si>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</si>
  <si>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</si>
  <si>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</si>
  <si>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</si>
  <si>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</si>
  <si>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</si>
  <si>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</si>
  <si>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</si>
  <si>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</si>
  <si>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</si>
  <si>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</si>
  <si>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</si>
  <si>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</si>
  <si>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</si>
  <si>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</si>
  <si>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</si>
  <si>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</si>
  <si>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Originally in Normal cubic meter. Composition: 96% CH4, 4% CO2, Density of gas: .708 kg/Nm3. Supplied with Africa-based hydrogen.</t>
  </si>
  <si>
    <t>source</t>
  </si>
  <si>
    <t>Life cycle assessment of power-to-gas with biogas as the carbon source, Zhang et al., 2020, Sustainable Energy and Fuels, https://doi.org/10.1039/C9SE00986H</t>
  </si>
  <si>
    <t>Originally in cubic meter. Composition: 96% CH4, 4% CO2, Density of gas: .708 kg/Nm3. Supplied with Middle East-based hydrogen.</t>
  </si>
  <si>
    <t>Originally in cubic meter. Composition: 96% CH4, 4% CO2, Density of gas: .708 kg/Nm3. Supplied with Asia-based hydrogen.</t>
  </si>
  <si>
    <t>Originally in cubic meter. Composition: 96% CH4, 4% CO2, Density of gas: .708 kg/Nm3. Supplied with Canada-based hydrogen.</t>
  </si>
  <si>
    <t>Originally in cubic meter. Composition: 96% CH4, 4% CO2, Density of gas: .708 kg/Nm3. Supplied with Latin America-based hydrogen.</t>
  </si>
  <si>
    <t>Originally in cubic meter. Composition: 96% CH4, 4% CO2, Density of gas: .708 kg/Nm3. Supplied with Global-based hydrogen.</t>
  </si>
  <si>
    <t>Originally in cubic meter. Composition: 96% CH4, 4% CO2, Density of gas: .708 kg/Nm3. Supplied with US-based hydrogen.</t>
  </si>
  <si>
    <t>Originally in cubic meter. Composition: 96% CH4, 4% CO2, Density of gas: .708 kg/Nm3. Supplied with India-based hydrogen.</t>
  </si>
  <si>
    <t>Originally in cubic meter. Composition: 96% CH4, 4% CO2, Density of gas: .708 kg/Nm3. Supplied with China-based hydrogen.</t>
  </si>
  <si>
    <t>RU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</si>
  <si>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</si>
  <si>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</si>
  <si>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</si>
  <si>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</si>
  <si>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</si>
  <si>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</si>
  <si>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</si>
  <si>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</si>
  <si>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</si>
  <si>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</si>
  <si>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</si>
  <si>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</si>
  <si>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</si>
  <si>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</si>
  <si>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</si>
  <si>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</si>
  <si>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</si>
  <si>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</si>
  <si>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</si>
  <si>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</si>
  <si>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</si>
  <si>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</si>
  <si>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</si>
  <si>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</si>
  <si>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</si>
  <si>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</si>
  <si>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</si>
  <si>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</si>
  <si>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</si>
  <si>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</si>
  <si>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</si>
  <si>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</si>
  <si>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</si>
  <si>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</si>
  <si>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</si>
  <si>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</si>
  <si>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</si>
  <si>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</si>
  <si>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</si>
  <si>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</si>
  <si>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</si>
  <si>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</si>
  <si>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</si>
  <si>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</si>
  <si>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</si>
  <si>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</si>
  <si>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Carbon dioxide, from soil or biomass stock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</si>
  <si>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</si>
  <si>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</si>
  <si>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</si>
  <si>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</si>
  <si>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</si>
  <si>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</si>
  <si>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</si>
  <si>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</si>
  <si>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</si>
  <si>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</si>
  <si>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</si>
  <si>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</si>
  <si>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</si>
  <si>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</si>
  <si>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</si>
  <si>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</si>
  <si>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</si>
  <si>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</si>
  <si>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</si>
  <si>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</si>
  <si>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</si>
  <si>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</si>
  <si>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</si>
  <si>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</si>
  <si>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</si>
  <si>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</si>
  <si>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</si>
  <si>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</si>
  <si>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</si>
  <si>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</si>
  <si>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</si>
  <si>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</si>
  <si>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</si>
  <si>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</si>
  <si>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</si>
  <si>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</si>
  <si>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</si>
  <si>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</si>
  <si>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</si>
  <si>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</si>
  <si>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</si>
  <si>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</si>
  <si>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</si>
  <si>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</si>
  <si>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</si>
  <si>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</si>
  <si>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</si>
  <si>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</si>
  <si>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</si>
  <si>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</si>
  <si>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</si>
  <si>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</si>
  <si>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</si>
  <si>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</si>
  <si>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</si>
  <si>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</si>
  <si>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</si>
  <si>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</si>
  <si>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</si>
  <si>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</si>
  <si>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</si>
  <si>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</si>
  <si>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</si>
  <si>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</si>
  <si>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</si>
  <si>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market for electricity, medium voltage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</si>
  <si>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</si>
  <si>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</si>
  <si>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</si>
  <si>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</si>
  <si>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</si>
  <si>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</si>
  <si>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</si>
  <si>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</si>
  <si>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</si>
  <si>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</si>
  <si>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</si>
  <si>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</si>
  <si>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heat and power co-generation, biogas, gas engine</t>
  </si>
  <si>
    <t>heat, central or small-scale, other than natural gas</t>
  </si>
  <si>
    <t>Life cycle assessment of power-to-gas with biogas as the carbon source. Xiaojin Zhang, Julia Witte, Tilman Schildhauer and Christian Bauer. https://doi.org/10.1039/C9SE00986H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</si>
</sst>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9"/>
  <sheetViews>
    <sheetView tabSelected="1" workbookViewId="0">
      <selection activeCell="A13" sqref="A13"/>
    </sheetView>
  </sheetViews>
  <sheetFormatPr defaultRowHeight="14.4" x14ac:dyDescent="0.3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13" x14ac:dyDescent="0.3">
      <c r="A1" s="5" t="s">
        <v>20</v>
      </c>
      <c r="B1" t="s">
        <v>40</v>
      </c>
    </row>
    <row r="2" spans="1:13" x14ac:dyDescent="0.3">
      <c r="A2" s="5"/>
    </row>
    <row r="3" spans="1:13" ht="15.6" x14ac:dyDescent="0.3">
      <c r="A3" s="1" t="s">
        <v>0</v>
      </c>
      <c r="B3" s="1" t="s">
        <v>164</v>
      </c>
    </row>
    <row r="4" spans="1:13" x14ac:dyDescent="0.3">
      <c r="A4" t="s">
        <v>9</v>
      </c>
      <c r="B4" t="s">
        <v>10</v>
      </c>
    </row>
    <row r="5" spans="1:13" x14ac:dyDescent="0.3">
      <c r="A5" t="s">
        <v>2</v>
      </c>
      <c r="B5">
        <v>1</v>
      </c>
    </row>
    <row r="6" spans="1:13" x14ac:dyDescent="0.3">
      <c r="A6" t="s">
        <v>3</v>
      </c>
      <c r="B6" t="s">
        <v>163</v>
      </c>
    </row>
    <row r="7" spans="1:13" x14ac:dyDescent="0.3">
      <c r="A7" t="s">
        <v>5</v>
      </c>
      <c r="B7" t="s">
        <v>6</v>
      </c>
    </row>
    <row r="8" spans="1:13" x14ac:dyDescent="0.3">
      <c r="A8" t="s">
        <v>7</v>
      </c>
      <c r="B8" t="s">
        <v>34</v>
      </c>
    </row>
    <row r="9" spans="1:13" ht="15.6" x14ac:dyDescent="0.3">
      <c r="A9" s="1" t="s">
        <v>13</v>
      </c>
    </row>
    <row r="10" spans="1:13" x14ac:dyDescent="0.3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117</v>
      </c>
      <c r="K10" t="s">
        <v>11</v>
      </c>
      <c r="L10" t="s">
        <v>116</v>
      </c>
      <c r="M10" t="s">
        <v>115</v>
      </c>
    </row>
    <row r="11" spans="1:13" x14ac:dyDescent="0.3">
      <c r="A11" t="s">
        <v>164</v>
      </c>
      <c r="B11">
        <v>1</v>
      </c>
      <c r="C11" t="s">
        <v>10</v>
      </c>
      <c r="D11" t="s">
        <v>34</v>
      </c>
      <c r="E11" t="s">
        <v>126</v>
      </c>
      <c r="F11" t="s">
        <v>22</v>
      </c>
      <c r="J11">
        <v>100</v>
      </c>
      <c r="K11" t="s">
        <v>70</v>
      </c>
      <c r="M11" t="s">
        <v>165</v>
      </c>
    </row>
    <row r="12" spans="1:13" x14ac:dyDescent="0.3">
      <c r="A12" t="s">
        <v>124</v>
      </c>
      <c r="B12">
        <v>5.81</v>
      </c>
      <c r="C12" t="s">
        <v>10</v>
      </c>
      <c r="D12" t="s">
        <v>80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127</v>
      </c>
      <c r="L12">
        <v>0</v>
      </c>
      <c r="M12" t="s">
        <v>123</v>
      </c>
    </row>
    <row r="14" spans="1:13" ht="15.6" x14ac:dyDescent="0.3">
      <c r="A14" s="1" t="s">
        <v>0</v>
      </c>
      <c r="B14" s="1" t="s">
        <v>166</v>
      </c>
    </row>
    <row r="15" spans="1:13" x14ac:dyDescent="0.3">
      <c r="A15" t="s">
        <v>9</v>
      </c>
      <c r="B15" t="s">
        <v>10</v>
      </c>
    </row>
    <row r="16" spans="1:13" x14ac:dyDescent="0.3">
      <c r="A16" t="s">
        <v>2</v>
      </c>
      <c r="B16">
        <v>1</v>
      </c>
    </row>
    <row r="17" spans="1:13" x14ac:dyDescent="0.3">
      <c r="A17" t="s">
        <v>3</v>
      </c>
      <c r="B17" t="s">
        <v>163</v>
      </c>
    </row>
    <row r="18" spans="1:13" x14ac:dyDescent="0.3">
      <c r="A18" t="s">
        <v>5</v>
      </c>
      <c r="B18" t="s">
        <v>6</v>
      </c>
    </row>
    <row r="19" spans="1:13" x14ac:dyDescent="0.3">
      <c r="A19" t="s">
        <v>7</v>
      </c>
      <c r="B19" t="s">
        <v>34</v>
      </c>
    </row>
    <row r="20" spans="1:13" ht="15.6" x14ac:dyDescent="0.3">
      <c r="A20" s="1" t="s">
        <v>13</v>
      </c>
    </row>
    <row r="21" spans="1:13" x14ac:dyDescent="0.3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117</v>
      </c>
      <c r="K21" t="s">
        <v>11</v>
      </c>
      <c r="L21" t="s">
        <v>116</v>
      </c>
      <c r="M21" t="s">
        <v>115</v>
      </c>
    </row>
    <row r="22" spans="1:13" x14ac:dyDescent="0.3">
      <c r="A22" t="s">
        <v>166</v>
      </c>
      <c r="B22">
        <v>1</v>
      </c>
      <c r="C22" t="s">
        <v>10</v>
      </c>
      <c r="D22" t="s">
        <v>34</v>
      </c>
      <c r="E22" t="s">
        <v>126</v>
      </c>
      <c r="F22" t="s">
        <v>22</v>
      </c>
      <c r="J22">
        <v>100</v>
      </c>
      <c r="K22" t="s">
        <v>70</v>
      </c>
      <c r="M22" t="s">
        <v>167</v>
      </c>
    </row>
    <row r="23" spans="1:13" x14ac:dyDescent="0.3">
      <c r="A23" t="s">
        <v>122</v>
      </c>
      <c r="B23">
        <v>5.81</v>
      </c>
      <c r="C23" t="s">
        <v>10</v>
      </c>
      <c r="D23" t="s">
        <v>80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127</v>
      </c>
      <c r="L23">
        <v>0</v>
      </c>
      <c r="M23" t="s">
        <v>121</v>
      </c>
    </row>
    <row r="25" spans="1:13" ht="15.6" x14ac:dyDescent="0.3">
      <c r="A25" s="1" t="s">
        <v>0</v>
      </c>
      <c r="B25" s="1" t="s">
        <v>168</v>
      </c>
    </row>
    <row r="26" spans="1:13" x14ac:dyDescent="0.3">
      <c r="A26" t="s">
        <v>9</v>
      </c>
      <c r="B26" t="s">
        <v>10</v>
      </c>
    </row>
    <row r="27" spans="1:13" x14ac:dyDescent="0.3">
      <c r="A27" t="s">
        <v>2</v>
      </c>
      <c r="B27">
        <v>1</v>
      </c>
    </row>
    <row r="28" spans="1:13" x14ac:dyDescent="0.3">
      <c r="A28" t="s">
        <v>3</v>
      </c>
      <c r="B28" t="s">
        <v>163</v>
      </c>
    </row>
    <row r="29" spans="1:13" x14ac:dyDescent="0.3">
      <c r="A29" t="s">
        <v>5</v>
      </c>
      <c r="B29" t="s">
        <v>6</v>
      </c>
    </row>
    <row r="30" spans="1:13" x14ac:dyDescent="0.3">
      <c r="A30" t="s">
        <v>7</v>
      </c>
      <c r="B30" t="s">
        <v>34</v>
      </c>
    </row>
    <row r="31" spans="1:13" ht="15.6" x14ac:dyDescent="0.3">
      <c r="A31" s="1" t="s">
        <v>13</v>
      </c>
    </row>
    <row r="32" spans="1:13" x14ac:dyDescent="0.3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117</v>
      </c>
      <c r="K32" t="s">
        <v>11</v>
      </c>
      <c r="L32" t="s">
        <v>116</v>
      </c>
      <c r="M32" t="s">
        <v>115</v>
      </c>
    </row>
    <row r="33" spans="1:13" x14ac:dyDescent="0.3">
      <c r="A33" t="s">
        <v>168</v>
      </c>
      <c r="B33">
        <v>1</v>
      </c>
      <c r="C33" t="s">
        <v>10</v>
      </c>
      <c r="D33" t="s">
        <v>34</v>
      </c>
      <c r="E33" t="s">
        <v>126</v>
      </c>
      <c r="F33" t="s">
        <v>22</v>
      </c>
      <c r="J33">
        <v>100</v>
      </c>
      <c r="K33" t="s">
        <v>70</v>
      </c>
      <c r="M33" t="s">
        <v>169</v>
      </c>
    </row>
    <row r="34" spans="1:13" x14ac:dyDescent="0.3">
      <c r="A34" t="s">
        <v>81</v>
      </c>
      <c r="B34">
        <v>5.81</v>
      </c>
      <c r="C34" t="s">
        <v>10</v>
      </c>
      <c r="D34" t="s">
        <v>80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127</v>
      </c>
      <c r="L34">
        <v>0</v>
      </c>
      <c r="M34" t="s">
        <v>78</v>
      </c>
    </row>
    <row r="36" spans="1:13" ht="15.6" x14ac:dyDescent="0.3">
      <c r="A36" s="1" t="s">
        <v>0</v>
      </c>
      <c r="B36" s="1" t="s">
        <v>124</v>
      </c>
    </row>
    <row r="37" spans="1:13" x14ac:dyDescent="0.3">
      <c r="A37" t="s">
        <v>9</v>
      </c>
      <c r="B37" t="s">
        <v>10</v>
      </c>
    </row>
    <row r="38" spans="1:13" x14ac:dyDescent="0.3">
      <c r="A38" t="s">
        <v>2</v>
      </c>
      <c r="B38">
        <v>1</v>
      </c>
    </row>
    <row r="39" spans="1:13" x14ac:dyDescent="0.3">
      <c r="A39" t="s">
        <v>3</v>
      </c>
      <c r="B39" t="s">
        <v>124</v>
      </c>
    </row>
    <row r="40" spans="1:13" x14ac:dyDescent="0.3">
      <c r="A40" t="s">
        <v>5</v>
      </c>
      <c r="B40" t="s">
        <v>6</v>
      </c>
    </row>
    <row r="41" spans="1:13" x14ac:dyDescent="0.3">
      <c r="A41" t="s">
        <v>7</v>
      </c>
      <c r="B41" t="s">
        <v>80</v>
      </c>
    </row>
    <row r="42" spans="1:13" x14ac:dyDescent="0.3">
      <c r="A42" t="s">
        <v>51</v>
      </c>
      <c r="B42" t="s">
        <v>118</v>
      </c>
    </row>
    <row r="43" spans="1:13" ht="15.6" x14ac:dyDescent="0.3">
      <c r="A43" s="1" t="s">
        <v>13</v>
      </c>
    </row>
    <row r="44" spans="1:13" x14ac:dyDescent="0.3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117</v>
      </c>
      <c r="K44" t="s">
        <v>11</v>
      </c>
      <c r="L44" t="s">
        <v>116</v>
      </c>
      <c r="M44" t="s">
        <v>3</v>
      </c>
    </row>
    <row r="45" spans="1:13" x14ac:dyDescent="0.3">
      <c r="A45" t="s">
        <v>114</v>
      </c>
      <c r="B45">
        <v>7.9299999999999995E-13</v>
      </c>
      <c r="D45" t="s">
        <v>8</v>
      </c>
      <c r="E45" t="s">
        <v>83</v>
      </c>
      <c r="F45" t="s">
        <v>33</v>
      </c>
      <c r="G45">
        <v>2</v>
      </c>
      <c r="H45">
        <v>-27.862953173275841</v>
      </c>
      <c r="I45">
        <v>0.80471895621705025</v>
      </c>
      <c r="K45" t="s">
        <v>82</v>
      </c>
      <c r="L45">
        <v>0</v>
      </c>
    </row>
    <row r="46" spans="1:13" x14ac:dyDescent="0.3">
      <c r="A46" t="s">
        <v>113</v>
      </c>
      <c r="B46">
        <v>8.0000000000000003E-10</v>
      </c>
      <c r="D46" t="s">
        <v>8</v>
      </c>
      <c r="E46" t="s">
        <v>83</v>
      </c>
      <c r="F46" t="s">
        <v>33</v>
      </c>
      <c r="G46">
        <v>2</v>
      </c>
      <c r="H46">
        <v>-20.946409388260619</v>
      </c>
      <c r="I46">
        <v>1.0397207708399181</v>
      </c>
      <c r="K46" t="s">
        <v>62</v>
      </c>
      <c r="L46">
        <v>0</v>
      </c>
    </row>
    <row r="47" spans="1:13" x14ac:dyDescent="0.3">
      <c r="A47" t="s">
        <v>112</v>
      </c>
      <c r="B47">
        <v>1.2100000000000001E-7</v>
      </c>
      <c r="D47" t="s">
        <v>8</v>
      </c>
      <c r="E47" t="s">
        <v>83</v>
      </c>
      <c r="F47" t="s">
        <v>33</v>
      </c>
      <c r="G47">
        <v>2</v>
      </c>
      <c r="H47">
        <v>-15.927475291349671</v>
      </c>
      <c r="I47">
        <v>1.0397207708399181</v>
      </c>
      <c r="K47" t="s">
        <v>62</v>
      </c>
      <c r="L47">
        <v>0</v>
      </c>
    </row>
    <row r="48" spans="1:13" x14ac:dyDescent="0.3">
      <c r="A48" t="s">
        <v>111</v>
      </c>
      <c r="B48">
        <v>9.2600000000000001E-10</v>
      </c>
      <c r="D48" t="s">
        <v>8</v>
      </c>
      <c r="E48" t="s">
        <v>83</v>
      </c>
      <c r="F48" t="s">
        <v>33</v>
      </c>
      <c r="G48">
        <v>2</v>
      </c>
      <c r="H48">
        <v>-20.80014688128237</v>
      </c>
      <c r="I48">
        <v>0.80471895621705025</v>
      </c>
      <c r="K48" t="s">
        <v>82</v>
      </c>
      <c r="L48">
        <v>0</v>
      </c>
    </row>
    <row r="49" spans="1:12" x14ac:dyDescent="0.3">
      <c r="A49" t="s">
        <v>110</v>
      </c>
      <c r="B49">
        <v>5.2899999999999997E-13</v>
      </c>
      <c r="D49" t="s">
        <v>8</v>
      </c>
      <c r="E49" t="s">
        <v>83</v>
      </c>
      <c r="F49" t="s">
        <v>33</v>
      </c>
      <c r="G49">
        <v>2</v>
      </c>
      <c r="H49">
        <v>-28.267787963052381</v>
      </c>
      <c r="I49">
        <v>0.80471895621705025</v>
      </c>
      <c r="K49" t="s">
        <v>82</v>
      </c>
      <c r="L49">
        <v>0</v>
      </c>
    </row>
    <row r="50" spans="1:12" x14ac:dyDescent="0.3">
      <c r="A50" t="s">
        <v>109</v>
      </c>
      <c r="B50">
        <v>9.2600000000000001E-7</v>
      </c>
      <c r="D50" t="s">
        <v>8</v>
      </c>
      <c r="E50" t="s">
        <v>83</v>
      </c>
      <c r="F50" t="s">
        <v>33</v>
      </c>
      <c r="G50">
        <v>2</v>
      </c>
      <c r="H50">
        <v>-13.892391602300229</v>
      </c>
      <c r="I50">
        <v>0.80471895621705025</v>
      </c>
      <c r="K50" t="s">
        <v>82</v>
      </c>
      <c r="L50">
        <v>0</v>
      </c>
    </row>
    <row r="51" spans="1:12" x14ac:dyDescent="0.3">
      <c r="A51" t="s">
        <v>108</v>
      </c>
      <c r="B51">
        <v>5.6000000000000001E-2</v>
      </c>
      <c r="D51" t="s">
        <v>8</v>
      </c>
      <c r="E51" t="s">
        <v>107</v>
      </c>
      <c r="F51" t="s">
        <v>33</v>
      </c>
      <c r="G51">
        <v>2</v>
      </c>
      <c r="H51">
        <v>-2.8824035882469881</v>
      </c>
      <c r="I51">
        <v>2.439508208471609E-2</v>
      </c>
      <c r="K51" t="s">
        <v>85</v>
      </c>
      <c r="L51">
        <v>0</v>
      </c>
    </row>
    <row r="52" spans="1:12" x14ac:dyDescent="0.3">
      <c r="A52" t="s">
        <v>106</v>
      </c>
      <c r="B52">
        <v>2.2000000000000001E-6</v>
      </c>
      <c r="D52" t="s">
        <v>8</v>
      </c>
      <c r="E52" t="s">
        <v>83</v>
      </c>
      <c r="F52" t="s">
        <v>33</v>
      </c>
      <c r="G52">
        <v>2</v>
      </c>
      <c r="H52">
        <v>-13.027053197600001</v>
      </c>
      <c r="I52">
        <v>0.20273255405408211</v>
      </c>
      <c r="K52" t="s">
        <v>105</v>
      </c>
      <c r="L52">
        <v>0</v>
      </c>
    </row>
    <row r="53" spans="1:12" x14ac:dyDescent="0.3">
      <c r="A53" t="s">
        <v>104</v>
      </c>
      <c r="B53">
        <v>9.9999999999999995E-7</v>
      </c>
      <c r="D53" t="s">
        <v>8</v>
      </c>
      <c r="E53" t="s">
        <v>83</v>
      </c>
      <c r="F53" t="s">
        <v>33</v>
      </c>
      <c r="G53">
        <v>2</v>
      </c>
      <c r="H53">
        <v>-13.81551055796427</v>
      </c>
      <c r="I53">
        <v>0.54930614433405478</v>
      </c>
      <c r="K53" t="s">
        <v>90</v>
      </c>
      <c r="L53">
        <v>0</v>
      </c>
    </row>
    <row r="54" spans="1:12" x14ac:dyDescent="0.3">
      <c r="A54" t="s">
        <v>103</v>
      </c>
      <c r="B54">
        <v>2.9000000000000003E-17</v>
      </c>
      <c r="D54" t="s">
        <v>8</v>
      </c>
      <c r="E54" t="s">
        <v>83</v>
      </c>
      <c r="F54" t="s">
        <v>33</v>
      </c>
      <c r="G54">
        <v>2</v>
      </c>
      <c r="H54">
        <v>-38.079235843906353</v>
      </c>
      <c r="I54">
        <v>1.0397207708399181</v>
      </c>
      <c r="K54" t="s">
        <v>62</v>
      </c>
      <c r="L54">
        <v>0</v>
      </c>
    </row>
    <row r="55" spans="1:12" x14ac:dyDescent="0.3">
      <c r="A55" t="s">
        <v>102</v>
      </c>
      <c r="B55">
        <v>1.37E-6</v>
      </c>
      <c r="D55" t="s">
        <v>8</v>
      </c>
      <c r="E55" t="s">
        <v>83</v>
      </c>
      <c r="F55" t="s">
        <v>33</v>
      </c>
      <c r="G55">
        <v>2</v>
      </c>
      <c r="H55">
        <v>-13.500699818124239</v>
      </c>
      <c r="I55">
        <v>0.80471895621705025</v>
      </c>
      <c r="K55" t="s">
        <v>82</v>
      </c>
      <c r="L55">
        <v>0</v>
      </c>
    </row>
    <row r="56" spans="1:12" x14ac:dyDescent="0.3">
      <c r="A56" t="s">
        <v>101</v>
      </c>
      <c r="B56">
        <v>3.3099999999999999E-8</v>
      </c>
      <c r="D56" t="s">
        <v>8</v>
      </c>
      <c r="E56" t="s">
        <v>83</v>
      </c>
      <c r="F56" t="s">
        <v>33</v>
      </c>
      <c r="G56">
        <v>2</v>
      </c>
      <c r="H56">
        <v>-17.223732554563391</v>
      </c>
      <c r="I56">
        <v>0.80471895621705025</v>
      </c>
      <c r="K56" t="s">
        <v>82</v>
      </c>
      <c r="L56">
        <v>0</v>
      </c>
    </row>
    <row r="57" spans="1:12" x14ac:dyDescent="0.3">
      <c r="A57" t="s">
        <v>100</v>
      </c>
      <c r="B57">
        <v>0.52500000000000002</v>
      </c>
      <c r="D57" t="s">
        <v>80</v>
      </c>
      <c r="E57" t="s">
        <v>83</v>
      </c>
      <c r="F57" t="s">
        <v>33</v>
      </c>
      <c r="G57">
        <v>2</v>
      </c>
      <c r="H57">
        <v>-0.64435701639051324</v>
      </c>
      <c r="I57">
        <v>2.439508208471609E-2</v>
      </c>
      <c r="K57" t="s">
        <v>99</v>
      </c>
      <c r="L57">
        <v>0</v>
      </c>
    </row>
    <row r="58" spans="1:12" x14ac:dyDescent="0.3">
      <c r="A58" t="s">
        <v>98</v>
      </c>
      <c r="B58">
        <v>7.9299999999999997E-7</v>
      </c>
      <c r="D58" t="s">
        <v>8</v>
      </c>
      <c r="E58" t="s">
        <v>83</v>
      </c>
      <c r="F58" t="s">
        <v>33</v>
      </c>
      <c r="G58">
        <v>2</v>
      </c>
      <c r="H58">
        <v>-14.04744261531156</v>
      </c>
      <c r="I58">
        <v>0.80471895621705025</v>
      </c>
      <c r="K58" t="s">
        <v>82</v>
      </c>
      <c r="L58">
        <v>0</v>
      </c>
    </row>
    <row r="59" spans="1:12" x14ac:dyDescent="0.3">
      <c r="A59" t="s">
        <v>97</v>
      </c>
      <c r="B59">
        <v>3E-11</v>
      </c>
      <c r="D59" t="s">
        <v>8</v>
      </c>
      <c r="E59" t="s">
        <v>83</v>
      </c>
      <c r="F59" t="s">
        <v>33</v>
      </c>
      <c r="G59">
        <v>2</v>
      </c>
      <c r="H59">
        <v>-24.22982373426639</v>
      </c>
      <c r="I59">
        <v>0.80471895621705025</v>
      </c>
      <c r="K59" t="s">
        <v>96</v>
      </c>
      <c r="L59">
        <v>0</v>
      </c>
    </row>
    <row r="60" spans="1:12" x14ac:dyDescent="0.3">
      <c r="A60" t="s">
        <v>95</v>
      </c>
      <c r="B60">
        <v>9.9999999999999995E-7</v>
      </c>
      <c r="D60" t="s">
        <v>8</v>
      </c>
      <c r="E60" t="s">
        <v>83</v>
      </c>
      <c r="F60" t="s">
        <v>33</v>
      </c>
      <c r="G60">
        <v>2</v>
      </c>
      <c r="H60">
        <v>-13.81551055796427</v>
      </c>
      <c r="I60">
        <v>0.80471895621705025</v>
      </c>
      <c r="K60" t="s">
        <v>65</v>
      </c>
      <c r="L60">
        <v>0</v>
      </c>
    </row>
    <row r="61" spans="1:12" x14ac:dyDescent="0.3">
      <c r="A61" t="s">
        <v>94</v>
      </c>
      <c r="B61">
        <v>2.72E-5</v>
      </c>
      <c r="D61" t="s">
        <v>8</v>
      </c>
      <c r="E61" t="s">
        <v>83</v>
      </c>
      <c r="F61" t="s">
        <v>33</v>
      </c>
      <c r="G61">
        <v>2</v>
      </c>
      <c r="H61">
        <v>-10.51229358466232</v>
      </c>
      <c r="I61">
        <v>0.20273255405408211</v>
      </c>
      <c r="K61" t="s">
        <v>125</v>
      </c>
      <c r="L61">
        <v>0</v>
      </c>
    </row>
    <row r="62" spans="1:12" x14ac:dyDescent="0.3">
      <c r="A62" t="s">
        <v>92</v>
      </c>
      <c r="B62">
        <v>8.0000000000000005E-9</v>
      </c>
      <c r="D62" t="s">
        <v>8</v>
      </c>
      <c r="E62" t="s">
        <v>83</v>
      </c>
      <c r="F62" t="s">
        <v>33</v>
      </c>
      <c r="G62">
        <v>2</v>
      </c>
      <c r="H62">
        <v>-18.64382429526658</v>
      </c>
      <c r="I62">
        <v>1.0397207708399181</v>
      </c>
      <c r="K62" t="s">
        <v>62</v>
      </c>
      <c r="L62">
        <v>0</v>
      </c>
    </row>
    <row r="63" spans="1:12" x14ac:dyDescent="0.3">
      <c r="A63" t="s">
        <v>91</v>
      </c>
      <c r="B63">
        <v>4.9999999999999998E-7</v>
      </c>
      <c r="D63" t="s">
        <v>8</v>
      </c>
      <c r="E63" t="s">
        <v>83</v>
      </c>
      <c r="F63" t="s">
        <v>33</v>
      </c>
      <c r="G63">
        <v>2</v>
      </c>
      <c r="H63">
        <v>-14.508657738524221</v>
      </c>
      <c r="I63">
        <v>0.54930614433405478</v>
      </c>
      <c r="K63" t="s">
        <v>90</v>
      </c>
      <c r="L63">
        <v>0</v>
      </c>
    </row>
    <row r="64" spans="1:12" x14ac:dyDescent="0.3">
      <c r="A64" t="s">
        <v>89</v>
      </c>
      <c r="B64">
        <v>1.15E-6</v>
      </c>
      <c r="D64" t="s">
        <v>8</v>
      </c>
      <c r="E64" t="s">
        <v>83</v>
      </c>
      <c r="F64" t="s">
        <v>33</v>
      </c>
      <c r="G64">
        <v>2</v>
      </c>
      <c r="H64">
        <v>-13.67574861558912</v>
      </c>
      <c r="I64">
        <v>0.80471895621705025</v>
      </c>
      <c r="K64" t="s">
        <v>82</v>
      </c>
      <c r="L64">
        <v>0</v>
      </c>
    </row>
    <row r="65" spans="1:13" x14ac:dyDescent="0.3">
      <c r="A65" t="s">
        <v>88</v>
      </c>
      <c r="B65">
        <v>7.0500000000000003E-7</v>
      </c>
      <c r="D65" t="s">
        <v>8</v>
      </c>
      <c r="E65" t="s">
        <v>83</v>
      </c>
      <c r="F65" t="s">
        <v>33</v>
      </c>
      <c r="G65">
        <v>2</v>
      </c>
      <c r="H65">
        <v>-14.165068034134141</v>
      </c>
      <c r="I65">
        <v>0.80471895621705025</v>
      </c>
      <c r="K65" t="s">
        <v>82</v>
      </c>
      <c r="L65">
        <v>0</v>
      </c>
    </row>
    <row r="66" spans="1:13" x14ac:dyDescent="0.3">
      <c r="A66" t="s">
        <v>87</v>
      </c>
      <c r="B66">
        <v>1.6000000000000001E-8</v>
      </c>
      <c r="D66" t="s">
        <v>8</v>
      </c>
      <c r="E66" t="s">
        <v>83</v>
      </c>
      <c r="F66" t="s">
        <v>33</v>
      </c>
      <c r="G66">
        <v>2</v>
      </c>
      <c r="H66">
        <v>-17.950677114706629</v>
      </c>
      <c r="I66">
        <v>1.0397207708399181</v>
      </c>
      <c r="K66" t="s">
        <v>62</v>
      </c>
      <c r="L66">
        <v>0</v>
      </c>
    </row>
    <row r="67" spans="1:13" x14ac:dyDescent="0.3">
      <c r="A67" t="s">
        <v>86</v>
      </c>
      <c r="B67">
        <v>4.9999999999999998E-7</v>
      </c>
      <c r="D67" t="s">
        <v>8</v>
      </c>
      <c r="E67" t="s">
        <v>83</v>
      </c>
      <c r="F67" t="s">
        <v>33</v>
      </c>
      <c r="G67">
        <v>2</v>
      </c>
      <c r="H67">
        <v>-14.508657738524221</v>
      </c>
      <c r="I67">
        <v>4.7655089902162509E-2</v>
      </c>
      <c r="K67" t="s">
        <v>85</v>
      </c>
      <c r="L67">
        <v>0</v>
      </c>
    </row>
    <row r="68" spans="1:13" x14ac:dyDescent="0.3">
      <c r="A68" t="s">
        <v>84</v>
      </c>
      <c r="B68">
        <v>1.5E-9</v>
      </c>
      <c r="D68" t="s">
        <v>8</v>
      </c>
      <c r="E68" t="s">
        <v>83</v>
      </c>
      <c r="F68" t="s">
        <v>33</v>
      </c>
      <c r="G68">
        <v>2</v>
      </c>
      <c r="H68">
        <v>-20.31780072883825</v>
      </c>
      <c r="I68">
        <v>0.80471895621705025</v>
      </c>
      <c r="K68" t="s">
        <v>82</v>
      </c>
      <c r="L68">
        <v>0</v>
      </c>
    </row>
    <row r="69" spans="1:13" x14ac:dyDescent="0.3">
      <c r="A69" t="s">
        <v>124</v>
      </c>
      <c r="B69">
        <v>1</v>
      </c>
      <c r="C69" t="s">
        <v>10</v>
      </c>
      <c r="D69" t="s">
        <v>80</v>
      </c>
      <c r="E69" t="s">
        <v>79</v>
      </c>
      <c r="F69" t="s">
        <v>22</v>
      </c>
      <c r="J69">
        <v>100</v>
      </c>
      <c r="K69" t="s">
        <v>70</v>
      </c>
    </row>
    <row r="70" spans="1:13" ht="15.6" x14ac:dyDescent="0.3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74</v>
      </c>
    </row>
    <row r="71" spans="1:13" x14ac:dyDescent="0.3">
      <c r="A71" t="s">
        <v>71</v>
      </c>
      <c r="B71">
        <v>2.28E-12</v>
      </c>
      <c r="C71" t="s">
        <v>30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70</v>
      </c>
    </row>
    <row r="72" spans="1:13" x14ac:dyDescent="0.3">
      <c r="A72" t="s">
        <v>69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67</v>
      </c>
      <c r="L72">
        <v>0</v>
      </c>
    </row>
    <row r="73" spans="1:13" x14ac:dyDescent="0.3">
      <c r="A73" t="s">
        <v>68</v>
      </c>
      <c r="B73">
        <v>1.9999999999999999E-6</v>
      </c>
      <c r="C73" t="s">
        <v>30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67</v>
      </c>
      <c r="L73">
        <v>0</v>
      </c>
    </row>
    <row r="74" spans="1:13" x14ac:dyDescent="0.3">
      <c r="A74" t="s">
        <v>162</v>
      </c>
      <c r="B74">
        <v>0.5</v>
      </c>
      <c r="C74" t="s">
        <v>35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65</v>
      </c>
      <c r="L74">
        <v>0</v>
      </c>
      <c r="M74" t="s">
        <v>170</v>
      </c>
    </row>
    <row r="75" spans="1:13" x14ac:dyDescent="0.3">
      <c r="A75" t="s">
        <v>64</v>
      </c>
      <c r="B75">
        <v>-9.9999999999999995E-7</v>
      </c>
      <c r="C75" t="s">
        <v>35</v>
      </c>
      <c r="D75" t="s">
        <v>8</v>
      </c>
      <c r="E75" t="s">
        <v>63</v>
      </c>
      <c r="F75" t="s">
        <v>25</v>
      </c>
      <c r="G75">
        <v>2</v>
      </c>
      <c r="H75">
        <v>-13.81551055796427</v>
      </c>
      <c r="I75">
        <v>1.0397207708399181</v>
      </c>
      <c r="K75" t="s">
        <v>62</v>
      </c>
      <c r="L75">
        <v>0</v>
      </c>
    </row>
    <row r="77" spans="1:13" ht="15.6" x14ac:dyDescent="0.3">
      <c r="A77" s="1" t="s">
        <v>0</v>
      </c>
      <c r="B77" s="1" t="s">
        <v>122</v>
      </c>
    </row>
    <row r="78" spans="1:13" x14ac:dyDescent="0.3">
      <c r="A78" t="s">
        <v>9</v>
      </c>
      <c r="B78" t="s">
        <v>10</v>
      </c>
    </row>
    <row r="79" spans="1:13" x14ac:dyDescent="0.3">
      <c r="A79" t="s">
        <v>2</v>
      </c>
      <c r="B79">
        <v>1</v>
      </c>
    </row>
    <row r="80" spans="1:13" x14ac:dyDescent="0.3">
      <c r="A80" t="s">
        <v>3</v>
      </c>
      <c r="B80" t="s">
        <v>122</v>
      </c>
    </row>
    <row r="81" spans="1:13" x14ac:dyDescent="0.3">
      <c r="A81" t="s">
        <v>5</v>
      </c>
      <c r="B81" t="s">
        <v>6</v>
      </c>
    </row>
    <row r="82" spans="1:13" x14ac:dyDescent="0.3">
      <c r="A82" t="s">
        <v>7</v>
      </c>
      <c r="B82" t="s">
        <v>80</v>
      </c>
    </row>
    <row r="83" spans="1:13" x14ac:dyDescent="0.3">
      <c r="A83" t="s">
        <v>51</v>
      </c>
      <c r="B83" t="s">
        <v>118</v>
      </c>
    </row>
    <row r="84" spans="1:13" ht="15.6" x14ac:dyDescent="0.3">
      <c r="A84" s="1" t="s">
        <v>13</v>
      </c>
    </row>
    <row r="85" spans="1:13" x14ac:dyDescent="0.3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117</v>
      </c>
      <c r="K85" t="s">
        <v>11</v>
      </c>
      <c r="L85" t="s">
        <v>116</v>
      </c>
      <c r="M85" t="s">
        <v>3</v>
      </c>
    </row>
    <row r="86" spans="1:13" x14ac:dyDescent="0.3">
      <c r="A86" t="s">
        <v>114</v>
      </c>
      <c r="B86">
        <v>7.9299999999999995E-13</v>
      </c>
      <c r="D86" t="s">
        <v>8</v>
      </c>
      <c r="E86" t="s">
        <v>83</v>
      </c>
      <c r="F86" t="s">
        <v>33</v>
      </c>
      <c r="G86">
        <v>2</v>
      </c>
      <c r="H86">
        <v>-27.862953173275841</v>
      </c>
      <c r="I86">
        <v>0.80471895621705025</v>
      </c>
      <c r="K86" t="s">
        <v>82</v>
      </c>
      <c r="L86">
        <v>0</v>
      </c>
    </row>
    <row r="87" spans="1:13" x14ac:dyDescent="0.3">
      <c r="A87" t="s">
        <v>113</v>
      </c>
      <c r="B87">
        <v>8.0000000000000003E-10</v>
      </c>
      <c r="D87" t="s">
        <v>8</v>
      </c>
      <c r="E87" t="s">
        <v>83</v>
      </c>
      <c r="F87" t="s">
        <v>33</v>
      </c>
      <c r="G87">
        <v>2</v>
      </c>
      <c r="H87">
        <v>-20.946409388260619</v>
      </c>
      <c r="I87">
        <v>1.0397207708399181</v>
      </c>
      <c r="K87" t="s">
        <v>62</v>
      </c>
      <c r="L87">
        <v>0</v>
      </c>
    </row>
    <row r="88" spans="1:13" x14ac:dyDescent="0.3">
      <c r="A88" t="s">
        <v>112</v>
      </c>
      <c r="B88">
        <v>1.2100000000000001E-7</v>
      </c>
      <c r="D88" t="s">
        <v>8</v>
      </c>
      <c r="E88" t="s">
        <v>83</v>
      </c>
      <c r="F88" t="s">
        <v>33</v>
      </c>
      <c r="G88">
        <v>2</v>
      </c>
      <c r="H88">
        <v>-15.927475291349671</v>
      </c>
      <c r="I88">
        <v>1.0397207708399181</v>
      </c>
      <c r="K88" t="s">
        <v>62</v>
      </c>
      <c r="L88">
        <v>0</v>
      </c>
    </row>
    <row r="89" spans="1:13" x14ac:dyDescent="0.3">
      <c r="A89" t="s">
        <v>111</v>
      </c>
      <c r="B89">
        <v>9.2600000000000001E-10</v>
      </c>
      <c r="D89" t="s">
        <v>8</v>
      </c>
      <c r="E89" t="s">
        <v>83</v>
      </c>
      <c r="F89" t="s">
        <v>33</v>
      </c>
      <c r="G89">
        <v>2</v>
      </c>
      <c r="H89">
        <v>-20.80014688128237</v>
      </c>
      <c r="I89">
        <v>0.80471895621705025</v>
      </c>
      <c r="K89" t="s">
        <v>82</v>
      </c>
      <c r="L89">
        <v>0</v>
      </c>
    </row>
    <row r="90" spans="1:13" x14ac:dyDescent="0.3">
      <c r="A90" t="s">
        <v>110</v>
      </c>
      <c r="B90">
        <v>5.2899999999999997E-13</v>
      </c>
      <c r="D90" t="s">
        <v>8</v>
      </c>
      <c r="E90" t="s">
        <v>83</v>
      </c>
      <c r="F90" t="s">
        <v>33</v>
      </c>
      <c r="G90">
        <v>2</v>
      </c>
      <c r="H90">
        <v>-28.267787963052381</v>
      </c>
      <c r="I90">
        <v>0.80471895621705025</v>
      </c>
      <c r="K90" t="s">
        <v>82</v>
      </c>
      <c r="L90">
        <v>0</v>
      </c>
    </row>
    <row r="91" spans="1:13" x14ac:dyDescent="0.3">
      <c r="A91" t="s">
        <v>109</v>
      </c>
      <c r="B91">
        <v>9.2600000000000001E-7</v>
      </c>
      <c r="D91" t="s">
        <v>8</v>
      </c>
      <c r="E91" t="s">
        <v>83</v>
      </c>
      <c r="F91" t="s">
        <v>33</v>
      </c>
      <c r="G91">
        <v>2</v>
      </c>
      <c r="H91">
        <v>-13.892391602300229</v>
      </c>
      <c r="I91">
        <v>0.80471895621705025</v>
      </c>
      <c r="K91" t="s">
        <v>82</v>
      </c>
      <c r="L91">
        <v>0</v>
      </c>
    </row>
    <row r="92" spans="1:13" x14ac:dyDescent="0.3">
      <c r="A92" t="s">
        <v>108</v>
      </c>
      <c r="B92">
        <v>5.5999999999999999E-3</v>
      </c>
      <c r="D92" t="s">
        <v>8</v>
      </c>
      <c r="E92" t="s">
        <v>107</v>
      </c>
      <c r="F92" t="s">
        <v>33</v>
      </c>
      <c r="G92">
        <v>2</v>
      </c>
      <c r="H92">
        <v>-5.1849886812410331</v>
      </c>
      <c r="I92">
        <v>2.439508208471609E-2</v>
      </c>
      <c r="K92" t="s">
        <v>76</v>
      </c>
      <c r="L92">
        <v>0</v>
      </c>
    </row>
    <row r="93" spans="1:13" x14ac:dyDescent="0.3">
      <c r="A93" t="s">
        <v>106</v>
      </c>
      <c r="B93">
        <v>2.2000000000000001E-6</v>
      </c>
      <c r="D93" t="s">
        <v>8</v>
      </c>
      <c r="E93" t="s">
        <v>83</v>
      </c>
      <c r="F93" t="s">
        <v>33</v>
      </c>
      <c r="G93">
        <v>2</v>
      </c>
      <c r="H93">
        <v>-13.027053197600001</v>
      </c>
      <c r="I93">
        <v>0.20273255405408211</v>
      </c>
      <c r="K93" t="s">
        <v>105</v>
      </c>
      <c r="L93">
        <v>0</v>
      </c>
    </row>
    <row r="94" spans="1:13" x14ac:dyDescent="0.3">
      <c r="A94" t="s">
        <v>104</v>
      </c>
      <c r="B94">
        <v>9.9999999999999995E-7</v>
      </c>
      <c r="D94" t="s">
        <v>8</v>
      </c>
      <c r="E94" t="s">
        <v>83</v>
      </c>
      <c r="F94" t="s">
        <v>33</v>
      </c>
      <c r="G94">
        <v>2</v>
      </c>
      <c r="H94">
        <v>-13.81551055796427</v>
      </c>
      <c r="I94">
        <v>0.54930614433405478</v>
      </c>
      <c r="K94" t="s">
        <v>90</v>
      </c>
      <c r="L94">
        <v>0</v>
      </c>
    </row>
    <row r="95" spans="1:13" x14ac:dyDescent="0.3">
      <c r="A95" t="s">
        <v>103</v>
      </c>
      <c r="B95">
        <v>2.9000000000000003E-17</v>
      </c>
      <c r="D95" t="s">
        <v>8</v>
      </c>
      <c r="E95" t="s">
        <v>83</v>
      </c>
      <c r="F95" t="s">
        <v>33</v>
      </c>
      <c r="G95">
        <v>2</v>
      </c>
      <c r="H95">
        <v>-38.079235843906353</v>
      </c>
      <c r="I95">
        <v>1.0397207708399181</v>
      </c>
      <c r="K95" t="s">
        <v>62</v>
      </c>
      <c r="L95">
        <v>0</v>
      </c>
    </row>
    <row r="96" spans="1:13" x14ac:dyDescent="0.3">
      <c r="A96" t="s">
        <v>102</v>
      </c>
      <c r="B96">
        <v>1.37E-6</v>
      </c>
      <c r="D96" t="s">
        <v>8</v>
      </c>
      <c r="E96" t="s">
        <v>83</v>
      </c>
      <c r="F96" t="s">
        <v>33</v>
      </c>
      <c r="G96">
        <v>2</v>
      </c>
      <c r="H96">
        <v>-13.500699818124239</v>
      </c>
      <c r="I96">
        <v>0.80471895621705025</v>
      </c>
      <c r="K96" t="s">
        <v>82</v>
      </c>
      <c r="L96">
        <v>0</v>
      </c>
    </row>
    <row r="97" spans="1:12" x14ac:dyDescent="0.3">
      <c r="A97" t="s">
        <v>101</v>
      </c>
      <c r="B97">
        <v>3.3099999999999999E-8</v>
      </c>
      <c r="D97" t="s">
        <v>8</v>
      </c>
      <c r="E97" t="s">
        <v>83</v>
      </c>
      <c r="F97" t="s">
        <v>33</v>
      </c>
      <c r="G97">
        <v>2</v>
      </c>
      <c r="H97">
        <v>-17.223732554563391</v>
      </c>
      <c r="I97">
        <v>0.80471895621705025</v>
      </c>
      <c r="K97" t="s">
        <v>82</v>
      </c>
      <c r="L97">
        <v>0</v>
      </c>
    </row>
    <row r="98" spans="1:12" x14ac:dyDescent="0.3">
      <c r="A98" t="s">
        <v>100</v>
      </c>
      <c r="B98">
        <v>0.52500000000000002</v>
      </c>
      <c r="D98" t="s">
        <v>80</v>
      </c>
      <c r="E98" t="s">
        <v>83</v>
      </c>
      <c r="F98" t="s">
        <v>33</v>
      </c>
      <c r="G98">
        <v>2</v>
      </c>
      <c r="H98">
        <v>-0.64435701639051324</v>
      </c>
      <c r="I98">
        <v>2.439508208471609E-2</v>
      </c>
      <c r="K98" t="s">
        <v>99</v>
      </c>
      <c r="L98">
        <v>0</v>
      </c>
    </row>
    <row r="99" spans="1:12" x14ac:dyDescent="0.3">
      <c r="A99" t="s">
        <v>98</v>
      </c>
      <c r="B99">
        <v>7.9299999999999997E-7</v>
      </c>
      <c r="D99" t="s">
        <v>8</v>
      </c>
      <c r="E99" t="s">
        <v>83</v>
      </c>
      <c r="F99" t="s">
        <v>33</v>
      </c>
      <c r="G99">
        <v>2</v>
      </c>
      <c r="H99">
        <v>-14.04744261531156</v>
      </c>
      <c r="I99">
        <v>0.80471895621705025</v>
      </c>
      <c r="K99" t="s">
        <v>82</v>
      </c>
      <c r="L99">
        <v>0</v>
      </c>
    </row>
    <row r="100" spans="1:12" x14ac:dyDescent="0.3">
      <c r="A100" t="s">
        <v>97</v>
      </c>
      <c r="B100">
        <v>3E-11</v>
      </c>
      <c r="D100" t="s">
        <v>8</v>
      </c>
      <c r="E100" t="s">
        <v>83</v>
      </c>
      <c r="F100" t="s">
        <v>33</v>
      </c>
      <c r="G100">
        <v>2</v>
      </c>
      <c r="H100">
        <v>-24.22982373426639</v>
      </c>
      <c r="I100">
        <v>0.80471895621705025</v>
      </c>
      <c r="K100" t="s">
        <v>96</v>
      </c>
      <c r="L100">
        <v>0</v>
      </c>
    </row>
    <row r="101" spans="1:12" x14ac:dyDescent="0.3">
      <c r="A101" t="s">
        <v>95</v>
      </c>
      <c r="B101">
        <v>9.9999999999999995E-7</v>
      </c>
      <c r="D101" t="s">
        <v>8</v>
      </c>
      <c r="E101" t="s">
        <v>83</v>
      </c>
      <c r="F101" t="s">
        <v>33</v>
      </c>
      <c r="G101">
        <v>2</v>
      </c>
      <c r="H101">
        <v>-13.81551055796427</v>
      </c>
      <c r="I101">
        <v>0.80471895621705025</v>
      </c>
      <c r="K101" t="s">
        <v>65</v>
      </c>
      <c r="L101">
        <v>0</v>
      </c>
    </row>
    <row r="102" spans="1:12" x14ac:dyDescent="0.3">
      <c r="A102" t="s">
        <v>94</v>
      </c>
      <c r="B102">
        <v>9.9699999999999994E-6</v>
      </c>
      <c r="D102" t="s">
        <v>8</v>
      </c>
      <c r="E102" t="s">
        <v>83</v>
      </c>
      <c r="F102" t="s">
        <v>33</v>
      </c>
      <c r="G102">
        <v>2</v>
      </c>
      <c r="H102">
        <v>-11.515929973990531</v>
      </c>
      <c r="I102">
        <v>0.20273255405408211</v>
      </c>
      <c r="K102" t="s">
        <v>93</v>
      </c>
      <c r="L102">
        <v>0</v>
      </c>
    </row>
    <row r="103" spans="1:12" x14ac:dyDescent="0.3">
      <c r="A103" t="s">
        <v>92</v>
      </c>
      <c r="B103">
        <v>8.0000000000000005E-9</v>
      </c>
      <c r="D103" t="s">
        <v>8</v>
      </c>
      <c r="E103" t="s">
        <v>83</v>
      </c>
      <c r="F103" t="s">
        <v>33</v>
      </c>
      <c r="G103">
        <v>2</v>
      </c>
      <c r="H103">
        <v>-18.64382429526658</v>
      </c>
      <c r="I103">
        <v>1.0397207708399181</v>
      </c>
      <c r="K103" t="s">
        <v>62</v>
      </c>
      <c r="L103">
        <v>0</v>
      </c>
    </row>
    <row r="104" spans="1:12" x14ac:dyDescent="0.3">
      <c r="A104" t="s">
        <v>91</v>
      </c>
      <c r="B104">
        <v>4.9999999999999998E-7</v>
      </c>
      <c r="D104" t="s">
        <v>8</v>
      </c>
      <c r="E104" t="s">
        <v>83</v>
      </c>
      <c r="F104" t="s">
        <v>33</v>
      </c>
      <c r="G104">
        <v>2</v>
      </c>
      <c r="H104">
        <v>-14.508657738524221</v>
      </c>
      <c r="I104">
        <v>0.54930614433405478</v>
      </c>
      <c r="K104" t="s">
        <v>90</v>
      </c>
      <c r="L104">
        <v>0</v>
      </c>
    </row>
    <row r="105" spans="1:12" x14ac:dyDescent="0.3">
      <c r="A105" t="s">
        <v>89</v>
      </c>
      <c r="B105">
        <v>1.15E-6</v>
      </c>
      <c r="D105" t="s">
        <v>8</v>
      </c>
      <c r="E105" t="s">
        <v>83</v>
      </c>
      <c r="F105" t="s">
        <v>33</v>
      </c>
      <c r="G105">
        <v>2</v>
      </c>
      <c r="H105">
        <v>-13.67574861558912</v>
      </c>
      <c r="I105">
        <v>0.80471895621705025</v>
      </c>
      <c r="K105" t="s">
        <v>82</v>
      </c>
      <c r="L105">
        <v>0</v>
      </c>
    </row>
    <row r="106" spans="1:12" x14ac:dyDescent="0.3">
      <c r="A106" t="s">
        <v>88</v>
      </c>
      <c r="B106">
        <v>7.0500000000000003E-7</v>
      </c>
      <c r="D106" t="s">
        <v>8</v>
      </c>
      <c r="E106" t="s">
        <v>83</v>
      </c>
      <c r="F106" t="s">
        <v>33</v>
      </c>
      <c r="G106">
        <v>2</v>
      </c>
      <c r="H106">
        <v>-14.165068034134141</v>
      </c>
      <c r="I106">
        <v>0.80471895621705025</v>
      </c>
      <c r="K106" t="s">
        <v>82</v>
      </c>
      <c r="L106">
        <v>0</v>
      </c>
    </row>
    <row r="107" spans="1:12" x14ac:dyDescent="0.3">
      <c r="A107" t="s">
        <v>87</v>
      </c>
      <c r="B107">
        <v>1.6000000000000001E-8</v>
      </c>
      <c r="D107" t="s">
        <v>8</v>
      </c>
      <c r="E107" t="s">
        <v>83</v>
      </c>
      <c r="F107" t="s">
        <v>33</v>
      </c>
      <c r="G107">
        <v>2</v>
      </c>
      <c r="H107">
        <v>-17.950677114706629</v>
      </c>
      <c r="I107">
        <v>1.0397207708399181</v>
      </c>
      <c r="K107" t="s">
        <v>62</v>
      </c>
      <c r="L107">
        <v>0</v>
      </c>
    </row>
    <row r="108" spans="1:12" x14ac:dyDescent="0.3">
      <c r="A108" t="s">
        <v>86</v>
      </c>
      <c r="B108">
        <v>4.9999999999999998E-7</v>
      </c>
      <c r="D108" t="s">
        <v>8</v>
      </c>
      <c r="E108" t="s">
        <v>83</v>
      </c>
      <c r="F108" t="s">
        <v>33</v>
      </c>
      <c r="G108">
        <v>2</v>
      </c>
      <c r="H108">
        <v>-14.508657738524221</v>
      </c>
      <c r="I108">
        <v>4.7655089902162509E-2</v>
      </c>
      <c r="K108" t="s">
        <v>85</v>
      </c>
      <c r="L108">
        <v>0</v>
      </c>
    </row>
    <row r="109" spans="1:12" x14ac:dyDescent="0.3">
      <c r="A109" t="s">
        <v>84</v>
      </c>
      <c r="B109">
        <v>1.5E-9</v>
      </c>
      <c r="D109" t="s">
        <v>8</v>
      </c>
      <c r="E109" t="s">
        <v>83</v>
      </c>
      <c r="F109" t="s">
        <v>33</v>
      </c>
      <c r="G109">
        <v>2</v>
      </c>
      <c r="H109">
        <v>-20.31780072883825</v>
      </c>
      <c r="I109">
        <v>0.80471895621705025</v>
      </c>
      <c r="K109" t="s">
        <v>82</v>
      </c>
      <c r="L109">
        <v>0</v>
      </c>
    </row>
    <row r="110" spans="1:12" x14ac:dyDescent="0.3">
      <c r="A110" t="s">
        <v>122</v>
      </c>
      <c r="B110">
        <v>1</v>
      </c>
      <c r="C110" t="s">
        <v>10</v>
      </c>
      <c r="D110" t="s">
        <v>80</v>
      </c>
      <c r="E110" t="s">
        <v>79</v>
      </c>
      <c r="F110" t="s">
        <v>22</v>
      </c>
      <c r="J110">
        <v>100</v>
      </c>
      <c r="K110" t="s">
        <v>70</v>
      </c>
    </row>
    <row r="111" spans="1:12" x14ac:dyDescent="0.3">
      <c r="A111" t="s">
        <v>120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76</v>
      </c>
    </row>
    <row r="112" spans="1:12" ht="15.6" x14ac:dyDescent="0.3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74</v>
      </c>
    </row>
    <row r="113" spans="1:13" x14ac:dyDescent="0.3">
      <c r="A113" t="s">
        <v>73</v>
      </c>
      <c r="B113">
        <v>7.7000000000000001E-5</v>
      </c>
      <c r="C113" t="s">
        <v>30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72</v>
      </c>
    </row>
    <row r="114" spans="1:13" x14ac:dyDescent="0.3">
      <c r="A114" t="s">
        <v>71</v>
      </c>
      <c r="B114">
        <v>2.1900000000000002E-12</v>
      </c>
      <c r="C114" t="s">
        <v>30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70</v>
      </c>
    </row>
    <row r="115" spans="1:13" x14ac:dyDescent="0.3">
      <c r="A115" t="s">
        <v>69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67</v>
      </c>
      <c r="L115">
        <v>0</v>
      </c>
    </row>
    <row r="116" spans="1:13" x14ac:dyDescent="0.3">
      <c r="A116" t="s">
        <v>68</v>
      </c>
      <c r="B116">
        <v>1.9999999999999999E-6</v>
      </c>
      <c r="C116" t="s">
        <v>30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67</v>
      </c>
      <c r="L116">
        <v>0</v>
      </c>
    </row>
    <row r="117" spans="1:13" x14ac:dyDescent="0.3">
      <c r="A117" t="s">
        <v>162</v>
      </c>
      <c r="B117">
        <v>0.5</v>
      </c>
      <c r="C117" t="s">
        <v>35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65</v>
      </c>
      <c r="L117">
        <v>0</v>
      </c>
      <c r="M117" t="s">
        <v>170</v>
      </c>
    </row>
    <row r="118" spans="1:13" x14ac:dyDescent="0.3">
      <c r="A118" t="s">
        <v>64</v>
      </c>
      <c r="B118">
        <v>-9.9999999999999995E-7</v>
      </c>
      <c r="C118" t="s">
        <v>35</v>
      </c>
      <c r="D118" t="s">
        <v>8</v>
      </c>
      <c r="E118" t="s">
        <v>63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62</v>
      </c>
      <c r="L118">
        <v>0</v>
      </c>
    </row>
    <row r="120" spans="1:13" ht="15.6" x14ac:dyDescent="0.3">
      <c r="A120" s="1" t="s">
        <v>0</v>
      </c>
      <c r="B120" s="1" t="s">
        <v>81</v>
      </c>
    </row>
    <row r="121" spans="1:13" x14ac:dyDescent="0.3">
      <c r="A121" t="s">
        <v>9</v>
      </c>
      <c r="B121" t="s">
        <v>10</v>
      </c>
    </row>
    <row r="122" spans="1:13" x14ac:dyDescent="0.3">
      <c r="A122" t="s">
        <v>2</v>
      </c>
      <c r="B122">
        <v>1</v>
      </c>
    </row>
    <row r="123" spans="1:13" x14ac:dyDescent="0.3">
      <c r="A123" t="s">
        <v>3</v>
      </c>
      <c r="B123" t="s">
        <v>81</v>
      </c>
    </row>
    <row r="124" spans="1:13" x14ac:dyDescent="0.3">
      <c r="A124" t="s">
        <v>5</v>
      </c>
      <c r="B124" t="s">
        <v>6</v>
      </c>
    </row>
    <row r="125" spans="1:13" x14ac:dyDescent="0.3">
      <c r="A125" t="s">
        <v>7</v>
      </c>
      <c r="B125" t="s">
        <v>80</v>
      </c>
    </row>
    <row r="126" spans="1:13" x14ac:dyDescent="0.3">
      <c r="A126" t="s">
        <v>51</v>
      </c>
      <c r="B126" t="s">
        <v>118</v>
      </c>
    </row>
    <row r="127" spans="1:13" ht="15.6" x14ac:dyDescent="0.3">
      <c r="A127" s="1" t="s">
        <v>13</v>
      </c>
    </row>
    <row r="128" spans="1:13" x14ac:dyDescent="0.3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117</v>
      </c>
      <c r="K128" t="s">
        <v>11</v>
      </c>
      <c r="L128" t="s">
        <v>116</v>
      </c>
      <c r="M128" t="s">
        <v>3</v>
      </c>
    </row>
    <row r="129" spans="1:12" x14ac:dyDescent="0.3">
      <c r="A129" t="s">
        <v>114</v>
      </c>
      <c r="B129">
        <v>7.9299999999999995E-13</v>
      </c>
      <c r="D129" t="s">
        <v>8</v>
      </c>
      <c r="E129" t="s">
        <v>83</v>
      </c>
      <c r="F129" t="s">
        <v>33</v>
      </c>
      <c r="G129">
        <v>2</v>
      </c>
      <c r="H129">
        <v>-27.862953173275841</v>
      </c>
      <c r="I129">
        <v>0.80471895621705025</v>
      </c>
      <c r="K129" t="s">
        <v>82</v>
      </c>
      <c r="L129">
        <v>0</v>
      </c>
    </row>
    <row r="130" spans="1:12" x14ac:dyDescent="0.3">
      <c r="A130" t="s">
        <v>113</v>
      </c>
      <c r="B130">
        <v>8.0000000000000003E-10</v>
      </c>
      <c r="D130" t="s">
        <v>8</v>
      </c>
      <c r="E130" t="s">
        <v>83</v>
      </c>
      <c r="F130" t="s">
        <v>33</v>
      </c>
      <c r="G130">
        <v>2</v>
      </c>
      <c r="H130">
        <v>-20.946409388260619</v>
      </c>
      <c r="I130">
        <v>1.0397207708399181</v>
      </c>
      <c r="K130" t="s">
        <v>62</v>
      </c>
      <c r="L130">
        <v>0</v>
      </c>
    </row>
    <row r="131" spans="1:12" x14ac:dyDescent="0.3">
      <c r="A131" t="s">
        <v>112</v>
      </c>
      <c r="B131">
        <v>1.2100000000000001E-7</v>
      </c>
      <c r="D131" t="s">
        <v>8</v>
      </c>
      <c r="E131" t="s">
        <v>83</v>
      </c>
      <c r="F131" t="s">
        <v>33</v>
      </c>
      <c r="G131">
        <v>2</v>
      </c>
      <c r="H131">
        <v>-15.927475291349671</v>
      </c>
      <c r="I131">
        <v>1.0397207708399181</v>
      </c>
      <c r="K131" t="s">
        <v>62</v>
      </c>
      <c r="L131">
        <v>0</v>
      </c>
    </row>
    <row r="132" spans="1:12" x14ac:dyDescent="0.3">
      <c r="A132" t="s">
        <v>111</v>
      </c>
      <c r="B132">
        <v>9.2600000000000001E-10</v>
      </c>
      <c r="D132" t="s">
        <v>8</v>
      </c>
      <c r="E132" t="s">
        <v>83</v>
      </c>
      <c r="F132" t="s">
        <v>33</v>
      </c>
      <c r="G132">
        <v>2</v>
      </c>
      <c r="H132">
        <v>-20.80014688128237</v>
      </c>
      <c r="I132">
        <v>0.80471895621705025</v>
      </c>
      <c r="K132" t="s">
        <v>82</v>
      </c>
      <c r="L132">
        <v>0</v>
      </c>
    </row>
    <row r="133" spans="1:12" x14ac:dyDescent="0.3">
      <c r="A133" t="s">
        <v>110</v>
      </c>
      <c r="B133">
        <v>5.2899999999999997E-13</v>
      </c>
      <c r="D133" t="s">
        <v>8</v>
      </c>
      <c r="E133" t="s">
        <v>83</v>
      </c>
      <c r="F133" t="s">
        <v>33</v>
      </c>
      <c r="G133">
        <v>2</v>
      </c>
      <c r="H133">
        <v>-28.267787963052381</v>
      </c>
      <c r="I133">
        <v>0.80471895621705025</v>
      </c>
      <c r="K133" t="s">
        <v>82</v>
      </c>
      <c r="L133">
        <v>0</v>
      </c>
    </row>
    <row r="134" spans="1:12" x14ac:dyDescent="0.3">
      <c r="A134" t="s">
        <v>109</v>
      </c>
      <c r="B134">
        <v>9.2600000000000001E-7</v>
      </c>
      <c r="D134" t="s">
        <v>8</v>
      </c>
      <c r="E134" t="s">
        <v>83</v>
      </c>
      <c r="F134" t="s">
        <v>33</v>
      </c>
      <c r="G134">
        <v>2</v>
      </c>
      <c r="H134">
        <v>-13.892391602300229</v>
      </c>
      <c r="I134">
        <v>0.80471895621705025</v>
      </c>
      <c r="K134" t="s">
        <v>82</v>
      </c>
      <c r="L134">
        <v>0</v>
      </c>
    </row>
    <row r="135" spans="1:12" x14ac:dyDescent="0.3">
      <c r="A135" t="s">
        <v>108</v>
      </c>
      <c r="B135">
        <v>5.5999999999999999E-3</v>
      </c>
      <c r="D135" t="s">
        <v>8</v>
      </c>
      <c r="E135" t="s">
        <v>107</v>
      </c>
      <c r="F135" t="s">
        <v>33</v>
      </c>
      <c r="G135">
        <v>2</v>
      </c>
      <c r="H135">
        <v>-5.1849886812410331</v>
      </c>
      <c r="I135">
        <v>2.439508208471609E-2</v>
      </c>
      <c r="K135" t="s">
        <v>76</v>
      </c>
      <c r="L135">
        <v>0</v>
      </c>
    </row>
    <row r="136" spans="1:12" x14ac:dyDescent="0.3">
      <c r="A136" t="s">
        <v>106</v>
      </c>
      <c r="B136">
        <v>2.2000000000000001E-6</v>
      </c>
      <c r="D136" t="s">
        <v>8</v>
      </c>
      <c r="E136" t="s">
        <v>83</v>
      </c>
      <c r="F136" t="s">
        <v>33</v>
      </c>
      <c r="G136">
        <v>2</v>
      </c>
      <c r="H136">
        <v>-13.027053197600001</v>
      </c>
      <c r="I136">
        <v>0.20273255405408211</v>
      </c>
      <c r="K136" t="s">
        <v>105</v>
      </c>
      <c r="L136">
        <v>0</v>
      </c>
    </row>
    <row r="137" spans="1:12" x14ac:dyDescent="0.3">
      <c r="A137" t="s">
        <v>104</v>
      </c>
      <c r="B137">
        <v>9.9999999999999995E-7</v>
      </c>
      <c r="D137" t="s">
        <v>8</v>
      </c>
      <c r="E137" t="s">
        <v>83</v>
      </c>
      <c r="F137" t="s">
        <v>33</v>
      </c>
      <c r="G137">
        <v>2</v>
      </c>
      <c r="H137">
        <v>-13.81551055796427</v>
      </c>
      <c r="I137">
        <v>0.54930614433405478</v>
      </c>
      <c r="K137" t="s">
        <v>90</v>
      </c>
      <c r="L137">
        <v>0</v>
      </c>
    </row>
    <row r="138" spans="1:12" x14ac:dyDescent="0.3">
      <c r="A138" t="s">
        <v>103</v>
      </c>
      <c r="B138">
        <v>2.9000000000000003E-17</v>
      </c>
      <c r="D138" t="s">
        <v>8</v>
      </c>
      <c r="E138" t="s">
        <v>83</v>
      </c>
      <c r="F138" t="s">
        <v>33</v>
      </c>
      <c r="G138">
        <v>2</v>
      </c>
      <c r="H138">
        <v>-38.079235843906353</v>
      </c>
      <c r="I138">
        <v>1.0397207708399181</v>
      </c>
      <c r="K138" t="s">
        <v>62</v>
      </c>
      <c r="L138">
        <v>0</v>
      </c>
    </row>
    <row r="139" spans="1:12" x14ac:dyDescent="0.3">
      <c r="A139" t="s">
        <v>102</v>
      </c>
      <c r="B139">
        <v>1.37E-6</v>
      </c>
      <c r="D139" t="s">
        <v>8</v>
      </c>
      <c r="E139" t="s">
        <v>83</v>
      </c>
      <c r="F139" t="s">
        <v>33</v>
      </c>
      <c r="G139">
        <v>2</v>
      </c>
      <c r="H139">
        <v>-13.500699818124239</v>
      </c>
      <c r="I139">
        <v>0.80471895621705025</v>
      </c>
      <c r="K139" t="s">
        <v>82</v>
      </c>
      <c r="L139">
        <v>0</v>
      </c>
    </row>
    <row r="140" spans="1:12" x14ac:dyDescent="0.3">
      <c r="A140" t="s">
        <v>101</v>
      </c>
      <c r="B140">
        <v>3.3099999999999999E-8</v>
      </c>
      <c r="D140" t="s">
        <v>8</v>
      </c>
      <c r="E140" t="s">
        <v>83</v>
      </c>
      <c r="F140" t="s">
        <v>33</v>
      </c>
      <c r="G140">
        <v>2</v>
      </c>
      <c r="H140">
        <v>-17.223732554563391</v>
      </c>
      <c r="I140">
        <v>0.80471895621705025</v>
      </c>
      <c r="K140" t="s">
        <v>82</v>
      </c>
      <c r="L140">
        <v>0</v>
      </c>
    </row>
    <row r="141" spans="1:12" x14ac:dyDescent="0.3">
      <c r="A141" t="s">
        <v>100</v>
      </c>
      <c r="B141">
        <v>0.52500000000000002</v>
      </c>
      <c r="D141" t="s">
        <v>80</v>
      </c>
      <c r="E141" t="s">
        <v>83</v>
      </c>
      <c r="F141" t="s">
        <v>33</v>
      </c>
      <c r="G141">
        <v>2</v>
      </c>
      <c r="H141">
        <v>-0.64435701639051324</v>
      </c>
      <c r="I141">
        <v>2.439508208471609E-2</v>
      </c>
      <c r="K141" t="s">
        <v>99</v>
      </c>
      <c r="L141">
        <v>0</v>
      </c>
    </row>
    <row r="142" spans="1:12" x14ac:dyDescent="0.3">
      <c r="A142" t="s">
        <v>98</v>
      </c>
      <c r="B142">
        <v>7.9299999999999997E-7</v>
      </c>
      <c r="D142" t="s">
        <v>8</v>
      </c>
      <c r="E142" t="s">
        <v>83</v>
      </c>
      <c r="F142" t="s">
        <v>33</v>
      </c>
      <c r="G142">
        <v>2</v>
      </c>
      <c r="H142">
        <v>-14.04744261531156</v>
      </c>
      <c r="I142">
        <v>0.80471895621705025</v>
      </c>
      <c r="K142" t="s">
        <v>82</v>
      </c>
      <c r="L142">
        <v>0</v>
      </c>
    </row>
    <row r="143" spans="1:12" x14ac:dyDescent="0.3">
      <c r="A143" t="s">
        <v>97</v>
      </c>
      <c r="B143">
        <v>3E-11</v>
      </c>
      <c r="D143" t="s">
        <v>8</v>
      </c>
      <c r="E143" t="s">
        <v>83</v>
      </c>
      <c r="F143" t="s">
        <v>33</v>
      </c>
      <c r="G143">
        <v>2</v>
      </c>
      <c r="H143">
        <v>-24.22982373426639</v>
      </c>
      <c r="I143">
        <v>0.80471895621705025</v>
      </c>
      <c r="K143" t="s">
        <v>96</v>
      </c>
      <c r="L143">
        <v>0</v>
      </c>
    </row>
    <row r="144" spans="1:12" x14ac:dyDescent="0.3">
      <c r="A144" t="s">
        <v>95</v>
      </c>
      <c r="B144">
        <v>9.9999999999999995E-7</v>
      </c>
      <c r="D144" t="s">
        <v>8</v>
      </c>
      <c r="E144" t="s">
        <v>83</v>
      </c>
      <c r="F144" t="s">
        <v>33</v>
      </c>
      <c r="G144">
        <v>2</v>
      </c>
      <c r="H144">
        <v>-13.81551055796427</v>
      </c>
      <c r="I144">
        <v>0.80471895621705025</v>
      </c>
      <c r="K144" t="s">
        <v>65</v>
      </c>
      <c r="L144">
        <v>0</v>
      </c>
    </row>
    <row r="145" spans="1:13" x14ac:dyDescent="0.3">
      <c r="A145" t="s">
        <v>94</v>
      </c>
      <c r="B145">
        <v>9.9699999999999994E-6</v>
      </c>
      <c r="D145" t="s">
        <v>8</v>
      </c>
      <c r="E145" t="s">
        <v>83</v>
      </c>
      <c r="F145" t="s">
        <v>33</v>
      </c>
      <c r="G145">
        <v>2</v>
      </c>
      <c r="H145">
        <v>-11.515929973990531</v>
      </c>
      <c r="I145">
        <v>0.20273255405408211</v>
      </c>
      <c r="K145" t="s">
        <v>93</v>
      </c>
      <c r="L145">
        <v>0</v>
      </c>
    </row>
    <row r="146" spans="1:13" x14ac:dyDescent="0.3">
      <c r="A146" t="s">
        <v>92</v>
      </c>
      <c r="B146">
        <v>8.0000000000000005E-9</v>
      </c>
      <c r="D146" t="s">
        <v>8</v>
      </c>
      <c r="E146" t="s">
        <v>83</v>
      </c>
      <c r="F146" t="s">
        <v>33</v>
      </c>
      <c r="G146">
        <v>2</v>
      </c>
      <c r="H146">
        <v>-18.64382429526658</v>
      </c>
      <c r="I146">
        <v>1.0397207708399181</v>
      </c>
      <c r="K146" t="s">
        <v>62</v>
      </c>
      <c r="L146">
        <v>0</v>
      </c>
    </row>
    <row r="147" spans="1:13" x14ac:dyDescent="0.3">
      <c r="A147" t="s">
        <v>91</v>
      </c>
      <c r="B147">
        <v>4.9999999999999998E-7</v>
      </c>
      <c r="D147" t="s">
        <v>8</v>
      </c>
      <c r="E147" t="s">
        <v>83</v>
      </c>
      <c r="F147" t="s">
        <v>33</v>
      </c>
      <c r="G147">
        <v>2</v>
      </c>
      <c r="H147">
        <v>-14.508657738524221</v>
      </c>
      <c r="I147">
        <v>0.54930614433405478</v>
      </c>
      <c r="K147" t="s">
        <v>90</v>
      </c>
      <c r="L147">
        <v>0</v>
      </c>
    </row>
    <row r="148" spans="1:13" x14ac:dyDescent="0.3">
      <c r="A148" t="s">
        <v>89</v>
      </c>
      <c r="B148">
        <v>1.15E-6</v>
      </c>
      <c r="D148" t="s">
        <v>8</v>
      </c>
      <c r="E148" t="s">
        <v>83</v>
      </c>
      <c r="F148" t="s">
        <v>33</v>
      </c>
      <c r="G148">
        <v>2</v>
      </c>
      <c r="H148">
        <v>-13.67574861558912</v>
      </c>
      <c r="I148">
        <v>0.80471895621705025</v>
      </c>
      <c r="K148" t="s">
        <v>82</v>
      </c>
      <c r="L148">
        <v>0</v>
      </c>
    </row>
    <row r="149" spans="1:13" x14ac:dyDescent="0.3">
      <c r="A149" t="s">
        <v>88</v>
      </c>
      <c r="B149">
        <v>7.0500000000000003E-7</v>
      </c>
      <c r="D149" t="s">
        <v>8</v>
      </c>
      <c r="E149" t="s">
        <v>83</v>
      </c>
      <c r="F149" t="s">
        <v>33</v>
      </c>
      <c r="G149">
        <v>2</v>
      </c>
      <c r="H149">
        <v>-14.165068034134141</v>
      </c>
      <c r="I149">
        <v>0.80471895621705025</v>
      </c>
      <c r="K149" t="s">
        <v>82</v>
      </c>
      <c r="L149">
        <v>0</v>
      </c>
    </row>
    <row r="150" spans="1:13" x14ac:dyDescent="0.3">
      <c r="A150" t="s">
        <v>87</v>
      </c>
      <c r="B150">
        <v>1.6000000000000001E-8</v>
      </c>
      <c r="D150" t="s">
        <v>8</v>
      </c>
      <c r="E150" t="s">
        <v>83</v>
      </c>
      <c r="F150" t="s">
        <v>33</v>
      </c>
      <c r="G150">
        <v>2</v>
      </c>
      <c r="H150">
        <v>-17.950677114706629</v>
      </c>
      <c r="I150">
        <v>1.0397207708399181</v>
      </c>
      <c r="K150" t="s">
        <v>62</v>
      </c>
      <c r="L150">
        <v>0</v>
      </c>
    </row>
    <row r="151" spans="1:13" x14ac:dyDescent="0.3">
      <c r="A151" t="s">
        <v>86</v>
      </c>
      <c r="B151">
        <v>4.9999999999999998E-7</v>
      </c>
      <c r="D151" t="s">
        <v>8</v>
      </c>
      <c r="E151" t="s">
        <v>83</v>
      </c>
      <c r="F151" t="s">
        <v>33</v>
      </c>
      <c r="G151">
        <v>2</v>
      </c>
      <c r="H151">
        <v>-14.508657738524221</v>
      </c>
      <c r="I151">
        <v>4.7655089902162509E-2</v>
      </c>
      <c r="K151" t="s">
        <v>85</v>
      </c>
      <c r="L151">
        <v>0</v>
      </c>
    </row>
    <row r="152" spans="1:13" x14ac:dyDescent="0.3">
      <c r="A152" t="s">
        <v>84</v>
      </c>
      <c r="B152">
        <v>1.5E-9</v>
      </c>
      <c r="D152" t="s">
        <v>8</v>
      </c>
      <c r="E152" t="s">
        <v>83</v>
      </c>
      <c r="F152" t="s">
        <v>33</v>
      </c>
      <c r="G152">
        <v>2</v>
      </c>
      <c r="H152">
        <v>-20.31780072883825</v>
      </c>
      <c r="I152">
        <v>0.80471895621705025</v>
      </c>
      <c r="K152" t="s">
        <v>82</v>
      </c>
      <c r="L152">
        <v>0</v>
      </c>
    </row>
    <row r="153" spans="1:13" x14ac:dyDescent="0.3">
      <c r="A153" t="s">
        <v>81</v>
      </c>
      <c r="B153">
        <v>1</v>
      </c>
      <c r="C153" t="s">
        <v>10</v>
      </c>
      <c r="D153" t="s">
        <v>80</v>
      </c>
      <c r="E153" t="s">
        <v>79</v>
      </c>
      <c r="F153" t="s">
        <v>22</v>
      </c>
      <c r="J153">
        <v>100</v>
      </c>
      <c r="K153" t="s">
        <v>70</v>
      </c>
    </row>
    <row r="154" spans="1:13" x14ac:dyDescent="0.3">
      <c r="A154" t="s">
        <v>77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76</v>
      </c>
    </row>
    <row r="155" spans="1:13" ht="15.6" x14ac:dyDescent="0.3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74</v>
      </c>
    </row>
    <row r="156" spans="1:13" x14ac:dyDescent="0.3">
      <c r="A156" t="s">
        <v>73</v>
      </c>
      <c r="B156">
        <v>7.7000000000000001E-5</v>
      </c>
      <c r="C156" t="s">
        <v>30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72</v>
      </c>
    </row>
    <row r="157" spans="1:13" x14ac:dyDescent="0.3">
      <c r="A157" t="s">
        <v>71</v>
      </c>
      <c r="B157">
        <v>2.1900000000000002E-12</v>
      </c>
      <c r="C157" t="s">
        <v>30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70</v>
      </c>
    </row>
    <row r="158" spans="1:13" x14ac:dyDescent="0.3">
      <c r="A158" t="s">
        <v>69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67</v>
      </c>
      <c r="L158">
        <v>0</v>
      </c>
    </row>
    <row r="159" spans="1:13" x14ac:dyDescent="0.3">
      <c r="A159" t="s">
        <v>68</v>
      </c>
      <c r="B159">
        <v>1.9999999999999999E-6</v>
      </c>
      <c r="C159" t="s">
        <v>30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67</v>
      </c>
      <c r="L159">
        <v>0</v>
      </c>
    </row>
    <row r="160" spans="1:13" x14ac:dyDescent="0.3">
      <c r="A160" t="s">
        <v>162</v>
      </c>
      <c r="B160">
        <v>0.5</v>
      </c>
      <c r="C160" t="s">
        <v>35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65</v>
      </c>
      <c r="L160">
        <v>0</v>
      </c>
      <c r="M160" t="s">
        <v>170</v>
      </c>
    </row>
    <row r="161" spans="1:12" x14ac:dyDescent="0.3">
      <c r="A161" t="s">
        <v>64</v>
      </c>
      <c r="B161">
        <v>-9.9999999999999995E-7</v>
      </c>
      <c r="C161" t="s">
        <v>35</v>
      </c>
      <c r="D161" t="s">
        <v>8</v>
      </c>
      <c r="E161" t="s">
        <v>63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62</v>
      </c>
      <c r="L161">
        <v>0</v>
      </c>
    </row>
    <row r="163" spans="1:12" ht="15.6" x14ac:dyDescent="0.3">
      <c r="A163" s="1" t="s">
        <v>0</v>
      </c>
      <c r="B163" s="1" t="s">
        <v>172</v>
      </c>
    </row>
    <row r="164" spans="1:12" x14ac:dyDescent="0.3">
      <c r="A164" t="s">
        <v>9</v>
      </c>
      <c r="B164" t="s">
        <v>61</v>
      </c>
    </row>
    <row r="165" spans="1:12" x14ac:dyDescent="0.3">
      <c r="A165" t="s">
        <v>2</v>
      </c>
      <c r="B165">
        <v>1</v>
      </c>
    </row>
    <row r="166" spans="1:12" x14ac:dyDescent="0.3">
      <c r="A166" t="s">
        <v>3</v>
      </c>
      <c r="B166" t="s">
        <v>173</v>
      </c>
    </row>
    <row r="167" spans="1:12" x14ac:dyDescent="0.3">
      <c r="A167" t="s">
        <v>5</v>
      </c>
      <c r="B167" t="s">
        <v>6</v>
      </c>
    </row>
    <row r="168" spans="1:12" x14ac:dyDescent="0.3">
      <c r="A168" t="s">
        <v>7</v>
      </c>
      <c r="B168" t="s">
        <v>8</v>
      </c>
    </row>
    <row r="169" spans="1:12" x14ac:dyDescent="0.3">
      <c r="A169" t="s">
        <v>51</v>
      </c>
      <c r="B169" s="8" t="s">
        <v>189</v>
      </c>
    </row>
    <row r="170" spans="1:12" x14ac:dyDescent="0.3">
      <c r="A170" t="s">
        <v>11</v>
      </c>
      <c r="B170" t="s">
        <v>171</v>
      </c>
    </row>
    <row r="171" spans="1:12" ht="15.6" x14ac:dyDescent="0.3">
      <c r="A171" s="1" t="s">
        <v>13</v>
      </c>
    </row>
    <row r="172" spans="1:12" x14ac:dyDescent="0.3">
      <c r="A172" t="s">
        <v>14</v>
      </c>
      <c r="B172" t="s">
        <v>15</v>
      </c>
      <c r="C172" t="s">
        <v>20</v>
      </c>
      <c r="D172" t="s">
        <v>9</v>
      </c>
      <c r="E172" t="s">
        <v>16</v>
      </c>
      <c r="F172" t="s">
        <v>7</v>
      </c>
      <c r="G172" t="s">
        <v>5</v>
      </c>
      <c r="H172" t="s">
        <v>3</v>
      </c>
    </row>
    <row r="173" spans="1:12" x14ac:dyDescent="0.3">
      <c r="A173" t="s">
        <v>172</v>
      </c>
      <c r="B173">
        <v>1</v>
      </c>
      <c r="C173" t="s">
        <v>40</v>
      </c>
      <c r="D173" t="s">
        <v>61</v>
      </c>
      <c r="F173" t="s">
        <v>8</v>
      </c>
      <c r="G173" t="s">
        <v>22</v>
      </c>
      <c r="H173" t="s">
        <v>173</v>
      </c>
    </row>
    <row r="174" spans="1:12" x14ac:dyDescent="0.3">
      <c r="A174" t="s">
        <v>1</v>
      </c>
      <c r="B174">
        <v>1.02</v>
      </c>
      <c r="C174" t="s">
        <v>40</v>
      </c>
      <c r="D174" t="s">
        <v>61</v>
      </c>
      <c r="F174" t="s">
        <v>8</v>
      </c>
      <c r="G174" t="s">
        <v>25</v>
      </c>
      <c r="H174" t="s">
        <v>4</v>
      </c>
    </row>
    <row r="175" spans="1:12" ht="15.6" x14ac:dyDescent="0.3">
      <c r="A175" s="2" t="s">
        <v>174</v>
      </c>
      <c r="B175">
        <f>(0.0028236*0.669)+0.208</f>
        <v>0.2098889884</v>
      </c>
      <c r="C175" t="s">
        <v>31</v>
      </c>
      <c r="D175" t="s">
        <v>61</v>
      </c>
      <c r="F175" t="s">
        <v>34</v>
      </c>
      <c r="G175" t="s">
        <v>25</v>
      </c>
      <c r="H175" s="2" t="s">
        <v>175</v>
      </c>
    </row>
    <row r="176" spans="1:12" x14ac:dyDescent="0.3">
      <c r="A176" t="s">
        <v>187</v>
      </c>
      <c r="B176">
        <f>0.061874*0.669</f>
        <v>4.1393706000000002E-2</v>
      </c>
      <c r="C176" t="s">
        <v>31</v>
      </c>
      <c r="D176" t="s">
        <v>176</v>
      </c>
      <c r="F176" t="s">
        <v>80</v>
      </c>
      <c r="G176" t="s">
        <v>25</v>
      </c>
      <c r="H176" t="s">
        <v>188</v>
      </c>
    </row>
    <row r="177" spans="1:8" x14ac:dyDescent="0.3">
      <c r="A177" t="s">
        <v>177</v>
      </c>
      <c r="B177">
        <f>0.000000034944*0.669</f>
        <v>2.3377536E-8</v>
      </c>
      <c r="C177" t="s">
        <v>31</v>
      </c>
      <c r="D177" t="s">
        <v>176</v>
      </c>
      <c r="F177" t="s">
        <v>178</v>
      </c>
      <c r="G177" t="s">
        <v>25</v>
      </c>
      <c r="H177" t="s">
        <v>179</v>
      </c>
    </row>
    <row r="178" spans="1:8" x14ac:dyDescent="0.3">
      <c r="A178" t="s">
        <v>180</v>
      </c>
      <c r="B178" s="7">
        <v>8.4800000000000005E-8</v>
      </c>
      <c r="C178" t="s">
        <v>31</v>
      </c>
      <c r="D178" t="s">
        <v>30</v>
      </c>
      <c r="F178" t="s">
        <v>7</v>
      </c>
      <c r="G178" t="s">
        <v>25</v>
      </c>
      <c r="H178" t="s">
        <v>181</v>
      </c>
    </row>
    <row r="179" spans="1:8" x14ac:dyDescent="0.3">
      <c r="A179" t="s">
        <v>182</v>
      </c>
      <c r="B179">
        <f>(0.00000521*0.669)+0.000010376</f>
        <v>1.386149E-5</v>
      </c>
      <c r="C179" t="s">
        <v>183</v>
      </c>
      <c r="E179" t="s">
        <v>107</v>
      </c>
      <c r="F179" t="s">
        <v>8</v>
      </c>
      <c r="G179" t="s">
        <v>33</v>
      </c>
    </row>
    <row r="180" spans="1:8" x14ac:dyDescent="0.3">
      <c r="A180" t="s">
        <v>184</v>
      </c>
      <c r="B180">
        <f>(0.000000000597*0.669)+0.000000004</f>
        <v>4.3993930000000006E-9</v>
      </c>
      <c r="C180" t="s">
        <v>183</v>
      </c>
      <c r="E180" t="s">
        <v>107</v>
      </c>
      <c r="F180" t="s">
        <v>8</v>
      </c>
      <c r="G180" t="s">
        <v>33</v>
      </c>
    </row>
    <row r="181" spans="1:8" x14ac:dyDescent="0.3">
      <c r="A181" t="s">
        <v>95</v>
      </c>
      <c r="B181">
        <f>(0.00018*0.669)+0.00018</f>
        <v>3.0042000000000003E-4</v>
      </c>
      <c r="C181" t="s">
        <v>183</v>
      </c>
      <c r="E181" t="s">
        <v>107</v>
      </c>
      <c r="F181" t="s">
        <v>8</v>
      </c>
      <c r="G181" t="s">
        <v>33</v>
      </c>
    </row>
    <row r="182" spans="1:8" x14ac:dyDescent="0.3">
      <c r="A182" t="s">
        <v>185</v>
      </c>
      <c r="B182">
        <f>0.0000018*0.669</f>
        <v>1.2042E-6</v>
      </c>
      <c r="C182" t="s">
        <v>183</v>
      </c>
      <c r="E182" t="s">
        <v>107</v>
      </c>
      <c r="F182" t="s">
        <v>8</v>
      </c>
      <c r="G182" t="s">
        <v>33</v>
      </c>
    </row>
    <row r="184" spans="1:8" ht="15.6" x14ac:dyDescent="0.3">
      <c r="A184" s="1" t="s">
        <v>0</v>
      </c>
      <c r="B184" s="1" t="s">
        <v>1</v>
      </c>
    </row>
    <row r="185" spans="1:8" x14ac:dyDescent="0.3">
      <c r="A185" t="s">
        <v>2</v>
      </c>
      <c r="B185">
        <v>1</v>
      </c>
    </row>
    <row r="186" spans="1:8" ht="15.6" x14ac:dyDescent="0.3">
      <c r="A186" t="s">
        <v>3</v>
      </c>
      <c r="B186" s="2" t="s">
        <v>4</v>
      </c>
    </row>
    <row r="187" spans="1:8" x14ac:dyDescent="0.3">
      <c r="A187" t="s">
        <v>5</v>
      </c>
      <c r="B187" t="s">
        <v>6</v>
      </c>
    </row>
    <row r="188" spans="1:8" x14ac:dyDescent="0.3">
      <c r="A188" t="s">
        <v>7</v>
      </c>
      <c r="B188" t="s">
        <v>8</v>
      </c>
    </row>
    <row r="189" spans="1:8" x14ac:dyDescent="0.3">
      <c r="A189" t="s">
        <v>9</v>
      </c>
      <c r="B189" t="s">
        <v>61</v>
      </c>
    </row>
    <row r="190" spans="1:8" x14ac:dyDescent="0.3">
      <c r="A190" t="s">
        <v>11</v>
      </c>
      <c r="B190" t="s">
        <v>50</v>
      </c>
    </row>
    <row r="191" spans="1:8" x14ac:dyDescent="0.3">
      <c r="A191" t="s">
        <v>51</v>
      </c>
      <c r="B191" t="s">
        <v>52</v>
      </c>
    </row>
    <row r="192" spans="1:8" ht="15.6" x14ac:dyDescent="0.3">
      <c r="A192" s="1" t="s">
        <v>13</v>
      </c>
    </row>
    <row r="193" spans="1:19" x14ac:dyDescent="0.3">
      <c r="A193" t="s">
        <v>14</v>
      </c>
      <c r="B193" t="s">
        <v>15</v>
      </c>
      <c r="C193" t="s">
        <v>9</v>
      </c>
      <c r="D193" t="s">
        <v>7</v>
      </c>
      <c r="E193" t="s">
        <v>16</v>
      </c>
      <c r="F193" t="s">
        <v>5</v>
      </c>
      <c r="G193" t="s">
        <v>17</v>
      </c>
      <c r="H193" t="s">
        <v>18</v>
      </c>
      <c r="I193" t="s">
        <v>19</v>
      </c>
      <c r="J193" t="s">
        <v>20</v>
      </c>
      <c r="K193" t="s">
        <v>3</v>
      </c>
      <c r="L193" t="s">
        <v>11</v>
      </c>
    </row>
    <row r="194" spans="1:19" ht="15.6" x14ac:dyDescent="0.3">
      <c r="A194" s="2" t="s">
        <v>1</v>
      </c>
      <c r="B194">
        <v>1</v>
      </c>
      <c r="C194" t="s">
        <v>61</v>
      </c>
      <c r="D194" t="s">
        <v>8</v>
      </c>
      <c r="E194" t="s">
        <v>21</v>
      </c>
      <c r="F194" t="s">
        <v>22</v>
      </c>
      <c r="J194" t="s">
        <v>40</v>
      </c>
      <c r="K194" s="2" t="s">
        <v>4</v>
      </c>
    </row>
    <row r="195" spans="1:19" ht="15.6" x14ac:dyDescent="0.3">
      <c r="A195" s="2" t="s">
        <v>23</v>
      </c>
      <c r="B195">
        <v>8.06180790960452E-6</v>
      </c>
      <c r="C195" t="s">
        <v>10</v>
      </c>
      <c r="D195" t="s">
        <v>7</v>
      </c>
      <c r="E195" t="s">
        <v>24</v>
      </c>
      <c r="F195" t="s">
        <v>25</v>
      </c>
      <c r="G195">
        <v>2</v>
      </c>
      <c r="H195">
        <v>-12.073683905484531</v>
      </c>
      <c r="I195">
        <v>0.41862376226685111</v>
      </c>
      <c r="J195" t="s">
        <v>40</v>
      </c>
      <c r="K195" s="2" t="s">
        <v>23</v>
      </c>
      <c r="Q195" s="3"/>
      <c r="S195" s="3"/>
    </row>
    <row r="196" spans="1:19" x14ac:dyDescent="0.3">
      <c r="A196" t="s">
        <v>26</v>
      </c>
      <c r="B196">
        <v>2.768361581920904</v>
      </c>
      <c r="C196" t="s">
        <v>10</v>
      </c>
      <c r="D196" t="s">
        <v>8</v>
      </c>
      <c r="E196" t="s">
        <v>24</v>
      </c>
      <c r="F196" t="s">
        <v>25</v>
      </c>
      <c r="G196">
        <v>2</v>
      </c>
      <c r="H196">
        <v>0.67294447324242579</v>
      </c>
      <c r="I196">
        <v>0.20605482541341649</v>
      </c>
      <c r="J196" t="s">
        <v>40</v>
      </c>
      <c r="K196" t="s">
        <v>26</v>
      </c>
      <c r="Q196" s="4"/>
      <c r="S196" s="4"/>
    </row>
    <row r="197" spans="1:19" ht="15.6" x14ac:dyDescent="0.3">
      <c r="A197" s="2" t="s">
        <v>27</v>
      </c>
      <c r="B197">
        <v>0.50779661016949151</v>
      </c>
      <c r="C197" t="s">
        <v>61</v>
      </c>
      <c r="D197" t="s">
        <v>8</v>
      </c>
      <c r="E197" t="s">
        <v>24</v>
      </c>
      <c r="F197" t="s">
        <v>25</v>
      </c>
      <c r="G197">
        <v>1</v>
      </c>
      <c r="J197" t="s">
        <v>40</v>
      </c>
      <c r="K197" s="2" t="s">
        <v>27</v>
      </c>
      <c r="Q197" s="3"/>
      <c r="S197" s="3"/>
    </row>
    <row r="198" spans="1:19" x14ac:dyDescent="0.3">
      <c r="A198" t="s">
        <v>28</v>
      </c>
      <c r="B198">
        <v>1.7655367231638421E-4</v>
      </c>
      <c r="C198" t="s">
        <v>10</v>
      </c>
      <c r="D198" t="s">
        <v>8</v>
      </c>
      <c r="E198" t="s">
        <v>24</v>
      </c>
      <c r="F198" t="s">
        <v>25</v>
      </c>
      <c r="G198">
        <v>2</v>
      </c>
      <c r="H198">
        <v>-8.987196820661973</v>
      </c>
      <c r="I198">
        <v>7.4210002559136581E-2</v>
      </c>
      <c r="J198" t="s">
        <v>40</v>
      </c>
      <c r="K198" t="s">
        <v>28</v>
      </c>
      <c r="Q198" s="3"/>
      <c r="S198" s="3"/>
    </row>
    <row r="200" spans="1:19" ht="15.6" x14ac:dyDescent="0.3">
      <c r="A200" s="1" t="s">
        <v>0</v>
      </c>
      <c r="B200" s="1" t="s">
        <v>172</v>
      </c>
    </row>
    <row r="201" spans="1:19" x14ac:dyDescent="0.3">
      <c r="A201" t="s">
        <v>9</v>
      </c>
      <c r="B201" t="s">
        <v>49</v>
      </c>
    </row>
    <row r="202" spans="1:19" x14ac:dyDescent="0.3">
      <c r="A202" t="s">
        <v>2</v>
      </c>
      <c r="B202">
        <v>1</v>
      </c>
    </row>
    <row r="203" spans="1:19" x14ac:dyDescent="0.3">
      <c r="A203" t="s">
        <v>3</v>
      </c>
      <c r="B203" t="s">
        <v>173</v>
      </c>
    </row>
    <row r="204" spans="1:19" x14ac:dyDescent="0.3">
      <c r="A204" t="s">
        <v>5</v>
      </c>
      <c r="B204" t="s">
        <v>6</v>
      </c>
    </row>
    <row r="205" spans="1:19" x14ac:dyDescent="0.3">
      <c r="A205" t="s">
        <v>7</v>
      </c>
      <c r="B205" t="s">
        <v>8</v>
      </c>
    </row>
    <row r="206" spans="1:19" x14ac:dyDescent="0.3">
      <c r="A206" t="s">
        <v>51</v>
      </c>
      <c r="B206" s="8" t="s">
        <v>189</v>
      </c>
    </row>
    <row r="207" spans="1:19" x14ac:dyDescent="0.3">
      <c r="A207" t="s">
        <v>11</v>
      </c>
      <c r="B207" t="s">
        <v>171</v>
      </c>
    </row>
    <row r="208" spans="1:19" ht="15.6" x14ac:dyDescent="0.3">
      <c r="A208" s="1" t="s">
        <v>13</v>
      </c>
    </row>
    <row r="209" spans="1:8" x14ac:dyDescent="0.3">
      <c r="A209" t="s">
        <v>14</v>
      </c>
      <c r="B209" t="s">
        <v>15</v>
      </c>
      <c r="C209" t="s">
        <v>20</v>
      </c>
      <c r="D209" t="s">
        <v>9</v>
      </c>
      <c r="E209" t="s">
        <v>16</v>
      </c>
      <c r="F209" t="s">
        <v>7</v>
      </c>
      <c r="G209" t="s">
        <v>5</v>
      </c>
      <c r="H209" t="s">
        <v>3</v>
      </c>
    </row>
    <row r="210" spans="1:8" x14ac:dyDescent="0.3">
      <c r="A210" t="s">
        <v>172</v>
      </c>
      <c r="B210">
        <v>1</v>
      </c>
      <c r="C210" t="s">
        <v>40</v>
      </c>
      <c r="D210" t="s">
        <v>49</v>
      </c>
      <c r="F210" t="s">
        <v>8</v>
      </c>
      <c r="G210" t="s">
        <v>22</v>
      </c>
      <c r="H210" t="s">
        <v>173</v>
      </c>
    </row>
    <row r="211" spans="1:8" x14ac:dyDescent="0.3">
      <c r="A211" t="s">
        <v>1</v>
      </c>
      <c r="B211">
        <v>1.02</v>
      </c>
      <c r="C211" t="s">
        <v>40</v>
      </c>
      <c r="D211" t="s">
        <v>49</v>
      </c>
      <c r="F211" t="s">
        <v>8</v>
      </c>
      <c r="G211" t="s">
        <v>25</v>
      </c>
      <c r="H211" t="s">
        <v>4</v>
      </c>
    </row>
    <row r="212" spans="1:8" ht="15.6" x14ac:dyDescent="0.3">
      <c r="A212" s="2" t="s">
        <v>174</v>
      </c>
      <c r="B212">
        <f>(0.0028236*0.669)+0.208</f>
        <v>0.2098889884</v>
      </c>
      <c r="C212" t="s">
        <v>31</v>
      </c>
      <c r="D212" t="s">
        <v>49</v>
      </c>
      <c r="F212" t="s">
        <v>34</v>
      </c>
      <c r="G212" t="s">
        <v>25</v>
      </c>
      <c r="H212" s="2" t="s">
        <v>175</v>
      </c>
    </row>
    <row r="213" spans="1:8" x14ac:dyDescent="0.3">
      <c r="A213" t="s">
        <v>187</v>
      </c>
      <c r="B213">
        <f>0.061874*0.669</f>
        <v>4.1393706000000002E-2</v>
      </c>
      <c r="C213" t="s">
        <v>31</v>
      </c>
      <c r="D213" t="s">
        <v>176</v>
      </c>
      <c r="F213" t="s">
        <v>80</v>
      </c>
      <c r="G213" t="s">
        <v>25</v>
      </c>
      <c r="H213" t="s">
        <v>188</v>
      </c>
    </row>
    <row r="214" spans="1:8" x14ac:dyDescent="0.3">
      <c r="A214" t="s">
        <v>177</v>
      </c>
      <c r="B214">
        <f>0.000000034944*0.669</f>
        <v>2.3377536E-8</v>
      </c>
      <c r="C214" t="s">
        <v>31</v>
      </c>
      <c r="D214" t="s">
        <v>176</v>
      </c>
      <c r="F214" t="s">
        <v>178</v>
      </c>
      <c r="G214" t="s">
        <v>25</v>
      </c>
      <c r="H214" t="s">
        <v>179</v>
      </c>
    </row>
    <row r="215" spans="1:8" x14ac:dyDescent="0.3">
      <c r="A215" t="s">
        <v>180</v>
      </c>
      <c r="B215" s="7">
        <v>8.4800000000000005E-8</v>
      </c>
      <c r="C215" t="s">
        <v>31</v>
      </c>
      <c r="D215" t="s">
        <v>30</v>
      </c>
      <c r="F215" t="s">
        <v>7</v>
      </c>
      <c r="G215" t="s">
        <v>25</v>
      </c>
      <c r="H215" t="s">
        <v>181</v>
      </c>
    </row>
    <row r="216" spans="1:8" x14ac:dyDescent="0.3">
      <c r="A216" t="s">
        <v>182</v>
      </c>
      <c r="B216">
        <f>(0.00000521*0.669)+0.000010376</f>
        <v>1.386149E-5</v>
      </c>
      <c r="C216" t="s">
        <v>183</v>
      </c>
      <c r="E216" t="s">
        <v>107</v>
      </c>
      <c r="F216" t="s">
        <v>8</v>
      </c>
      <c r="G216" t="s">
        <v>33</v>
      </c>
    </row>
    <row r="217" spans="1:8" x14ac:dyDescent="0.3">
      <c r="A217" t="s">
        <v>184</v>
      </c>
      <c r="B217">
        <f>(0.000000000597*0.669)+0.000000004</f>
        <v>4.3993930000000006E-9</v>
      </c>
      <c r="C217" t="s">
        <v>183</v>
      </c>
      <c r="E217" t="s">
        <v>107</v>
      </c>
      <c r="F217" t="s">
        <v>8</v>
      </c>
      <c r="G217" t="s">
        <v>33</v>
      </c>
    </row>
    <row r="218" spans="1:8" x14ac:dyDescent="0.3">
      <c r="A218" t="s">
        <v>95</v>
      </c>
      <c r="B218">
        <f>(0.00018*0.669)+0.00018</f>
        <v>3.0042000000000003E-4</v>
      </c>
      <c r="C218" t="s">
        <v>183</v>
      </c>
      <c r="E218" t="s">
        <v>107</v>
      </c>
      <c r="F218" t="s">
        <v>8</v>
      </c>
      <c r="G218" t="s">
        <v>33</v>
      </c>
    </row>
    <row r="219" spans="1:8" x14ac:dyDescent="0.3">
      <c r="A219" t="s">
        <v>185</v>
      </c>
      <c r="B219">
        <f>0.0000018*0.669</f>
        <v>1.2042E-6</v>
      </c>
      <c r="C219" t="s">
        <v>183</v>
      </c>
      <c r="E219" t="s">
        <v>107</v>
      </c>
      <c r="F219" t="s">
        <v>8</v>
      </c>
      <c r="G219" t="s">
        <v>33</v>
      </c>
    </row>
    <row r="221" spans="1:8" ht="15.6" x14ac:dyDescent="0.3">
      <c r="A221" s="1" t="s">
        <v>0</v>
      </c>
      <c r="B221" s="1" t="s">
        <v>1</v>
      </c>
    </row>
    <row r="222" spans="1:8" x14ac:dyDescent="0.3">
      <c r="A222" t="s">
        <v>2</v>
      </c>
      <c r="B222">
        <v>1</v>
      </c>
    </row>
    <row r="223" spans="1:8" ht="15.6" x14ac:dyDescent="0.3">
      <c r="A223" t="s">
        <v>3</v>
      </c>
      <c r="B223" s="2" t="s">
        <v>4</v>
      </c>
    </row>
    <row r="224" spans="1:8" x14ac:dyDescent="0.3">
      <c r="A224" t="s">
        <v>5</v>
      </c>
      <c r="B224" t="s">
        <v>6</v>
      </c>
    </row>
    <row r="225" spans="1:19" x14ac:dyDescent="0.3">
      <c r="A225" t="s">
        <v>7</v>
      </c>
      <c r="B225" t="s">
        <v>8</v>
      </c>
    </row>
    <row r="226" spans="1:19" x14ac:dyDescent="0.3">
      <c r="A226" t="s">
        <v>9</v>
      </c>
      <c r="B226" t="s">
        <v>49</v>
      </c>
    </row>
    <row r="227" spans="1:19" x14ac:dyDescent="0.3">
      <c r="A227" t="s">
        <v>11</v>
      </c>
      <c r="B227" t="s">
        <v>50</v>
      </c>
    </row>
    <row r="228" spans="1:19" x14ac:dyDescent="0.3">
      <c r="A228" t="s">
        <v>51</v>
      </c>
      <c r="B228" t="s">
        <v>52</v>
      </c>
    </row>
    <row r="229" spans="1:19" ht="15.6" x14ac:dyDescent="0.3">
      <c r="A229" s="1" t="s">
        <v>13</v>
      </c>
    </row>
    <row r="230" spans="1:19" x14ac:dyDescent="0.3">
      <c r="A230" t="s">
        <v>14</v>
      </c>
      <c r="B230" t="s">
        <v>15</v>
      </c>
      <c r="C230" t="s">
        <v>9</v>
      </c>
      <c r="D230" t="s">
        <v>7</v>
      </c>
      <c r="E230" t="s">
        <v>16</v>
      </c>
      <c r="F230" t="s">
        <v>5</v>
      </c>
      <c r="G230" t="s">
        <v>17</v>
      </c>
      <c r="H230" t="s">
        <v>18</v>
      </c>
      <c r="I230" t="s">
        <v>19</v>
      </c>
      <c r="J230" t="s">
        <v>20</v>
      </c>
      <c r="K230" t="s">
        <v>3</v>
      </c>
      <c r="L230" t="s">
        <v>11</v>
      </c>
    </row>
    <row r="231" spans="1:19" ht="15.6" x14ac:dyDescent="0.3">
      <c r="A231" s="2" t="s">
        <v>1</v>
      </c>
      <c r="B231">
        <v>1</v>
      </c>
      <c r="C231" t="s">
        <v>49</v>
      </c>
      <c r="D231" t="s">
        <v>8</v>
      </c>
      <c r="E231" t="s">
        <v>21</v>
      </c>
      <c r="F231" t="s">
        <v>22</v>
      </c>
      <c r="J231" t="s">
        <v>40</v>
      </c>
      <c r="K231" s="2" t="s">
        <v>4</v>
      </c>
    </row>
    <row r="232" spans="1:19" ht="15.6" x14ac:dyDescent="0.3">
      <c r="A232" s="2" t="s">
        <v>23</v>
      </c>
      <c r="B232">
        <v>8.06180790960452E-6</v>
      </c>
      <c r="C232" t="s">
        <v>10</v>
      </c>
      <c r="D232" t="s">
        <v>7</v>
      </c>
      <c r="E232" t="s">
        <v>24</v>
      </c>
      <c r="F232" t="s">
        <v>25</v>
      </c>
      <c r="G232">
        <v>2</v>
      </c>
      <c r="H232">
        <v>-12.073683905484531</v>
      </c>
      <c r="I232">
        <v>0.41862376226685111</v>
      </c>
      <c r="J232" t="s">
        <v>40</v>
      </c>
      <c r="K232" s="2" t="s">
        <v>23</v>
      </c>
      <c r="Q232" s="3"/>
      <c r="S232" s="3"/>
    </row>
    <row r="233" spans="1:19" x14ac:dyDescent="0.3">
      <c r="A233" t="s">
        <v>26</v>
      </c>
      <c r="B233">
        <v>2.768361581920904</v>
      </c>
      <c r="C233" t="s">
        <v>10</v>
      </c>
      <c r="D233" t="s">
        <v>8</v>
      </c>
      <c r="E233" t="s">
        <v>24</v>
      </c>
      <c r="F233" t="s">
        <v>25</v>
      </c>
      <c r="G233">
        <v>2</v>
      </c>
      <c r="H233">
        <v>0.67294447324242579</v>
      </c>
      <c r="I233">
        <v>0.20605482541341649</v>
      </c>
      <c r="J233" t="s">
        <v>40</v>
      </c>
      <c r="K233" t="s">
        <v>26</v>
      </c>
      <c r="Q233" s="4"/>
      <c r="S233" s="4"/>
    </row>
    <row r="234" spans="1:19" ht="15.6" x14ac:dyDescent="0.3">
      <c r="A234" s="2" t="s">
        <v>27</v>
      </c>
      <c r="B234">
        <v>0.50779661016949151</v>
      </c>
      <c r="C234" t="s">
        <v>49</v>
      </c>
      <c r="D234" t="s">
        <v>8</v>
      </c>
      <c r="E234" t="s">
        <v>24</v>
      </c>
      <c r="F234" t="s">
        <v>25</v>
      </c>
      <c r="G234">
        <v>1</v>
      </c>
      <c r="J234" t="s">
        <v>40</v>
      </c>
      <c r="K234" s="2" t="s">
        <v>27</v>
      </c>
      <c r="Q234" s="3"/>
      <c r="S234" s="3"/>
    </row>
    <row r="235" spans="1:19" x14ac:dyDescent="0.3">
      <c r="A235" t="s">
        <v>28</v>
      </c>
      <c r="B235">
        <v>1.7655367231638421E-4</v>
      </c>
      <c r="C235" t="s">
        <v>10</v>
      </c>
      <c r="D235" t="s">
        <v>8</v>
      </c>
      <c r="E235" t="s">
        <v>24</v>
      </c>
      <c r="F235" t="s">
        <v>25</v>
      </c>
      <c r="G235">
        <v>2</v>
      </c>
      <c r="H235">
        <v>-8.987196820661973</v>
      </c>
      <c r="I235">
        <v>7.4210002559136581E-2</v>
      </c>
      <c r="J235" t="s">
        <v>40</v>
      </c>
      <c r="K235" t="s">
        <v>28</v>
      </c>
      <c r="Q235" s="3"/>
      <c r="S235" s="3"/>
    </row>
    <row r="237" spans="1:19" ht="15.6" x14ac:dyDescent="0.3">
      <c r="A237" s="1" t="s">
        <v>0</v>
      </c>
      <c r="B237" s="1" t="s">
        <v>172</v>
      </c>
    </row>
    <row r="238" spans="1:19" x14ac:dyDescent="0.3">
      <c r="A238" t="s">
        <v>9</v>
      </c>
      <c r="B238" t="s">
        <v>48</v>
      </c>
    </row>
    <row r="239" spans="1:19" x14ac:dyDescent="0.3">
      <c r="A239" t="s">
        <v>2</v>
      </c>
      <c r="B239">
        <v>1</v>
      </c>
    </row>
    <row r="240" spans="1:19" x14ac:dyDescent="0.3">
      <c r="A240" t="s">
        <v>3</v>
      </c>
      <c r="B240" t="s">
        <v>173</v>
      </c>
    </row>
    <row r="241" spans="1:8" x14ac:dyDescent="0.3">
      <c r="A241" t="s">
        <v>5</v>
      </c>
      <c r="B241" t="s">
        <v>6</v>
      </c>
    </row>
    <row r="242" spans="1:8" x14ac:dyDescent="0.3">
      <c r="A242" t="s">
        <v>7</v>
      </c>
      <c r="B242" t="s">
        <v>8</v>
      </c>
    </row>
    <row r="243" spans="1:8" x14ac:dyDescent="0.3">
      <c r="A243" t="s">
        <v>51</v>
      </c>
      <c r="B243" s="8" t="s">
        <v>189</v>
      </c>
    </row>
    <row r="244" spans="1:8" x14ac:dyDescent="0.3">
      <c r="A244" t="s">
        <v>11</v>
      </c>
      <c r="B244" t="s">
        <v>171</v>
      </c>
    </row>
    <row r="245" spans="1:8" ht="15.6" x14ac:dyDescent="0.3">
      <c r="A245" s="1" t="s">
        <v>13</v>
      </c>
    </row>
    <row r="246" spans="1:8" x14ac:dyDescent="0.3">
      <c r="A246" t="s">
        <v>14</v>
      </c>
      <c r="B246" t="s">
        <v>15</v>
      </c>
      <c r="C246" t="s">
        <v>20</v>
      </c>
      <c r="D246" t="s">
        <v>9</v>
      </c>
      <c r="E246" t="s">
        <v>16</v>
      </c>
      <c r="F246" t="s">
        <v>7</v>
      </c>
      <c r="G246" t="s">
        <v>5</v>
      </c>
      <c r="H246" t="s">
        <v>3</v>
      </c>
    </row>
    <row r="247" spans="1:8" x14ac:dyDescent="0.3">
      <c r="A247" t="s">
        <v>172</v>
      </c>
      <c r="B247">
        <v>1</v>
      </c>
      <c r="C247" t="s">
        <v>40</v>
      </c>
      <c r="D247" t="s">
        <v>48</v>
      </c>
      <c r="F247" t="s">
        <v>8</v>
      </c>
      <c r="G247" t="s">
        <v>22</v>
      </c>
      <c r="H247" t="s">
        <v>173</v>
      </c>
    </row>
    <row r="248" spans="1:8" x14ac:dyDescent="0.3">
      <c r="A248" t="s">
        <v>1</v>
      </c>
      <c r="B248">
        <v>1.02</v>
      </c>
      <c r="C248" t="s">
        <v>40</v>
      </c>
      <c r="D248" t="s">
        <v>48</v>
      </c>
      <c r="F248" t="s">
        <v>8</v>
      </c>
      <c r="G248" t="s">
        <v>25</v>
      </c>
      <c r="H248" t="s">
        <v>4</v>
      </c>
    </row>
    <row r="249" spans="1:8" ht="15.6" x14ac:dyDescent="0.3">
      <c r="A249" s="2" t="s">
        <v>186</v>
      </c>
      <c r="B249">
        <f>(0.0028236*0.669)+0.208</f>
        <v>0.2098889884</v>
      </c>
      <c r="C249" t="s">
        <v>31</v>
      </c>
      <c r="D249" t="s">
        <v>48</v>
      </c>
      <c r="F249" t="s">
        <v>34</v>
      </c>
      <c r="G249" t="s">
        <v>25</v>
      </c>
      <c r="H249" s="2" t="s">
        <v>175</v>
      </c>
    </row>
    <row r="250" spans="1:8" x14ac:dyDescent="0.3">
      <c r="A250" t="s">
        <v>187</v>
      </c>
      <c r="B250">
        <f>0.061874*0.669</f>
        <v>4.1393706000000002E-2</v>
      </c>
      <c r="C250" t="s">
        <v>31</v>
      </c>
      <c r="D250" t="s">
        <v>176</v>
      </c>
      <c r="F250" t="s">
        <v>80</v>
      </c>
      <c r="G250" t="s">
        <v>25</v>
      </c>
      <c r="H250" t="s">
        <v>188</v>
      </c>
    </row>
    <row r="251" spans="1:8" x14ac:dyDescent="0.3">
      <c r="A251" t="s">
        <v>177</v>
      </c>
      <c r="B251">
        <f>0.000000034944*0.669</f>
        <v>2.3377536E-8</v>
      </c>
      <c r="C251" t="s">
        <v>31</v>
      </c>
      <c r="D251" t="s">
        <v>176</v>
      </c>
      <c r="F251" t="s">
        <v>178</v>
      </c>
      <c r="G251" t="s">
        <v>25</v>
      </c>
      <c r="H251" t="s">
        <v>179</v>
      </c>
    </row>
    <row r="252" spans="1:8" x14ac:dyDescent="0.3">
      <c r="A252" t="s">
        <v>180</v>
      </c>
      <c r="B252" s="7">
        <v>8.4800000000000005E-8</v>
      </c>
      <c r="C252" t="s">
        <v>31</v>
      </c>
      <c r="D252" t="s">
        <v>30</v>
      </c>
      <c r="F252" t="s">
        <v>7</v>
      </c>
      <c r="G252" t="s">
        <v>25</v>
      </c>
      <c r="H252" t="s">
        <v>181</v>
      </c>
    </row>
    <row r="253" spans="1:8" x14ac:dyDescent="0.3">
      <c r="A253" t="s">
        <v>182</v>
      </c>
      <c r="B253">
        <f>(0.00000521*0.669)+0.000010376</f>
        <v>1.386149E-5</v>
      </c>
      <c r="C253" t="s">
        <v>183</v>
      </c>
      <c r="E253" t="s">
        <v>107</v>
      </c>
      <c r="F253" t="s">
        <v>8</v>
      </c>
      <c r="G253" t="s">
        <v>33</v>
      </c>
    </row>
    <row r="254" spans="1:8" x14ac:dyDescent="0.3">
      <c r="A254" t="s">
        <v>184</v>
      </c>
      <c r="B254">
        <f>(0.000000000597*0.669)+0.000000004</f>
        <v>4.3993930000000006E-9</v>
      </c>
      <c r="C254" t="s">
        <v>183</v>
      </c>
      <c r="E254" t="s">
        <v>107</v>
      </c>
      <c r="F254" t="s">
        <v>8</v>
      </c>
      <c r="G254" t="s">
        <v>33</v>
      </c>
    </row>
    <row r="255" spans="1:8" x14ac:dyDescent="0.3">
      <c r="A255" t="s">
        <v>95</v>
      </c>
      <c r="B255">
        <f>(0.00018*0.669)+0.00018</f>
        <v>3.0042000000000003E-4</v>
      </c>
      <c r="C255" t="s">
        <v>183</v>
      </c>
      <c r="E255" t="s">
        <v>107</v>
      </c>
      <c r="F255" t="s">
        <v>8</v>
      </c>
      <c r="G255" t="s">
        <v>33</v>
      </c>
    </row>
    <row r="256" spans="1:8" x14ac:dyDescent="0.3">
      <c r="A256" t="s">
        <v>185</v>
      </c>
      <c r="B256">
        <f>0.0000018*0.669</f>
        <v>1.2042E-6</v>
      </c>
      <c r="C256" t="s">
        <v>183</v>
      </c>
      <c r="E256" t="s">
        <v>107</v>
      </c>
      <c r="F256" t="s">
        <v>8</v>
      </c>
      <c r="G256" t="s">
        <v>33</v>
      </c>
    </row>
    <row r="258" spans="1:19" ht="15.6" x14ac:dyDescent="0.3">
      <c r="A258" s="1" t="s">
        <v>0</v>
      </c>
      <c r="B258" s="1" t="s">
        <v>1</v>
      </c>
    </row>
    <row r="259" spans="1:19" x14ac:dyDescent="0.3">
      <c r="A259" t="s">
        <v>2</v>
      </c>
      <c r="B259">
        <v>1</v>
      </c>
    </row>
    <row r="260" spans="1:19" ht="15.6" x14ac:dyDescent="0.3">
      <c r="A260" t="s">
        <v>3</v>
      </c>
      <c r="B260" s="2" t="s">
        <v>4</v>
      </c>
    </row>
    <row r="261" spans="1:19" x14ac:dyDescent="0.3">
      <c r="A261" t="s">
        <v>5</v>
      </c>
      <c r="B261" t="s">
        <v>6</v>
      </c>
    </row>
    <row r="262" spans="1:19" x14ac:dyDescent="0.3">
      <c r="A262" t="s">
        <v>7</v>
      </c>
      <c r="B262" t="s">
        <v>8</v>
      </c>
    </row>
    <row r="263" spans="1:19" x14ac:dyDescent="0.3">
      <c r="A263" t="s">
        <v>9</v>
      </c>
      <c r="B263" t="s">
        <v>48</v>
      </c>
    </row>
    <row r="264" spans="1:19" x14ac:dyDescent="0.3">
      <c r="A264" t="s">
        <v>11</v>
      </c>
      <c r="B264" t="s">
        <v>50</v>
      </c>
    </row>
    <row r="265" spans="1:19" x14ac:dyDescent="0.3">
      <c r="A265" t="s">
        <v>51</v>
      </c>
      <c r="B265" t="s">
        <v>52</v>
      </c>
    </row>
    <row r="266" spans="1:19" ht="15.6" x14ac:dyDescent="0.3">
      <c r="A266" s="1" t="s">
        <v>13</v>
      </c>
    </row>
    <row r="267" spans="1:19" x14ac:dyDescent="0.3">
      <c r="A267" t="s">
        <v>14</v>
      </c>
      <c r="B267" t="s">
        <v>15</v>
      </c>
      <c r="C267" t="s">
        <v>9</v>
      </c>
      <c r="D267" t="s">
        <v>7</v>
      </c>
      <c r="E267" t="s">
        <v>16</v>
      </c>
      <c r="F267" t="s">
        <v>5</v>
      </c>
      <c r="G267" t="s">
        <v>17</v>
      </c>
      <c r="H267" t="s">
        <v>18</v>
      </c>
      <c r="I267" t="s">
        <v>19</v>
      </c>
      <c r="J267" t="s">
        <v>20</v>
      </c>
      <c r="K267" t="s">
        <v>3</v>
      </c>
      <c r="L267" t="s">
        <v>11</v>
      </c>
    </row>
    <row r="268" spans="1:19" ht="15.6" x14ac:dyDescent="0.3">
      <c r="A268" s="2" t="s">
        <v>1</v>
      </c>
      <c r="B268">
        <v>1</v>
      </c>
      <c r="C268" t="s">
        <v>48</v>
      </c>
      <c r="D268" t="s">
        <v>8</v>
      </c>
      <c r="E268" t="s">
        <v>21</v>
      </c>
      <c r="F268" t="s">
        <v>22</v>
      </c>
      <c r="J268" t="s">
        <v>40</v>
      </c>
      <c r="K268" s="2" t="s">
        <v>4</v>
      </c>
    </row>
    <row r="269" spans="1:19" ht="15.6" x14ac:dyDescent="0.3">
      <c r="A269" s="2" t="s">
        <v>23</v>
      </c>
      <c r="B269">
        <v>8.06180790960452E-6</v>
      </c>
      <c r="C269" t="s">
        <v>10</v>
      </c>
      <c r="D269" t="s">
        <v>7</v>
      </c>
      <c r="E269" t="s">
        <v>24</v>
      </c>
      <c r="F269" t="s">
        <v>25</v>
      </c>
      <c r="G269">
        <v>2</v>
      </c>
      <c r="H269">
        <v>-12.073683905484531</v>
      </c>
      <c r="I269">
        <v>0.41862376226685111</v>
      </c>
      <c r="J269" t="s">
        <v>40</v>
      </c>
      <c r="K269" s="2" t="s">
        <v>23</v>
      </c>
      <c r="Q269" s="3"/>
      <c r="S269" s="3"/>
    </row>
    <row r="270" spans="1:19" x14ac:dyDescent="0.3">
      <c r="A270" t="s">
        <v>26</v>
      </c>
      <c r="B270">
        <v>2.768361581920904</v>
      </c>
      <c r="C270" t="s">
        <v>10</v>
      </c>
      <c r="D270" t="s">
        <v>8</v>
      </c>
      <c r="E270" t="s">
        <v>24</v>
      </c>
      <c r="F270" t="s">
        <v>25</v>
      </c>
      <c r="G270">
        <v>2</v>
      </c>
      <c r="H270">
        <v>0.67294447324242579</v>
      </c>
      <c r="I270">
        <v>0.20605482541341649</v>
      </c>
      <c r="J270" t="s">
        <v>40</v>
      </c>
      <c r="K270" t="s">
        <v>26</v>
      </c>
      <c r="Q270" s="4"/>
      <c r="S270" s="4"/>
    </row>
    <row r="271" spans="1:19" ht="15.6" x14ac:dyDescent="0.3">
      <c r="A271" s="2" t="s">
        <v>27</v>
      </c>
      <c r="B271">
        <v>0.50779661016949151</v>
      </c>
      <c r="C271" t="s">
        <v>48</v>
      </c>
      <c r="D271" t="s">
        <v>8</v>
      </c>
      <c r="E271" t="s">
        <v>24</v>
      </c>
      <c r="F271" t="s">
        <v>25</v>
      </c>
      <c r="G271">
        <v>1</v>
      </c>
      <c r="J271" t="s">
        <v>40</v>
      </c>
      <c r="K271" s="2" t="s">
        <v>27</v>
      </c>
      <c r="Q271" s="3"/>
      <c r="S271" s="3"/>
    </row>
    <row r="272" spans="1:19" x14ac:dyDescent="0.3">
      <c r="A272" t="s">
        <v>28</v>
      </c>
      <c r="B272">
        <v>1.7655367231638421E-4</v>
      </c>
      <c r="C272" t="s">
        <v>10</v>
      </c>
      <c r="D272" t="s">
        <v>8</v>
      </c>
      <c r="E272" t="s">
        <v>24</v>
      </c>
      <c r="F272" t="s">
        <v>25</v>
      </c>
      <c r="G272">
        <v>2</v>
      </c>
      <c r="H272">
        <v>-8.987196820661973</v>
      </c>
      <c r="I272">
        <v>7.4210002559136581E-2</v>
      </c>
      <c r="J272" t="s">
        <v>40</v>
      </c>
      <c r="K272" t="s">
        <v>28</v>
      </c>
      <c r="Q272" s="3"/>
      <c r="S272" s="3"/>
    </row>
    <row r="274" spans="1:8" ht="15.6" x14ac:dyDescent="0.3">
      <c r="A274" s="1" t="s">
        <v>0</v>
      </c>
      <c r="B274" s="1" t="s">
        <v>172</v>
      </c>
    </row>
    <row r="275" spans="1:8" x14ac:dyDescent="0.3">
      <c r="A275" t="s">
        <v>9</v>
      </c>
      <c r="B275" t="s">
        <v>46</v>
      </c>
    </row>
    <row r="276" spans="1:8" x14ac:dyDescent="0.3">
      <c r="A276" t="s">
        <v>2</v>
      </c>
      <c r="B276">
        <v>1</v>
      </c>
    </row>
    <row r="277" spans="1:8" x14ac:dyDescent="0.3">
      <c r="A277" t="s">
        <v>3</v>
      </c>
      <c r="B277" t="s">
        <v>173</v>
      </c>
    </row>
    <row r="278" spans="1:8" x14ac:dyDescent="0.3">
      <c r="A278" t="s">
        <v>5</v>
      </c>
      <c r="B278" t="s">
        <v>6</v>
      </c>
    </row>
    <row r="279" spans="1:8" x14ac:dyDescent="0.3">
      <c r="A279" t="s">
        <v>7</v>
      </c>
      <c r="B279" t="s">
        <v>8</v>
      </c>
    </row>
    <row r="280" spans="1:8" x14ac:dyDescent="0.3">
      <c r="A280" t="s">
        <v>51</v>
      </c>
      <c r="B280" s="8" t="s">
        <v>189</v>
      </c>
    </row>
    <row r="281" spans="1:8" x14ac:dyDescent="0.3">
      <c r="A281" t="s">
        <v>11</v>
      </c>
      <c r="B281" t="s">
        <v>171</v>
      </c>
    </row>
    <row r="282" spans="1:8" ht="15.6" x14ac:dyDescent="0.3">
      <c r="A282" s="1" t="s">
        <v>13</v>
      </c>
    </row>
    <row r="283" spans="1:8" x14ac:dyDescent="0.3">
      <c r="A283" t="s">
        <v>14</v>
      </c>
      <c r="B283" t="s">
        <v>15</v>
      </c>
      <c r="C283" t="s">
        <v>20</v>
      </c>
      <c r="D283" t="s">
        <v>9</v>
      </c>
      <c r="E283" t="s">
        <v>16</v>
      </c>
      <c r="F283" t="s">
        <v>7</v>
      </c>
      <c r="G283" t="s">
        <v>5</v>
      </c>
      <c r="H283" t="s">
        <v>3</v>
      </c>
    </row>
    <row r="284" spans="1:8" x14ac:dyDescent="0.3">
      <c r="A284" t="s">
        <v>172</v>
      </c>
      <c r="B284">
        <v>1</v>
      </c>
      <c r="C284" t="s">
        <v>40</v>
      </c>
      <c r="D284" t="s">
        <v>46</v>
      </c>
      <c r="F284" t="s">
        <v>8</v>
      </c>
      <c r="G284" t="s">
        <v>22</v>
      </c>
      <c r="H284" t="s">
        <v>173</v>
      </c>
    </row>
    <row r="285" spans="1:8" x14ac:dyDescent="0.3">
      <c r="A285" t="s">
        <v>1</v>
      </c>
      <c r="B285">
        <v>1.02</v>
      </c>
      <c r="C285" t="s">
        <v>40</v>
      </c>
      <c r="D285" t="s">
        <v>46</v>
      </c>
      <c r="F285" t="s">
        <v>8</v>
      </c>
      <c r="G285" t="s">
        <v>25</v>
      </c>
      <c r="H285" t="s">
        <v>4</v>
      </c>
    </row>
    <row r="286" spans="1:8" ht="15.6" x14ac:dyDescent="0.3">
      <c r="A286" s="2" t="s">
        <v>186</v>
      </c>
      <c r="B286">
        <f>(0.0028236*0.669)+0.208</f>
        <v>0.2098889884</v>
      </c>
      <c r="C286" t="s">
        <v>31</v>
      </c>
      <c r="D286" t="s">
        <v>46</v>
      </c>
      <c r="F286" t="s">
        <v>34</v>
      </c>
      <c r="G286" t="s">
        <v>25</v>
      </c>
      <c r="H286" s="2" t="s">
        <v>175</v>
      </c>
    </row>
    <row r="287" spans="1:8" x14ac:dyDescent="0.3">
      <c r="A287" t="s">
        <v>187</v>
      </c>
      <c r="B287">
        <f>0.061874*0.669</f>
        <v>4.1393706000000002E-2</v>
      </c>
      <c r="C287" t="s">
        <v>31</v>
      </c>
      <c r="D287" t="s">
        <v>176</v>
      </c>
      <c r="F287" t="s">
        <v>80</v>
      </c>
      <c r="G287" t="s">
        <v>25</v>
      </c>
      <c r="H287" t="s">
        <v>188</v>
      </c>
    </row>
    <row r="288" spans="1:8" x14ac:dyDescent="0.3">
      <c r="A288" t="s">
        <v>177</v>
      </c>
      <c r="B288">
        <f>0.000000034944*0.669</f>
        <v>2.3377536E-8</v>
      </c>
      <c r="C288" t="s">
        <v>31</v>
      </c>
      <c r="D288" t="s">
        <v>176</v>
      </c>
      <c r="F288" t="s">
        <v>178</v>
      </c>
      <c r="G288" t="s">
        <v>25</v>
      </c>
      <c r="H288" t="s">
        <v>179</v>
      </c>
    </row>
    <row r="289" spans="1:12" x14ac:dyDescent="0.3">
      <c r="A289" t="s">
        <v>180</v>
      </c>
      <c r="B289" s="7">
        <v>8.4800000000000005E-8</v>
      </c>
      <c r="C289" t="s">
        <v>31</v>
      </c>
      <c r="D289" t="s">
        <v>30</v>
      </c>
      <c r="F289" t="s">
        <v>7</v>
      </c>
      <c r="G289" t="s">
        <v>25</v>
      </c>
      <c r="H289" t="s">
        <v>181</v>
      </c>
    </row>
    <row r="290" spans="1:12" x14ac:dyDescent="0.3">
      <c r="A290" t="s">
        <v>182</v>
      </c>
      <c r="B290">
        <f>(0.00000521*0.669)+0.000010376</f>
        <v>1.386149E-5</v>
      </c>
      <c r="C290" t="s">
        <v>183</v>
      </c>
      <c r="E290" t="s">
        <v>107</v>
      </c>
      <c r="F290" t="s">
        <v>8</v>
      </c>
      <c r="G290" t="s">
        <v>33</v>
      </c>
    </row>
    <row r="291" spans="1:12" x14ac:dyDescent="0.3">
      <c r="A291" t="s">
        <v>184</v>
      </c>
      <c r="B291">
        <f>(0.000000000597*0.669)+0.000000004</f>
        <v>4.3993930000000006E-9</v>
      </c>
      <c r="C291" t="s">
        <v>183</v>
      </c>
      <c r="E291" t="s">
        <v>107</v>
      </c>
      <c r="F291" t="s">
        <v>8</v>
      </c>
      <c r="G291" t="s">
        <v>33</v>
      </c>
    </row>
    <row r="292" spans="1:12" x14ac:dyDescent="0.3">
      <c r="A292" t="s">
        <v>95</v>
      </c>
      <c r="B292">
        <f>(0.00018*0.669)+0.00018</f>
        <v>3.0042000000000003E-4</v>
      </c>
      <c r="C292" t="s">
        <v>183</v>
      </c>
      <c r="E292" t="s">
        <v>107</v>
      </c>
      <c r="F292" t="s">
        <v>8</v>
      </c>
      <c r="G292" t="s">
        <v>33</v>
      </c>
    </row>
    <row r="293" spans="1:12" x14ac:dyDescent="0.3">
      <c r="A293" t="s">
        <v>185</v>
      </c>
      <c r="B293">
        <f>0.0000018*0.669</f>
        <v>1.2042E-6</v>
      </c>
      <c r="C293" t="s">
        <v>183</v>
      </c>
      <c r="E293" t="s">
        <v>107</v>
      </c>
      <c r="F293" t="s">
        <v>8</v>
      </c>
      <c r="G293" t="s">
        <v>33</v>
      </c>
    </row>
    <row r="295" spans="1:12" ht="15.6" x14ac:dyDescent="0.3">
      <c r="A295" s="1" t="s">
        <v>0</v>
      </c>
      <c r="B295" s="1" t="s">
        <v>1</v>
      </c>
    </row>
    <row r="296" spans="1:12" x14ac:dyDescent="0.3">
      <c r="A296" t="s">
        <v>2</v>
      </c>
      <c r="B296">
        <v>1</v>
      </c>
    </row>
    <row r="297" spans="1:12" ht="15.6" x14ac:dyDescent="0.3">
      <c r="A297" t="s">
        <v>3</v>
      </c>
      <c r="B297" s="2" t="s">
        <v>4</v>
      </c>
    </row>
    <row r="298" spans="1:12" x14ac:dyDescent="0.3">
      <c r="A298" t="s">
        <v>5</v>
      </c>
      <c r="B298" t="s">
        <v>6</v>
      </c>
    </row>
    <row r="299" spans="1:12" x14ac:dyDescent="0.3">
      <c r="A299" t="s">
        <v>7</v>
      </c>
      <c r="B299" t="s">
        <v>8</v>
      </c>
    </row>
    <row r="300" spans="1:12" x14ac:dyDescent="0.3">
      <c r="A300" t="s">
        <v>9</v>
      </c>
      <c r="B300" t="s">
        <v>46</v>
      </c>
    </row>
    <row r="301" spans="1:12" x14ac:dyDescent="0.3">
      <c r="A301" t="s">
        <v>11</v>
      </c>
      <c r="B301" t="s">
        <v>53</v>
      </c>
    </row>
    <row r="302" spans="1:12" x14ac:dyDescent="0.3">
      <c r="A302" t="s">
        <v>51</v>
      </c>
      <c r="B302" t="s">
        <v>52</v>
      </c>
    </row>
    <row r="303" spans="1:12" ht="15.6" x14ac:dyDescent="0.3">
      <c r="A303" s="1" t="s">
        <v>13</v>
      </c>
    </row>
    <row r="304" spans="1:12" x14ac:dyDescent="0.3">
      <c r="A304" t="s">
        <v>14</v>
      </c>
      <c r="B304" t="s">
        <v>15</v>
      </c>
      <c r="C304" t="s">
        <v>9</v>
      </c>
      <c r="D304" t="s">
        <v>7</v>
      </c>
      <c r="E304" t="s">
        <v>16</v>
      </c>
      <c r="F304" t="s">
        <v>5</v>
      </c>
      <c r="G304" t="s">
        <v>17</v>
      </c>
      <c r="H304" t="s">
        <v>18</v>
      </c>
      <c r="I304" t="s">
        <v>19</v>
      </c>
      <c r="J304" t="s">
        <v>20</v>
      </c>
      <c r="K304" t="s">
        <v>3</v>
      </c>
      <c r="L304" t="s">
        <v>11</v>
      </c>
    </row>
    <row r="305" spans="1:19" ht="15.6" x14ac:dyDescent="0.3">
      <c r="A305" s="2" t="s">
        <v>1</v>
      </c>
      <c r="B305">
        <v>1</v>
      </c>
      <c r="C305" t="s">
        <v>46</v>
      </c>
      <c r="D305" t="s">
        <v>8</v>
      </c>
      <c r="E305" t="s">
        <v>21</v>
      </c>
      <c r="F305" t="s">
        <v>22</v>
      </c>
      <c r="J305" t="s">
        <v>40</v>
      </c>
      <c r="K305" s="2" t="s">
        <v>4</v>
      </c>
    </row>
    <row r="306" spans="1:19" ht="15.6" x14ac:dyDescent="0.3">
      <c r="A306" s="2" t="s">
        <v>23</v>
      </c>
      <c r="B306">
        <v>8.06180790960452E-6</v>
      </c>
      <c r="C306" t="s">
        <v>10</v>
      </c>
      <c r="D306" t="s">
        <v>7</v>
      </c>
      <c r="E306" t="s">
        <v>24</v>
      </c>
      <c r="F306" t="s">
        <v>25</v>
      </c>
      <c r="G306">
        <v>2</v>
      </c>
      <c r="H306">
        <v>-12.073683905484531</v>
      </c>
      <c r="I306">
        <v>0.41862376226685111</v>
      </c>
      <c r="J306" t="s">
        <v>40</v>
      </c>
      <c r="K306" s="2" t="s">
        <v>23</v>
      </c>
      <c r="Q306" s="3"/>
      <c r="S306" s="3"/>
    </row>
    <row r="307" spans="1:19" x14ac:dyDescent="0.3">
      <c r="A307" t="s">
        <v>26</v>
      </c>
      <c r="B307">
        <v>2.768361581920904</v>
      </c>
      <c r="C307" t="s">
        <v>10</v>
      </c>
      <c r="D307" t="s">
        <v>8</v>
      </c>
      <c r="E307" t="s">
        <v>24</v>
      </c>
      <c r="F307" t="s">
        <v>25</v>
      </c>
      <c r="G307">
        <v>2</v>
      </c>
      <c r="H307">
        <v>0.67294447324242579</v>
      </c>
      <c r="I307">
        <v>0.20605482541341649</v>
      </c>
      <c r="J307" t="s">
        <v>40</v>
      </c>
      <c r="K307" t="s">
        <v>26</v>
      </c>
      <c r="Q307" s="4"/>
      <c r="S307" s="4"/>
    </row>
    <row r="308" spans="1:19" ht="15.6" x14ac:dyDescent="0.3">
      <c r="A308" s="2" t="s">
        <v>27</v>
      </c>
      <c r="B308">
        <v>0.50779661016949151</v>
      </c>
      <c r="C308" t="s">
        <v>46</v>
      </c>
      <c r="D308" t="s">
        <v>8</v>
      </c>
      <c r="E308" t="s">
        <v>24</v>
      </c>
      <c r="F308" t="s">
        <v>25</v>
      </c>
      <c r="G308">
        <v>1</v>
      </c>
      <c r="J308" t="s">
        <v>40</v>
      </c>
      <c r="K308" s="2" t="s">
        <v>27</v>
      </c>
      <c r="Q308" s="3"/>
      <c r="S308" s="3"/>
    </row>
    <row r="309" spans="1:19" x14ac:dyDescent="0.3">
      <c r="A309" t="s">
        <v>28</v>
      </c>
      <c r="B309">
        <v>1.7655367231638421E-4</v>
      </c>
      <c r="C309" t="s">
        <v>10</v>
      </c>
      <c r="D309" t="s">
        <v>8</v>
      </c>
      <c r="E309" t="s">
        <v>24</v>
      </c>
      <c r="F309" t="s">
        <v>25</v>
      </c>
      <c r="G309">
        <v>2</v>
      </c>
      <c r="H309">
        <v>-8.987196820661973</v>
      </c>
      <c r="I309">
        <v>7.4210002559136581E-2</v>
      </c>
      <c r="J309" t="s">
        <v>40</v>
      </c>
      <c r="K309" t="s">
        <v>28</v>
      </c>
      <c r="Q309" s="3"/>
      <c r="S309" s="3"/>
    </row>
    <row r="311" spans="1:19" ht="15.6" x14ac:dyDescent="0.3">
      <c r="A311" s="1" t="s">
        <v>0</v>
      </c>
      <c r="B311" s="1" t="s">
        <v>172</v>
      </c>
    </row>
    <row r="312" spans="1:19" x14ac:dyDescent="0.3">
      <c r="A312" t="s">
        <v>9</v>
      </c>
      <c r="B312" t="s">
        <v>45</v>
      </c>
    </row>
    <row r="313" spans="1:19" x14ac:dyDescent="0.3">
      <c r="A313" t="s">
        <v>2</v>
      </c>
      <c r="B313">
        <v>1</v>
      </c>
    </row>
    <row r="314" spans="1:19" x14ac:dyDescent="0.3">
      <c r="A314" t="s">
        <v>3</v>
      </c>
      <c r="B314" t="s">
        <v>173</v>
      </c>
    </row>
    <row r="315" spans="1:19" x14ac:dyDescent="0.3">
      <c r="A315" t="s">
        <v>5</v>
      </c>
      <c r="B315" t="s">
        <v>6</v>
      </c>
    </row>
    <row r="316" spans="1:19" x14ac:dyDescent="0.3">
      <c r="A316" t="s">
        <v>7</v>
      </c>
      <c r="B316" t="s">
        <v>8</v>
      </c>
    </row>
    <row r="317" spans="1:19" x14ac:dyDescent="0.3">
      <c r="A317" t="s">
        <v>51</v>
      </c>
      <c r="B317" s="8" t="s">
        <v>189</v>
      </c>
    </row>
    <row r="318" spans="1:19" x14ac:dyDescent="0.3">
      <c r="A318" t="s">
        <v>11</v>
      </c>
      <c r="B318" t="s">
        <v>171</v>
      </c>
    </row>
    <row r="319" spans="1:19" ht="15.6" x14ac:dyDescent="0.3">
      <c r="A319" s="1" t="s">
        <v>13</v>
      </c>
    </row>
    <row r="320" spans="1:19" x14ac:dyDescent="0.3">
      <c r="A320" t="s">
        <v>14</v>
      </c>
      <c r="B320" t="s">
        <v>15</v>
      </c>
      <c r="C320" t="s">
        <v>20</v>
      </c>
      <c r="D320" t="s">
        <v>9</v>
      </c>
      <c r="E320" t="s">
        <v>16</v>
      </c>
      <c r="F320" t="s">
        <v>7</v>
      </c>
      <c r="G320" t="s">
        <v>5</v>
      </c>
      <c r="H320" t="s">
        <v>3</v>
      </c>
    </row>
    <row r="321" spans="1:8" x14ac:dyDescent="0.3">
      <c r="A321" t="s">
        <v>172</v>
      </c>
      <c r="B321">
        <v>1</v>
      </c>
      <c r="C321" t="s">
        <v>40</v>
      </c>
      <c r="D321" t="s">
        <v>45</v>
      </c>
      <c r="F321" t="s">
        <v>8</v>
      </c>
      <c r="G321" t="s">
        <v>22</v>
      </c>
      <c r="H321" t="s">
        <v>173</v>
      </c>
    </row>
    <row r="322" spans="1:8" x14ac:dyDescent="0.3">
      <c r="A322" t="s">
        <v>1</v>
      </c>
      <c r="B322">
        <v>1.02</v>
      </c>
      <c r="C322" t="s">
        <v>40</v>
      </c>
      <c r="D322" t="s">
        <v>45</v>
      </c>
      <c r="F322" t="s">
        <v>8</v>
      </c>
      <c r="G322" t="s">
        <v>25</v>
      </c>
      <c r="H322" t="s">
        <v>4</v>
      </c>
    </row>
    <row r="323" spans="1:8" ht="15.6" x14ac:dyDescent="0.3">
      <c r="A323" s="2" t="s">
        <v>186</v>
      </c>
      <c r="B323">
        <f>(0.0028236*0.669)+0.208</f>
        <v>0.2098889884</v>
      </c>
      <c r="C323" t="s">
        <v>31</v>
      </c>
      <c r="D323" t="s">
        <v>45</v>
      </c>
      <c r="F323" t="s">
        <v>34</v>
      </c>
      <c r="G323" t="s">
        <v>25</v>
      </c>
      <c r="H323" s="2" t="s">
        <v>175</v>
      </c>
    </row>
    <row r="324" spans="1:8" x14ac:dyDescent="0.3">
      <c r="A324" t="s">
        <v>187</v>
      </c>
      <c r="B324">
        <f>0.061874*0.669</f>
        <v>4.1393706000000002E-2</v>
      </c>
      <c r="C324" t="s">
        <v>31</v>
      </c>
      <c r="D324" t="s">
        <v>176</v>
      </c>
      <c r="F324" t="s">
        <v>80</v>
      </c>
      <c r="G324" t="s">
        <v>25</v>
      </c>
      <c r="H324" t="s">
        <v>188</v>
      </c>
    </row>
    <row r="325" spans="1:8" x14ac:dyDescent="0.3">
      <c r="A325" t="s">
        <v>177</v>
      </c>
      <c r="B325">
        <f>0.000000034944*0.669</f>
        <v>2.3377536E-8</v>
      </c>
      <c r="C325" t="s">
        <v>31</v>
      </c>
      <c r="D325" t="s">
        <v>176</v>
      </c>
      <c r="F325" t="s">
        <v>178</v>
      </c>
      <c r="G325" t="s">
        <v>25</v>
      </c>
      <c r="H325" t="s">
        <v>179</v>
      </c>
    </row>
    <row r="326" spans="1:8" x14ac:dyDescent="0.3">
      <c r="A326" t="s">
        <v>180</v>
      </c>
      <c r="B326" s="7">
        <v>8.4800000000000005E-8</v>
      </c>
      <c r="C326" t="s">
        <v>31</v>
      </c>
      <c r="D326" t="s">
        <v>30</v>
      </c>
      <c r="F326" t="s">
        <v>7</v>
      </c>
      <c r="G326" t="s">
        <v>25</v>
      </c>
      <c r="H326" t="s">
        <v>181</v>
      </c>
    </row>
    <row r="327" spans="1:8" x14ac:dyDescent="0.3">
      <c r="A327" t="s">
        <v>182</v>
      </c>
      <c r="B327">
        <f>(0.00000521*0.669)+0.000010376</f>
        <v>1.386149E-5</v>
      </c>
      <c r="C327" t="s">
        <v>183</v>
      </c>
      <c r="E327" t="s">
        <v>107</v>
      </c>
      <c r="F327" t="s">
        <v>8</v>
      </c>
      <c r="G327" t="s">
        <v>33</v>
      </c>
    </row>
    <row r="328" spans="1:8" x14ac:dyDescent="0.3">
      <c r="A328" t="s">
        <v>184</v>
      </c>
      <c r="B328">
        <f>(0.000000000597*0.669)+0.000000004</f>
        <v>4.3993930000000006E-9</v>
      </c>
      <c r="C328" t="s">
        <v>183</v>
      </c>
      <c r="E328" t="s">
        <v>107</v>
      </c>
      <c r="F328" t="s">
        <v>8</v>
      </c>
      <c r="G328" t="s">
        <v>33</v>
      </c>
    </row>
    <row r="329" spans="1:8" x14ac:dyDescent="0.3">
      <c r="A329" t="s">
        <v>95</v>
      </c>
      <c r="B329">
        <f>(0.00018*0.669)+0.00018</f>
        <v>3.0042000000000003E-4</v>
      </c>
      <c r="C329" t="s">
        <v>183</v>
      </c>
      <c r="E329" t="s">
        <v>107</v>
      </c>
      <c r="F329" t="s">
        <v>8</v>
      </c>
      <c r="G329" t="s">
        <v>33</v>
      </c>
    </row>
    <row r="330" spans="1:8" x14ac:dyDescent="0.3">
      <c r="A330" t="s">
        <v>185</v>
      </c>
      <c r="B330">
        <f>0.0000018*0.669</f>
        <v>1.2042E-6</v>
      </c>
      <c r="C330" t="s">
        <v>183</v>
      </c>
      <c r="E330" t="s">
        <v>107</v>
      </c>
      <c r="F330" t="s">
        <v>8</v>
      </c>
      <c r="G330" t="s">
        <v>33</v>
      </c>
    </row>
    <row r="332" spans="1:8" ht="15.6" x14ac:dyDescent="0.3">
      <c r="A332" s="1" t="s">
        <v>0</v>
      </c>
      <c r="B332" s="1" t="s">
        <v>1</v>
      </c>
    </row>
    <row r="333" spans="1:8" x14ac:dyDescent="0.3">
      <c r="A333" t="s">
        <v>2</v>
      </c>
      <c r="B333">
        <v>1</v>
      </c>
    </row>
    <row r="334" spans="1:8" ht="15.6" x14ac:dyDescent="0.3">
      <c r="A334" t="s">
        <v>3</v>
      </c>
      <c r="B334" s="2" t="s">
        <v>4</v>
      </c>
    </row>
    <row r="335" spans="1:8" x14ac:dyDescent="0.3">
      <c r="A335" t="s">
        <v>5</v>
      </c>
      <c r="B335" t="s">
        <v>6</v>
      </c>
    </row>
    <row r="336" spans="1:8" x14ac:dyDescent="0.3">
      <c r="A336" t="s">
        <v>7</v>
      </c>
      <c r="B336" t="s">
        <v>8</v>
      </c>
    </row>
    <row r="337" spans="1:19" x14ac:dyDescent="0.3">
      <c r="A337" t="s">
        <v>9</v>
      </c>
      <c r="B337" t="s">
        <v>45</v>
      </c>
    </row>
    <row r="338" spans="1:19" x14ac:dyDescent="0.3">
      <c r="A338" t="s">
        <v>11</v>
      </c>
      <c r="B338" t="s">
        <v>54</v>
      </c>
    </row>
    <row r="339" spans="1:19" x14ac:dyDescent="0.3">
      <c r="A339" t="s">
        <v>51</v>
      </c>
      <c r="B339" t="s">
        <v>52</v>
      </c>
    </row>
    <row r="340" spans="1:19" ht="15.6" x14ac:dyDescent="0.3">
      <c r="A340" s="1" t="s">
        <v>13</v>
      </c>
    </row>
    <row r="341" spans="1:19" x14ac:dyDescent="0.3">
      <c r="A341" t="s">
        <v>14</v>
      </c>
      <c r="B341" t="s">
        <v>15</v>
      </c>
      <c r="C341" t="s">
        <v>9</v>
      </c>
      <c r="D341" t="s">
        <v>7</v>
      </c>
      <c r="E341" t="s">
        <v>16</v>
      </c>
      <c r="F341" t="s">
        <v>5</v>
      </c>
      <c r="G341" t="s">
        <v>17</v>
      </c>
      <c r="H341" t="s">
        <v>18</v>
      </c>
      <c r="I341" t="s">
        <v>19</v>
      </c>
      <c r="J341" t="s">
        <v>20</v>
      </c>
      <c r="K341" t="s">
        <v>3</v>
      </c>
      <c r="L341" t="s">
        <v>11</v>
      </c>
    </row>
    <row r="342" spans="1:19" ht="15.6" x14ac:dyDescent="0.3">
      <c r="A342" s="2" t="s">
        <v>1</v>
      </c>
      <c r="B342">
        <v>1</v>
      </c>
      <c r="C342" t="s">
        <v>45</v>
      </c>
      <c r="D342" t="s">
        <v>8</v>
      </c>
      <c r="E342" t="s">
        <v>21</v>
      </c>
      <c r="F342" t="s">
        <v>22</v>
      </c>
      <c r="J342" t="s">
        <v>40</v>
      </c>
      <c r="K342" s="2" t="s">
        <v>4</v>
      </c>
    </row>
    <row r="343" spans="1:19" ht="15.6" x14ac:dyDescent="0.3">
      <c r="A343" s="2" t="s">
        <v>23</v>
      </c>
      <c r="B343">
        <v>8.06180790960452E-6</v>
      </c>
      <c r="C343" t="s">
        <v>10</v>
      </c>
      <c r="D343" t="s">
        <v>7</v>
      </c>
      <c r="E343" t="s">
        <v>24</v>
      </c>
      <c r="F343" t="s">
        <v>25</v>
      </c>
      <c r="G343">
        <v>2</v>
      </c>
      <c r="H343">
        <v>-12.073683905484531</v>
      </c>
      <c r="I343">
        <v>0.41862376226685111</v>
      </c>
      <c r="J343" t="s">
        <v>40</v>
      </c>
      <c r="K343" s="2" t="s">
        <v>23</v>
      </c>
      <c r="Q343" s="3"/>
      <c r="S343" s="3"/>
    </row>
    <row r="344" spans="1:19" x14ac:dyDescent="0.3">
      <c r="A344" t="s">
        <v>26</v>
      </c>
      <c r="B344">
        <v>2.768361581920904</v>
      </c>
      <c r="C344" t="s">
        <v>10</v>
      </c>
      <c r="D344" t="s">
        <v>8</v>
      </c>
      <c r="E344" t="s">
        <v>24</v>
      </c>
      <c r="F344" t="s">
        <v>25</v>
      </c>
      <c r="G344">
        <v>2</v>
      </c>
      <c r="H344">
        <v>0.67294447324242579</v>
      </c>
      <c r="I344">
        <v>0.20605482541341649</v>
      </c>
      <c r="J344" t="s">
        <v>40</v>
      </c>
      <c r="K344" t="s">
        <v>26</v>
      </c>
      <c r="Q344" s="4"/>
      <c r="S344" s="4"/>
    </row>
    <row r="345" spans="1:19" ht="15.6" x14ac:dyDescent="0.3">
      <c r="A345" s="2" t="s">
        <v>27</v>
      </c>
      <c r="B345">
        <v>0.50779661016949151</v>
      </c>
      <c r="C345" t="s">
        <v>45</v>
      </c>
      <c r="D345" t="s">
        <v>8</v>
      </c>
      <c r="E345" t="s">
        <v>24</v>
      </c>
      <c r="F345" t="s">
        <v>25</v>
      </c>
      <c r="G345">
        <v>1</v>
      </c>
      <c r="J345" t="s">
        <v>40</v>
      </c>
      <c r="K345" s="2" t="s">
        <v>27</v>
      </c>
      <c r="Q345" s="3"/>
      <c r="S345" s="3"/>
    </row>
    <row r="346" spans="1:19" x14ac:dyDescent="0.3">
      <c r="A346" t="s">
        <v>28</v>
      </c>
      <c r="B346">
        <v>1.7655367231638421E-4</v>
      </c>
      <c r="C346" t="s">
        <v>10</v>
      </c>
      <c r="D346" t="s">
        <v>8</v>
      </c>
      <c r="E346" t="s">
        <v>24</v>
      </c>
      <c r="F346" t="s">
        <v>25</v>
      </c>
      <c r="G346">
        <v>2</v>
      </c>
      <c r="H346">
        <v>-8.987196820661973</v>
      </c>
      <c r="I346">
        <v>7.4210002559136581E-2</v>
      </c>
      <c r="J346" t="s">
        <v>40</v>
      </c>
      <c r="K346" t="s">
        <v>28</v>
      </c>
      <c r="Q346" s="3"/>
      <c r="S346" s="3"/>
    </row>
    <row r="348" spans="1:19" ht="15.6" x14ac:dyDescent="0.3">
      <c r="A348" s="1" t="s">
        <v>0</v>
      </c>
      <c r="B348" s="1" t="s">
        <v>172</v>
      </c>
    </row>
    <row r="349" spans="1:19" x14ac:dyDescent="0.3">
      <c r="A349" t="s">
        <v>9</v>
      </c>
      <c r="B349" t="s">
        <v>44</v>
      </c>
    </row>
    <row r="350" spans="1:19" x14ac:dyDescent="0.3">
      <c r="A350" t="s">
        <v>2</v>
      </c>
      <c r="B350">
        <v>1</v>
      </c>
    </row>
    <row r="351" spans="1:19" x14ac:dyDescent="0.3">
      <c r="A351" t="s">
        <v>3</v>
      </c>
      <c r="B351" t="s">
        <v>173</v>
      </c>
    </row>
    <row r="352" spans="1:19" x14ac:dyDescent="0.3">
      <c r="A352" t="s">
        <v>5</v>
      </c>
      <c r="B352" t="s">
        <v>6</v>
      </c>
    </row>
    <row r="353" spans="1:8" x14ac:dyDescent="0.3">
      <c r="A353" t="s">
        <v>7</v>
      </c>
      <c r="B353" t="s">
        <v>8</v>
      </c>
    </row>
    <row r="354" spans="1:8" x14ac:dyDescent="0.3">
      <c r="A354" t="s">
        <v>51</v>
      </c>
      <c r="B354" s="8" t="s">
        <v>189</v>
      </c>
    </row>
    <row r="355" spans="1:8" x14ac:dyDescent="0.3">
      <c r="A355" t="s">
        <v>11</v>
      </c>
      <c r="B355" t="s">
        <v>171</v>
      </c>
    </row>
    <row r="356" spans="1:8" ht="15.6" x14ac:dyDescent="0.3">
      <c r="A356" s="1" t="s">
        <v>13</v>
      </c>
    </row>
    <row r="357" spans="1:8" x14ac:dyDescent="0.3">
      <c r="A357" t="s">
        <v>14</v>
      </c>
      <c r="B357" t="s">
        <v>15</v>
      </c>
      <c r="C357" t="s">
        <v>20</v>
      </c>
      <c r="D357" t="s">
        <v>9</v>
      </c>
      <c r="E357" t="s">
        <v>16</v>
      </c>
      <c r="F357" t="s">
        <v>7</v>
      </c>
      <c r="G357" t="s">
        <v>5</v>
      </c>
      <c r="H357" t="s">
        <v>3</v>
      </c>
    </row>
    <row r="358" spans="1:8" x14ac:dyDescent="0.3">
      <c r="A358" t="s">
        <v>172</v>
      </c>
      <c r="B358">
        <v>1</v>
      </c>
      <c r="C358" t="s">
        <v>40</v>
      </c>
      <c r="D358" t="s">
        <v>44</v>
      </c>
      <c r="F358" t="s">
        <v>8</v>
      </c>
      <c r="G358" t="s">
        <v>22</v>
      </c>
      <c r="H358" t="s">
        <v>173</v>
      </c>
    </row>
    <row r="359" spans="1:8" x14ac:dyDescent="0.3">
      <c r="A359" t="s">
        <v>1</v>
      </c>
      <c r="B359">
        <v>1.02</v>
      </c>
      <c r="C359" t="s">
        <v>40</v>
      </c>
      <c r="D359" t="s">
        <v>44</v>
      </c>
      <c r="F359" t="s">
        <v>8</v>
      </c>
      <c r="G359" t="s">
        <v>25</v>
      </c>
      <c r="H359" t="s">
        <v>4</v>
      </c>
    </row>
    <row r="360" spans="1:8" ht="15.6" x14ac:dyDescent="0.3">
      <c r="A360" s="2" t="s">
        <v>186</v>
      </c>
      <c r="B360">
        <f>(0.0028236*0.669)+0.208</f>
        <v>0.2098889884</v>
      </c>
      <c r="C360" t="s">
        <v>31</v>
      </c>
      <c r="D360" t="s">
        <v>44</v>
      </c>
      <c r="F360" t="s">
        <v>34</v>
      </c>
      <c r="G360" t="s">
        <v>25</v>
      </c>
      <c r="H360" s="2" t="s">
        <v>175</v>
      </c>
    </row>
    <row r="361" spans="1:8" x14ac:dyDescent="0.3">
      <c r="A361" t="s">
        <v>187</v>
      </c>
      <c r="B361">
        <f>0.061874*0.669</f>
        <v>4.1393706000000002E-2</v>
      </c>
      <c r="C361" t="s">
        <v>31</v>
      </c>
      <c r="D361" t="s">
        <v>176</v>
      </c>
      <c r="F361" t="s">
        <v>80</v>
      </c>
      <c r="G361" t="s">
        <v>25</v>
      </c>
      <c r="H361" t="s">
        <v>188</v>
      </c>
    </row>
    <row r="362" spans="1:8" x14ac:dyDescent="0.3">
      <c r="A362" t="s">
        <v>177</v>
      </c>
      <c r="B362">
        <f>0.000000034944*0.669</f>
        <v>2.3377536E-8</v>
      </c>
      <c r="C362" t="s">
        <v>31</v>
      </c>
      <c r="D362" t="s">
        <v>176</v>
      </c>
      <c r="F362" t="s">
        <v>178</v>
      </c>
      <c r="G362" t="s">
        <v>25</v>
      </c>
      <c r="H362" t="s">
        <v>179</v>
      </c>
    </row>
    <row r="363" spans="1:8" x14ac:dyDescent="0.3">
      <c r="A363" t="s">
        <v>180</v>
      </c>
      <c r="B363" s="7">
        <v>8.4800000000000005E-8</v>
      </c>
      <c r="C363" t="s">
        <v>31</v>
      </c>
      <c r="D363" t="s">
        <v>30</v>
      </c>
      <c r="F363" t="s">
        <v>7</v>
      </c>
      <c r="G363" t="s">
        <v>25</v>
      </c>
      <c r="H363" t="s">
        <v>181</v>
      </c>
    </row>
    <row r="364" spans="1:8" x14ac:dyDescent="0.3">
      <c r="A364" t="s">
        <v>182</v>
      </c>
      <c r="B364">
        <f>(0.00000521*0.669)+0.000010376</f>
        <v>1.386149E-5</v>
      </c>
      <c r="C364" t="s">
        <v>183</v>
      </c>
      <c r="E364" t="s">
        <v>107</v>
      </c>
      <c r="F364" t="s">
        <v>8</v>
      </c>
      <c r="G364" t="s">
        <v>33</v>
      </c>
    </row>
    <row r="365" spans="1:8" x14ac:dyDescent="0.3">
      <c r="A365" t="s">
        <v>184</v>
      </c>
      <c r="B365">
        <f>(0.000000000597*0.669)+0.000000004</f>
        <v>4.3993930000000006E-9</v>
      </c>
      <c r="C365" t="s">
        <v>183</v>
      </c>
      <c r="E365" t="s">
        <v>107</v>
      </c>
      <c r="F365" t="s">
        <v>8</v>
      </c>
      <c r="G365" t="s">
        <v>33</v>
      </c>
    </row>
    <row r="366" spans="1:8" x14ac:dyDescent="0.3">
      <c r="A366" t="s">
        <v>95</v>
      </c>
      <c r="B366">
        <f>(0.00018*0.669)+0.00018</f>
        <v>3.0042000000000003E-4</v>
      </c>
      <c r="C366" t="s">
        <v>183</v>
      </c>
      <c r="E366" t="s">
        <v>107</v>
      </c>
      <c r="F366" t="s">
        <v>8</v>
      </c>
      <c r="G366" t="s">
        <v>33</v>
      </c>
    </row>
    <row r="367" spans="1:8" x14ac:dyDescent="0.3">
      <c r="A367" t="s">
        <v>185</v>
      </c>
      <c r="B367">
        <f>0.0000018*0.669</f>
        <v>1.2042E-6</v>
      </c>
      <c r="C367" t="s">
        <v>183</v>
      </c>
      <c r="E367" t="s">
        <v>107</v>
      </c>
      <c r="F367" t="s">
        <v>8</v>
      </c>
      <c r="G367" t="s">
        <v>33</v>
      </c>
    </row>
    <row r="369" spans="1:19" ht="15.6" x14ac:dyDescent="0.3">
      <c r="A369" s="1" t="s">
        <v>0</v>
      </c>
      <c r="B369" s="1" t="s">
        <v>1</v>
      </c>
    </row>
    <row r="370" spans="1:19" x14ac:dyDescent="0.3">
      <c r="A370" t="s">
        <v>2</v>
      </c>
      <c r="B370">
        <v>1</v>
      </c>
    </row>
    <row r="371" spans="1:19" ht="15.6" x14ac:dyDescent="0.3">
      <c r="A371" t="s">
        <v>3</v>
      </c>
      <c r="B371" s="2" t="s">
        <v>4</v>
      </c>
    </row>
    <row r="372" spans="1:19" x14ac:dyDescent="0.3">
      <c r="A372" t="s">
        <v>5</v>
      </c>
      <c r="B372" t="s">
        <v>6</v>
      </c>
    </row>
    <row r="373" spans="1:19" x14ac:dyDescent="0.3">
      <c r="A373" t="s">
        <v>7</v>
      </c>
      <c r="B373" t="s">
        <v>8</v>
      </c>
    </row>
    <row r="374" spans="1:19" x14ac:dyDescent="0.3">
      <c r="A374" t="s">
        <v>9</v>
      </c>
      <c r="B374" t="s">
        <v>44</v>
      </c>
    </row>
    <row r="375" spans="1:19" x14ac:dyDescent="0.3">
      <c r="A375" t="s">
        <v>11</v>
      </c>
      <c r="B375" t="s">
        <v>55</v>
      </c>
    </row>
    <row r="376" spans="1:19" x14ac:dyDescent="0.3">
      <c r="A376" t="s">
        <v>51</v>
      </c>
      <c r="B376" t="s">
        <v>52</v>
      </c>
    </row>
    <row r="377" spans="1:19" ht="15.6" x14ac:dyDescent="0.3">
      <c r="A377" s="1" t="s">
        <v>13</v>
      </c>
    </row>
    <row r="378" spans="1:19" x14ac:dyDescent="0.3">
      <c r="A378" t="s">
        <v>14</v>
      </c>
      <c r="B378" t="s">
        <v>15</v>
      </c>
      <c r="C378" t="s">
        <v>9</v>
      </c>
      <c r="D378" t="s">
        <v>7</v>
      </c>
      <c r="E378" t="s">
        <v>16</v>
      </c>
      <c r="F378" t="s">
        <v>5</v>
      </c>
      <c r="G378" t="s">
        <v>17</v>
      </c>
      <c r="H378" t="s">
        <v>18</v>
      </c>
      <c r="I378" t="s">
        <v>19</v>
      </c>
      <c r="J378" t="s">
        <v>20</v>
      </c>
      <c r="K378" t="s">
        <v>3</v>
      </c>
      <c r="L378" t="s">
        <v>11</v>
      </c>
    </row>
    <row r="379" spans="1:19" ht="15.6" x14ac:dyDescent="0.3">
      <c r="A379" s="2" t="s">
        <v>1</v>
      </c>
      <c r="B379">
        <v>1</v>
      </c>
      <c r="C379" t="s">
        <v>44</v>
      </c>
      <c r="D379" t="s">
        <v>8</v>
      </c>
      <c r="E379" t="s">
        <v>21</v>
      </c>
      <c r="F379" t="s">
        <v>22</v>
      </c>
      <c r="J379" t="s">
        <v>40</v>
      </c>
      <c r="K379" s="2" t="s">
        <v>4</v>
      </c>
    </row>
    <row r="380" spans="1:19" ht="15.6" x14ac:dyDescent="0.3">
      <c r="A380" s="2" t="s">
        <v>23</v>
      </c>
      <c r="B380">
        <v>8.06180790960452E-6</v>
      </c>
      <c r="C380" t="s">
        <v>10</v>
      </c>
      <c r="D380" t="s">
        <v>7</v>
      </c>
      <c r="E380" t="s">
        <v>24</v>
      </c>
      <c r="F380" t="s">
        <v>25</v>
      </c>
      <c r="G380">
        <v>2</v>
      </c>
      <c r="H380">
        <v>-12.073683905484531</v>
      </c>
      <c r="I380">
        <v>0.41862376226685111</v>
      </c>
      <c r="J380" t="s">
        <v>40</v>
      </c>
      <c r="K380" s="2" t="s">
        <v>23</v>
      </c>
      <c r="Q380" s="3"/>
      <c r="S380" s="3"/>
    </row>
    <row r="381" spans="1:19" x14ac:dyDescent="0.3">
      <c r="A381" t="s">
        <v>26</v>
      </c>
      <c r="B381">
        <v>2.768361581920904</v>
      </c>
      <c r="C381" t="s">
        <v>10</v>
      </c>
      <c r="D381" t="s">
        <v>8</v>
      </c>
      <c r="E381" t="s">
        <v>24</v>
      </c>
      <c r="F381" t="s">
        <v>25</v>
      </c>
      <c r="G381">
        <v>2</v>
      </c>
      <c r="H381">
        <v>0.67294447324242579</v>
      </c>
      <c r="I381">
        <v>0.20605482541341649</v>
      </c>
      <c r="J381" t="s">
        <v>40</v>
      </c>
      <c r="K381" t="s">
        <v>26</v>
      </c>
      <c r="Q381" s="4"/>
      <c r="S381" s="4"/>
    </row>
    <row r="382" spans="1:19" ht="15.6" x14ac:dyDescent="0.3">
      <c r="A382" s="2" t="s">
        <v>27</v>
      </c>
      <c r="B382">
        <v>0.50779661016949151</v>
      </c>
      <c r="C382" t="s">
        <v>44</v>
      </c>
      <c r="D382" t="s">
        <v>8</v>
      </c>
      <c r="E382" t="s">
        <v>24</v>
      </c>
      <c r="F382" t="s">
        <v>25</v>
      </c>
      <c r="G382">
        <v>1</v>
      </c>
      <c r="J382" t="s">
        <v>40</v>
      </c>
      <c r="K382" s="2" t="s">
        <v>27</v>
      </c>
      <c r="Q382" s="3"/>
      <c r="S382" s="3"/>
    </row>
    <row r="383" spans="1:19" x14ac:dyDescent="0.3">
      <c r="A383" t="s">
        <v>28</v>
      </c>
      <c r="B383">
        <v>1.7655367231638421E-4</v>
      </c>
      <c r="C383" t="s">
        <v>10</v>
      </c>
      <c r="D383" t="s">
        <v>8</v>
      </c>
      <c r="E383" t="s">
        <v>24</v>
      </c>
      <c r="F383" t="s">
        <v>25</v>
      </c>
      <c r="G383">
        <v>2</v>
      </c>
      <c r="H383">
        <v>-8.987196820661973</v>
      </c>
      <c r="I383">
        <v>7.4210002559136581E-2</v>
      </c>
      <c r="J383" t="s">
        <v>40</v>
      </c>
      <c r="K383" t="s">
        <v>28</v>
      </c>
      <c r="Q383" s="3"/>
      <c r="S383" s="3"/>
    </row>
    <row r="385" spans="1:8" ht="15.6" x14ac:dyDescent="0.3">
      <c r="A385" s="1" t="s">
        <v>0</v>
      </c>
      <c r="B385" s="1" t="s">
        <v>172</v>
      </c>
    </row>
    <row r="386" spans="1:8" x14ac:dyDescent="0.3">
      <c r="A386" t="s">
        <v>9</v>
      </c>
      <c r="B386" t="s">
        <v>47</v>
      </c>
    </row>
    <row r="387" spans="1:8" x14ac:dyDescent="0.3">
      <c r="A387" t="s">
        <v>2</v>
      </c>
      <c r="B387">
        <v>1</v>
      </c>
    </row>
    <row r="388" spans="1:8" x14ac:dyDescent="0.3">
      <c r="A388" t="s">
        <v>3</v>
      </c>
      <c r="B388" t="s">
        <v>173</v>
      </c>
    </row>
    <row r="389" spans="1:8" x14ac:dyDescent="0.3">
      <c r="A389" t="s">
        <v>5</v>
      </c>
      <c r="B389" t="s">
        <v>6</v>
      </c>
    </row>
    <row r="390" spans="1:8" x14ac:dyDescent="0.3">
      <c r="A390" t="s">
        <v>7</v>
      </c>
      <c r="B390" t="s">
        <v>8</v>
      </c>
    </row>
    <row r="391" spans="1:8" x14ac:dyDescent="0.3">
      <c r="A391" t="s">
        <v>51</v>
      </c>
      <c r="B391" s="8" t="s">
        <v>189</v>
      </c>
    </row>
    <row r="392" spans="1:8" x14ac:dyDescent="0.3">
      <c r="A392" t="s">
        <v>11</v>
      </c>
      <c r="B392" t="s">
        <v>171</v>
      </c>
    </row>
    <row r="393" spans="1:8" ht="15.6" x14ac:dyDescent="0.3">
      <c r="A393" s="1" t="s">
        <v>13</v>
      </c>
    </row>
    <row r="394" spans="1:8" x14ac:dyDescent="0.3">
      <c r="A394" t="s">
        <v>14</v>
      </c>
      <c r="B394" t="s">
        <v>15</v>
      </c>
      <c r="C394" t="s">
        <v>20</v>
      </c>
      <c r="D394" t="s">
        <v>9</v>
      </c>
      <c r="E394" t="s">
        <v>16</v>
      </c>
      <c r="F394" t="s">
        <v>7</v>
      </c>
      <c r="G394" t="s">
        <v>5</v>
      </c>
      <c r="H394" t="s">
        <v>3</v>
      </c>
    </row>
    <row r="395" spans="1:8" x14ac:dyDescent="0.3">
      <c r="A395" t="s">
        <v>172</v>
      </c>
      <c r="B395">
        <v>1</v>
      </c>
      <c r="C395" t="s">
        <v>40</v>
      </c>
      <c r="D395" t="s">
        <v>47</v>
      </c>
      <c r="F395" t="s">
        <v>8</v>
      </c>
      <c r="G395" t="s">
        <v>22</v>
      </c>
      <c r="H395" t="s">
        <v>173</v>
      </c>
    </row>
    <row r="396" spans="1:8" x14ac:dyDescent="0.3">
      <c r="A396" t="s">
        <v>1</v>
      </c>
      <c r="B396">
        <v>1.02</v>
      </c>
      <c r="C396" t="s">
        <v>40</v>
      </c>
      <c r="D396" t="s">
        <v>47</v>
      </c>
      <c r="F396" t="s">
        <v>8</v>
      </c>
      <c r="G396" t="s">
        <v>25</v>
      </c>
      <c r="H396" t="s">
        <v>4</v>
      </c>
    </row>
    <row r="397" spans="1:8" ht="15.6" x14ac:dyDescent="0.3">
      <c r="A397" s="2" t="s">
        <v>186</v>
      </c>
      <c r="B397">
        <f>(0.0028236*0.669)+0.208</f>
        <v>0.2098889884</v>
      </c>
      <c r="C397" t="s">
        <v>31</v>
      </c>
      <c r="D397" t="s">
        <v>47</v>
      </c>
      <c r="F397" t="s">
        <v>34</v>
      </c>
      <c r="G397" t="s">
        <v>25</v>
      </c>
      <c r="H397" s="2" t="s">
        <v>175</v>
      </c>
    </row>
    <row r="398" spans="1:8" x14ac:dyDescent="0.3">
      <c r="A398" t="s">
        <v>187</v>
      </c>
      <c r="B398">
        <f>0.061874*0.669</f>
        <v>4.1393706000000002E-2</v>
      </c>
      <c r="C398" t="s">
        <v>31</v>
      </c>
      <c r="D398" t="s">
        <v>176</v>
      </c>
      <c r="F398" t="s">
        <v>80</v>
      </c>
      <c r="G398" t="s">
        <v>25</v>
      </c>
      <c r="H398" t="s">
        <v>188</v>
      </c>
    </row>
    <row r="399" spans="1:8" x14ac:dyDescent="0.3">
      <c r="A399" t="s">
        <v>177</v>
      </c>
      <c r="B399">
        <f>0.000000034944*0.669</f>
        <v>2.3377536E-8</v>
      </c>
      <c r="C399" t="s">
        <v>31</v>
      </c>
      <c r="D399" t="s">
        <v>176</v>
      </c>
      <c r="F399" t="s">
        <v>178</v>
      </c>
      <c r="G399" t="s">
        <v>25</v>
      </c>
      <c r="H399" t="s">
        <v>179</v>
      </c>
    </row>
    <row r="400" spans="1:8" x14ac:dyDescent="0.3">
      <c r="A400" t="s">
        <v>180</v>
      </c>
      <c r="B400" s="7">
        <v>8.4800000000000005E-8</v>
      </c>
      <c r="C400" t="s">
        <v>31</v>
      </c>
      <c r="D400" t="s">
        <v>30</v>
      </c>
      <c r="F400" t="s">
        <v>7</v>
      </c>
      <c r="G400" t="s">
        <v>25</v>
      </c>
      <c r="H400" t="s">
        <v>181</v>
      </c>
    </row>
    <row r="401" spans="1:12" x14ac:dyDescent="0.3">
      <c r="A401" t="s">
        <v>182</v>
      </c>
      <c r="B401">
        <f>(0.00000521*0.669)+0.000010376</f>
        <v>1.386149E-5</v>
      </c>
      <c r="C401" t="s">
        <v>183</v>
      </c>
      <c r="E401" t="s">
        <v>107</v>
      </c>
      <c r="F401" t="s">
        <v>8</v>
      </c>
      <c r="G401" t="s">
        <v>33</v>
      </c>
    </row>
    <row r="402" spans="1:12" x14ac:dyDescent="0.3">
      <c r="A402" t="s">
        <v>184</v>
      </c>
      <c r="B402">
        <f>(0.000000000597*0.669)+0.000000004</f>
        <v>4.3993930000000006E-9</v>
      </c>
      <c r="C402" t="s">
        <v>183</v>
      </c>
      <c r="E402" t="s">
        <v>107</v>
      </c>
      <c r="F402" t="s">
        <v>8</v>
      </c>
      <c r="G402" t="s">
        <v>33</v>
      </c>
    </row>
    <row r="403" spans="1:12" x14ac:dyDescent="0.3">
      <c r="A403" t="s">
        <v>95</v>
      </c>
      <c r="B403">
        <f>(0.00018*0.669)+0.00018</f>
        <v>3.0042000000000003E-4</v>
      </c>
      <c r="C403" t="s">
        <v>183</v>
      </c>
      <c r="E403" t="s">
        <v>107</v>
      </c>
      <c r="F403" t="s">
        <v>8</v>
      </c>
      <c r="G403" t="s">
        <v>33</v>
      </c>
    </row>
    <row r="404" spans="1:12" x14ac:dyDescent="0.3">
      <c r="A404" t="s">
        <v>185</v>
      </c>
      <c r="B404">
        <f>0.0000018*0.669</f>
        <v>1.2042E-6</v>
      </c>
      <c r="C404" t="s">
        <v>183</v>
      </c>
      <c r="E404" t="s">
        <v>107</v>
      </c>
      <c r="F404" t="s">
        <v>8</v>
      </c>
      <c r="G404" t="s">
        <v>33</v>
      </c>
    </row>
    <row r="406" spans="1:12" ht="15.6" x14ac:dyDescent="0.3">
      <c r="A406" s="1" t="s">
        <v>0</v>
      </c>
      <c r="B406" s="1" t="s">
        <v>1</v>
      </c>
    </row>
    <row r="407" spans="1:12" x14ac:dyDescent="0.3">
      <c r="A407" t="s">
        <v>2</v>
      </c>
      <c r="B407">
        <v>1</v>
      </c>
    </row>
    <row r="408" spans="1:12" ht="15.6" x14ac:dyDescent="0.3">
      <c r="A408" t="s">
        <v>3</v>
      </c>
      <c r="B408" s="2" t="s">
        <v>4</v>
      </c>
    </row>
    <row r="409" spans="1:12" x14ac:dyDescent="0.3">
      <c r="A409" t="s">
        <v>5</v>
      </c>
      <c r="B409" t="s">
        <v>6</v>
      </c>
    </row>
    <row r="410" spans="1:12" x14ac:dyDescent="0.3">
      <c r="A410" t="s">
        <v>7</v>
      </c>
      <c r="B410" t="s">
        <v>8</v>
      </c>
    </row>
    <row r="411" spans="1:12" x14ac:dyDescent="0.3">
      <c r="A411" t="s">
        <v>9</v>
      </c>
      <c r="B411" t="s">
        <v>47</v>
      </c>
    </row>
    <row r="412" spans="1:12" x14ac:dyDescent="0.3">
      <c r="A412" t="s">
        <v>11</v>
      </c>
      <c r="B412" t="s">
        <v>56</v>
      </c>
    </row>
    <row r="413" spans="1:12" x14ac:dyDescent="0.3">
      <c r="A413" t="s">
        <v>51</v>
      </c>
      <c r="B413" t="s">
        <v>52</v>
      </c>
    </row>
    <row r="414" spans="1:12" ht="15.6" x14ac:dyDescent="0.3">
      <c r="A414" s="1" t="s">
        <v>13</v>
      </c>
    </row>
    <row r="415" spans="1:12" x14ac:dyDescent="0.3">
      <c r="A415" t="s">
        <v>14</v>
      </c>
      <c r="B415" t="s">
        <v>15</v>
      </c>
      <c r="C415" t="s">
        <v>9</v>
      </c>
      <c r="D415" t="s">
        <v>7</v>
      </c>
      <c r="E415" t="s">
        <v>16</v>
      </c>
      <c r="F415" t="s">
        <v>5</v>
      </c>
      <c r="G415" t="s">
        <v>17</v>
      </c>
      <c r="H415" t="s">
        <v>18</v>
      </c>
      <c r="I415" t="s">
        <v>19</v>
      </c>
      <c r="J415" t="s">
        <v>20</v>
      </c>
      <c r="K415" t="s">
        <v>3</v>
      </c>
      <c r="L415" t="s">
        <v>11</v>
      </c>
    </row>
    <row r="416" spans="1:12" ht="15.6" x14ac:dyDescent="0.3">
      <c r="A416" s="2" t="s">
        <v>1</v>
      </c>
      <c r="B416">
        <v>1</v>
      </c>
      <c r="C416" t="s">
        <v>47</v>
      </c>
      <c r="D416" t="s">
        <v>8</v>
      </c>
      <c r="E416" t="s">
        <v>21</v>
      </c>
      <c r="F416" t="s">
        <v>22</v>
      </c>
      <c r="J416" t="s">
        <v>40</v>
      </c>
      <c r="K416" s="2" t="s">
        <v>4</v>
      </c>
    </row>
    <row r="417" spans="1:19" ht="15.6" x14ac:dyDescent="0.3">
      <c r="A417" s="2" t="s">
        <v>23</v>
      </c>
      <c r="B417">
        <v>8.06180790960452E-6</v>
      </c>
      <c r="C417" t="s">
        <v>10</v>
      </c>
      <c r="D417" t="s">
        <v>7</v>
      </c>
      <c r="E417" t="s">
        <v>24</v>
      </c>
      <c r="F417" t="s">
        <v>25</v>
      </c>
      <c r="G417">
        <v>2</v>
      </c>
      <c r="H417">
        <v>-12.073683905484531</v>
      </c>
      <c r="I417">
        <v>0.41862376226685111</v>
      </c>
      <c r="J417" t="s">
        <v>40</v>
      </c>
      <c r="K417" s="2" t="s">
        <v>23</v>
      </c>
      <c r="Q417" s="3"/>
      <c r="S417" s="3"/>
    </row>
    <row r="418" spans="1:19" x14ac:dyDescent="0.3">
      <c r="A418" t="s">
        <v>26</v>
      </c>
      <c r="B418">
        <v>2.768361581920904</v>
      </c>
      <c r="C418" t="s">
        <v>10</v>
      </c>
      <c r="D418" t="s">
        <v>8</v>
      </c>
      <c r="E418" t="s">
        <v>24</v>
      </c>
      <c r="F418" t="s">
        <v>25</v>
      </c>
      <c r="G418">
        <v>2</v>
      </c>
      <c r="H418">
        <v>0.67294447324242579</v>
      </c>
      <c r="I418">
        <v>0.20605482541341649</v>
      </c>
      <c r="J418" t="s">
        <v>40</v>
      </c>
      <c r="K418" t="s">
        <v>26</v>
      </c>
      <c r="Q418" s="4"/>
      <c r="S418" s="4"/>
    </row>
    <row r="419" spans="1:19" ht="15.6" x14ac:dyDescent="0.3">
      <c r="A419" s="2" t="s">
        <v>27</v>
      </c>
      <c r="B419">
        <v>0.50779661016949151</v>
      </c>
      <c r="C419" t="s">
        <v>47</v>
      </c>
      <c r="D419" t="s">
        <v>8</v>
      </c>
      <c r="E419" t="s">
        <v>24</v>
      </c>
      <c r="F419" t="s">
        <v>25</v>
      </c>
      <c r="G419">
        <v>1</v>
      </c>
      <c r="J419" t="s">
        <v>40</v>
      </c>
      <c r="K419" s="2" t="s">
        <v>27</v>
      </c>
      <c r="Q419" s="3"/>
      <c r="S419" s="3"/>
    </row>
    <row r="420" spans="1:19" x14ac:dyDescent="0.3">
      <c r="A420" t="s">
        <v>28</v>
      </c>
      <c r="B420">
        <v>1.7655367231638421E-4</v>
      </c>
      <c r="C420" t="s">
        <v>10</v>
      </c>
      <c r="D420" t="s">
        <v>8</v>
      </c>
      <c r="E420" t="s">
        <v>24</v>
      </c>
      <c r="F420" t="s">
        <v>25</v>
      </c>
      <c r="G420">
        <v>2</v>
      </c>
      <c r="H420">
        <v>-8.987196820661973</v>
      </c>
      <c r="I420">
        <v>7.4210002559136581E-2</v>
      </c>
      <c r="J420" t="s">
        <v>40</v>
      </c>
      <c r="K420" t="s">
        <v>28</v>
      </c>
      <c r="Q420" s="3"/>
      <c r="S420" s="3"/>
    </row>
    <row r="422" spans="1:19" ht="15.6" x14ac:dyDescent="0.3">
      <c r="A422" s="1" t="s">
        <v>0</v>
      </c>
      <c r="B422" s="1" t="s">
        <v>172</v>
      </c>
    </row>
    <row r="423" spans="1:19" x14ac:dyDescent="0.3">
      <c r="A423" t="s">
        <v>9</v>
      </c>
      <c r="B423" t="s">
        <v>30</v>
      </c>
    </row>
    <row r="424" spans="1:19" x14ac:dyDescent="0.3">
      <c r="A424" t="s">
        <v>2</v>
      </c>
      <c r="B424">
        <v>1</v>
      </c>
    </row>
    <row r="425" spans="1:19" x14ac:dyDescent="0.3">
      <c r="A425" t="s">
        <v>3</v>
      </c>
      <c r="B425" t="s">
        <v>173</v>
      </c>
    </row>
    <row r="426" spans="1:19" x14ac:dyDescent="0.3">
      <c r="A426" t="s">
        <v>5</v>
      </c>
      <c r="B426" t="s">
        <v>6</v>
      </c>
    </row>
    <row r="427" spans="1:19" x14ac:dyDescent="0.3">
      <c r="A427" t="s">
        <v>7</v>
      </c>
      <c r="B427" t="s">
        <v>8</v>
      </c>
    </row>
    <row r="428" spans="1:19" x14ac:dyDescent="0.3">
      <c r="A428" t="s">
        <v>51</v>
      </c>
      <c r="B428" s="8" t="s">
        <v>189</v>
      </c>
    </row>
    <row r="429" spans="1:19" x14ac:dyDescent="0.3">
      <c r="A429" t="s">
        <v>11</v>
      </c>
      <c r="B429" t="s">
        <v>171</v>
      </c>
    </row>
    <row r="430" spans="1:19" ht="15.6" x14ac:dyDescent="0.3">
      <c r="A430" s="1" t="s">
        <v>13</v>
      </c>
    </row>
    <row r="431" spans="1:19" x14ac:dyDescent="0.3">
      <c r="A431" t="s">
        <v>14</v>
      </c>
      <c r="B431" t="s">
        <v>15</v>
      </c>
      <c r="C431" t="s">
        <v>20</v>
      </c>
      <c r="D431" t="s">
        <v>9</v>
      </c>
      <c r="E431" t="s">
        <v>16</v>
      </c>
      <c r="F431" t="s">
        <v>7</v>
      </c>
      <c r="G431" t="s">
        <v>5</v>
      </c>
      <c r="H431" t="s">
        <v>3</v>
      </c>
    </row>
    <row r="432" spans="1:19" x14ac:dyDescent="0.3">
      <c r="A432" t="s">
        <v>172</v>
      </c>
      <c r="B432">
        <v>1</v>
      </c>
      <c r="C432" t="s">
        <v>40</v>
      </c>
      <c r="D432" t="s">
        <v>30</v>
      </c>
      <c r="F432" t="s">
        <v>8</v>
      </c>
      <c r="G432" t="s">
        <v>22</v>
      </c>
      <c r="H432" t="s">
        <v>173</v>
      </c>
    </row>
    <row r="433" spans="1:8" x14ac:dyDescent="0.3">
      <c r="A433" t="s">
        <v>1</v>
      </c>
      <c r="B433">
        <v>1.02</v>
      </c>
      <c r="C433" t="s">
        <v>40</v>
      </c>
      <c r="D433" t="s">
        <v>30</v>
      </c>
      <c r="F433" t="s">
        <v>8</v>
      </c>
      <c r="G433" t="s">
        <v>25</v>
      </c>
      <c r="H433" t="s">
        <v>4</v>
      </c>
    </row>
    <row r="434" spans="1:8" ht="15.6" x14ac:dyDescent="0.3">
      <c r="A434" s="2" t="s">
        <v>186</v>
      </c>
      <c r="B434">
        <f>(0.0028236*0.669)+0.208</f>
        <v>0.2098889884</v>
      </c>
      <c r="C434" t="s">
        <v>31</v>
      </c>
      <c r="D434" t="s">
        <v>30</v>
      </c>
      <c r="F434" t="s">
        <v>34</v>
      </c>
      <c r="G434" t="s">
        <v>25</v>
      </c>
      <c r="H434" s="2" t="s">
        <v>175</v>
      </c>
    </row>
    <row r="435" spans="1:8" x14ac:dyDescent="0.3">
      <c r="A435" t="s">
        <v>187</v>
      </c>
      <c r="B435">
        <f>0.061874*0.669</f>
        <v>4.1393706000000002E-2</v>
      </c>
      <c r="C435" t="s">
        <v>31</v>
      </c>
      <c r="D435" t="s">
        <v>176</v>
      </c>
      <c r="F435" t="s">
        <v>80</v>
      </c>
      <c r="G435" t="s">
        <v>25</v>
      </c>
      <c r="H435" t="s">
        <v>188</v>
      </c>
    </row>
    <row r="436" spans="1:8" x14ac:dyDescent="0.3">
      <c r="A436" t="s">
        <v>177</v>
      </c>
      <c r="B436">
        <f>0.000000034944*0.669</f>
        <v>2.3377536E-8</v>
      </c>
      <c r="C436" t="s">
        <v>31</v>
      </c>
      <c r="D436" t="s">
        <v>176</v>
      </c>
      <c r="F436" t="s">
        <v>178</v>
      </c>
      <c r="G436" t="s">
        <v>25</v>
      </c>
      <c r="H436" t="s">
        <v>179</v>
      </c>
    </row>
    <row r="437" spans="1:8" x14ac:dyDescent="0.3">
      <c r="A437" t="s">
        <v>180</v>
      </c>
      <c r="B437" s="7">
        <v>8.4800000000000005E-8</v>
      </c>
      <c r="C437" t="s">
        <v>31</v>
      </c>
      <c r="D437" t="s">
        <v>30</v>
      </c>
      <c r="F437" t="s">
        <v>7</v>
      </c>
      <c r="G437" t="s">
        <v>25</v>
      </c>
      <c r="H437" t="s">
        <v>181</v>
      </c>
    </row>
    <row r="438" spans="1:8" x14ac:dyDescent="0.3">
      <c r="A438" t="s">
        <v>182</v>
      </c>
      <c r="B438">
        <f>(0.00000521*0.669)+0.000010376</f>
        <v>1.386149E-5</v>
      </c>
      <c r="C438" t="s">
        <v>183</v>
      </c>
      <c r="E438" t="s">
        <v>107</v>
      </c>
      <c r="F438" t="s">
        <v>8</v>
      </c>
      <c r="G438" t="s">
        <v>33</v>
      </c>
    </row>
    <row r="439" spans="1:8" x14ac:dyDescent="0.3">
      <c r="A439" t="s">
        <v>184</v>
      </c>
      <c r="B439">
        <f>(0.000000000597*0.669)+0.000000004</f>
        <v>4.3993930000000006E-9</v>
      </c>
      <c r="C439" t="s">
        <v>183</v>
      </c>
      <c r="E439" t="s">
        <v>107</v>
      </c>
      <c r="F439" t="s">
        <v>8</v>
      </c>
      <c r="G439" t="s">
        <v>33</v>
      </c>
    </row>
    <row r="440" spans="1:8" x14ac:dyDescent="0.3">
      <c r="A440" t="s">
        <v>95</v>
      </c>
      <c r="B440">
        <f>(0.00018*0.669)+0.00018</f>
        <v>3.0042000000000003E-4</v>
      </c>
      <c r="C440" t="s">
        <v>183</v>
      </c>
      <c r="E440" t="s">
        <v>107</v>
      </c>
      <c r="F440" t="s">
        <v>8</v>
      </c>
      <c r="G440" t="s">
        <v>33</v>
      </c>
    </row>
    <row r="441" spans="1:8" x14ac:dyDescent="0.3">
      <c r="A441" t="s">
        <v>185</v>
      </c>
      <c r="B441">
        <f>0.0000018*0.669</f>
        <v>1.2042E-6</v>
      </c>
      <c r="C441" t="s">
        <v>183</v>
      </c>
      <c r="E441" t="s">
        <v>107</v>
      </c>
      <c r="F441" t="s">
        <v>8</v>
      </c>
      <c r="G441" t="s">
        <v>33</v>
      </c>
    </row>
    <row r="443" spans="1:8" ht="15.6" x14ac:dyDescent="0.3">
      <c r="A443" s="1" t="s">
        <v>0</v>
      </c>
      <c r="B443" s="1" t="s">
        <v>1</v>
      </c>
    </row>
    <row r="444" spans="1:8" x14ac:dyDescent="0.3">
      <c r="A444" t="s">
        <v>2</v>
      </c>
      <c r="B444">
        <v>1</v>
      </c>
    </row>
    <row r="445" spans="1:8" ht="15.6" x14ac:dyDescent="0.3">
      <c r="A445" t="s">
        <v>3</v>
      </c>
      <c r="B445" s="2" t="s">
        <v>4</v>
      </c>
    </row>
    <row r="446" spans="1:8" x14ac:dyDescent="0.3">
      <c r="A446" t="s">
        <v>5</v>
      </c>
      <c r="B446" t="s">
        <v>6</v>
      </c>
    </row>
    <row r="447" spans="1:8" x14ac:dyDescent="0.3">
      <c r="A447" t="s">
        <v>7</v>
      </c>
      <c r="B447" t="s">
        <v>8</v>
      </c>
    </row>
    <row r="448" spans="1:8" x14ac:dyDescent="0.3">
      <c r="A448" t="s">
        <v>9</v>
      </c>
      <c r="B448" t="s">
        <v>30</v>
      </c>
    </row>
    <row r="449" spans="1:19" x14ac:dyDescent="0.3">
      <c r="A449" t="s">
        <v>11</v>
      </c>
      <c r="B449" t="s">
        <v>57</v>
      </c>
    </row>
    <row r="450" spans="1:19" x14ac:dyDescent="0.3">
      <c r="A450" t="s">
        <v>51</v>
      </c>
      <c r="B450" t="s">
        <v>52</v>
      </c>
    </row>
    <row r="451" spans="1:19" ht="15.6" x14ac:dyDescent="0.3">
      <c r="A451" s="1" t="s">
        <v>13</v>
      </c>
    </row>
    <row r="452" spans="1:19" x14ac:dyDescent="0.3">
      <c r="A452" t="s">
        <v>14</v>
      </c>
      <c r="B452" t="s">
        <v>15</v>
      </c>
      <c r="C452" t="s">
        <v>9</v>
      </c>
      <c r="D452" t="s">
        <v>7</v>
      </c>
      <c r="E452" t="s">
        <v>16</v>
      </c>
      <c r="F452" t="s">
        <v>5</v>
      </c>
      <c r="G452" t="s">
        <v>17</v>
      </c>
      <c r="H452" t="s">
        <v>18</v>
      </c>
      <c r="I452" t="s">
        <v>19</v>
      </c>
      <c r="J452" t="s">
        <v>20</v>
      </c>
      <c r="K452" t="s">
        <v>3</v>
      </c>
      <c r="L452" t="s">
        <v>11</v>
      </c>
    </row>
    <row r="453" spans="1:19" ht="15.6" x14ac:dyDescent="0.3">
      <c r="A453" s="2" t="s">
        <v>1</v>
      </c>
      <c r="B453">
        <v>1</v>
      </c>
      <c r="C453" t="s">
        <v>30</v>
      </c>
      <c r="D453" t="s">
        <v>8</v>
      </c>
      <c r="E453" t="s">
        <v>21</v>
      </c>
      <c r="F453" t="s">
        <v>22</v>
      </c>
      <c r="J453" t="s">
        <v>40</v>
      </c>
      <c r="K453" s="2" t="s">
        <v>4</v>
      </c>
    </row>
    <row r="454" spans="1:19" ht="15.6" x14ac:dyDescent="0.3">
      <c r="A454" s="2" t="s">
        <v>23</v>
      </c>
      <c r="B454">
        <v>8.06180790960452E-6</v>
      </c>
      <c r="C454" t="s">
        <v>10</v>
      </c>
      <c r="D454" t="s">
        <v>7</v>
      </c>
      <c r="E454" t="s">
        <v>24</v>
      </c>
      <c r="F454" t="s">
        <v>25</v>
      </c>
      <c r="G454">
        <v>2</v>
      </c>
      <c r="H454">
        <v>-12.073683905484531</v>
      </c>
      <c r="I454">
        <v>0.41862376226685111</v>
      </c>
      <c r="J454" t="s">
        <v>40</v>
      </c>
      <c r="K454" s="2" t="s">
        <v>23</v>
      </c>
      <c r="Q454" s="3"/>
      <c r="S454" s="3"/>
    </row>
    <row r="455" spans="1:19" x14ac:dyDescent="0.3">
      <c r="A455" t="s">
        <v>26</v>
      </c>
      <c r="B455">
        <v>2.768361581920904</v>
      </c>
      <c r="C455" t="s">
        <v>10</v>
      </c>
      <c r="D455" t="s">
        <v>8</v>
      </c>
      <c r="E455" t="s">
        <v>24</v>
      </c>
      <c r="F455" t="s">
        <v>25</v>
      </c>
      <c r="G455">
        <v>2</v>
      </c>
      <c r="H455">
        <v>0.67294447324242579</v>
      </c>
      <c r="I455">
        <v>0.20605482541341649</v>
      </c>
      <c r="J455" t="s">
        <v>40</v>
      </c>
      <c r="K455" t="s">
        <v>26</v>
      </c>
      <c r="Q455" s="4"/>
      <c r="S455" s="4"/>
    </row>
    <row r="456" spans="1:19" ht="15.6" x14ac:dyDescent="0.3">
      <c r="A456" s="2" t="s">
        <v>27</v>
      </c>
      <c r="B456">
        <v>0.50779661016949151</v>
      </c>
      <c r="C456" t="s">
        <v>30</v>
      </c>
      <c r="D456" t="s">
        <v>8</v>
      </c>
      <c r="E456" t="s">
        <v>24</v>
      </c>
      <c r="F456" t="s">
        <v>25</v>
      </c>
      <c r="G456">
        <v>1</v>
      </c>
      <c r="J456" t="s">
        <v>40</v>
      </c>
      <c r="K456" s="2" t="s">
        <v>27</v>
      </c>
      <c r="Q456" s="3"/>
      <c r="S456" s="3"/>
    </row>
    <row r="457" spans="1:19" x14ac:dyDescent="0.3">
      <c r="A457" t="s">
        <v>28</v>
      </c>
      <c r="B457">
        <v>1.7655367231638421E-4</v>
      </c>
      <c r="C457" t="s">
        <v>10</v>
      </c>
      <c r="D457" t="s">
        <v>8</v>
      </c>
      <c r="E457" t="s">
        <v>24</v>
      </c>
      <c r="F457" t="s">
        <v>25</v>
      </c>
      <c r="G457">
        <v>2</v>
      </c>
      <c r="H457">
        <v>-8.987196820661973</v>
      </c>
      <c r="I457">
        <v>7.4210002559136581E-2</v>
      </c>
      <c r="J457" t="s">
        <v>40</v>
      </c>
      <c r="K457" t="s">
        <v>28</v>
      </c>
      <c r="Q457" s="3"/>
      <c r="S457" s="3"/>
    </row>
    <row r="459" spans="1:19" ht="15.6" x14ac:dyDescent="0.3">
      <c r="A459" s="1" t="s">
        <v>0</v>
      </c>
      <c r="B459" s="1" t="s">
        <v>172</v>
      </c>
    </row>
    <row r="460" spans="1:19" x14ac:dyDescent="0.3">
      <c r="A460" t="s">
        <v>9</v>
      </c>
      <c r="B460" t="s">
        <v>43</v>
      </c>
    </row>
    <row r="461" spans="1:19" x14ac:dyDescent="0.3">
      <c r="A461" t="s">
        <v>2</v>
      </c>
      <c r="B461">
        <v>1</v>
      </c>
    </row>
    <row r="462" spans="1:19" x14ac:dyDescent="0.3">
      <c r="A462" t="s">
        <v>3</v>
      </c>
      <c r="B462" t="s">
        <v>173</v>
      </c>
    </row>
    <row r="463" spans="1:19" x14ac:dyDescent="0.3">
      <c r="A463" t="s">
        <v>5</v>
      </c>
      <c r="B463" t="s">
        <v>6</v>
      </c>
    </row>
    <row r="464" spans="1:19" x14ac:dyDescent="0.3">
      <c r="A464" t="s">
        <v>7</v>
      </c>
      <c r="B464" t="s">
        <v>8</v>
      </c>
    </row>
    <row r="465" spans="1:8" x14ac:dyDescent="0.3">
      <c r="A465" t="s">
        <v>51</v>
      </c>
      <c r="B465" s="8" t="s">
        <v>189</v>
      </c>
    </row>
    <row r="466" spans="1:8" x14ac:dyDescent="0.3">
      <c r="A466" t="s">
        <v>11</v>
      </c>
      <c r="B466" t="s">
        <v>171</v>
      </c>
    </row>
    <row r="467" spans="1:8" ht="15.6" x14ac:dyDescent="0.3">
      <c r="A467" s="1" t="s">
        <v>13</v>
      </c>
    </row>
    <row r="468" spans="1:8" x14ac:dyDescent="0.3">
      <c r="A468" t="s">
        <v>14</v>
      </c>
      <c r="B468" t="s">
        <v>15</v>
      </c>
      <c r="C468" t="s">
        <v>20</v>
      </c>
      <c r="D468" t="s">
        <v>9</v>
      </c>
      <c r="E468" t="s">
        <v>16</v>
      </c>
      <c r="F468" t="s">
        <v>7</v>
      </c>
      <c r="G468" t="s">
        <v>5</v>
      </c>
      <c r="H468" t="s">
        <v>3</v>
      </c>
    </row>
    <row r="469" spans="1:8" x14ac:dyDescent="0.3">
      <c r="A469" t="s">
        <v>172</v>
      </c>
      <c r="B469">
        <v>1</v>
      </c>
      <c r="C469" t="s">
        <v>40</v>
      </c>
      <c r="D469" t="s">
        <v>43</v>
      </c>
      <c r="F469" t="s">
        <v>8</v>
      </c>
      <c r="G469" t="s">
        <v>22</v>
      </c>
      <c r="H469" t="s">
        <v>173</v>
      </c>
    </row>
    <row r="470" spans="1:8" x14ac:dyDescent="0.3">
      <c r="A470" t="s">
        <v>1</v>
      </c>
      <c r="B470">
        <v>1.02</v>
      </c>
      <c r="C470" t="s">
        <v>40</v>
      </c>
      <c r="D470" t="s">
        <v>43</v>
      </c>
      <c r="F470" t="s">
        <v>8</v>
      </c>
      <c r="G470" t="s">
        <v>25</v>
      </c>
      <c r="H470" t="s">
        <v>4</v>
      </c>
    </row>
    <row r="471" spans="1:8" ht="15.6" x14ac:dyDescent="0.3">
      <c r="A471" s="2" t="s">
        <v>186</v>
      </c>
      <c r="B471">
        <f>(0.0028236*0.669)+0.208</f>
        <v>0.2098889884</v>
      </c>
      <c r="C471" t="s">
        <v>31</v>
      </c>
      <c r="D471" t="s">
        <v>43</v>
      </c>
      <c r="F471" t="s">
        <v>34</v>
      </c>
      <c r="G471" t="s">
        <v>25</v>
      </c>
      <c r="H471" s="2" t="s">
        <v>175</v>
      </c>
    </row>
    <row r="472" spans="1:8" x14ac:dyDescent="0.3">
      <c r="A472" t="s">
        <v>187</v>
      </c>
      <c r="B472">
        <f>0.061874*0.669</f>
        <v>4.1393706000000002E-2</v>
      </c>
      <c r="C472" t="s">
        <v>31</v>
      </c>
      <c r="D472" t="s">
        <v>176</v>
      </c>
      <c r="F472" t="s">
        <v>80</v>
      </c>
      <c r="G472" t="s">
        <v>25</v>
      </c>
      <c r="H472" t="s">
        <v>188</v>
      </c>
    </row>
    <row r="473" spans="1:8" x14ac:dyDescent="0.3">
      <c r="A473" t="s">
        <v>177</v>
      </c>
      <c r="B473">
        <f>0.000000034944*0.669</f>
        <v>2.3377536E-8</v>
      </c>
      <c r="C473" t="s">
        <v>31</v>
      </c>
      <c r="D473" t="s">
        <v>176</v>
      </c>
      <c r="F473" t="s">
        <v>178</v>
      </c>
      <c r="G473" t="s">
        <v>25</v>
      </c>
      <c r="H473" t="s">
        <v>179</v>
      </c>
    </row>
    <row r="474" spans="1:8" x14ac:dyDescent="0.3">
      <c r="A474" t="s">
        <v>180</v>
      </c>
      <c r="B474" s="7">
        <v>8.4800000000000005E-8</v>
      </c>
      <c r="C474" t="s">
        <v>31</v>
      </c>
      <c r="D474" t="s">
        <v>30</v>
      </c>
      <c r="F474" t="s">
        <v>7</v>
      </c>
      <c r="G474" t="s">
        <v>25</v>
      </c>
      <c r="H474" t="s">
        <v>181</v>
      </c>
    </row>
    <row r="475" spans="1:8" x14ac:dyDescent="0.3">
      <c r="A475" t="s">
        <v>182</v>
      </c>
      <c r="B475">
        <f>(0.00000521*0.669)+0.000010376</f>
        <v>1.386149E-5</v>
      </c>
      <c r="C475" t="s">
        <v>183</v>
      </c>
      <c r="E475" t="s">
        <v>107</v>
      </c>
      <c r="F475" t="s">
        <v>8</v>
      </c>
      <c r="G475" t="s">
        <v>33</v>
      </c>
    </row>
    <row r="476" spans="1:8" x14ac:dyDescent="0.3">
      <c r="A476" t="s">
        <v>184</v>
      </c>
      <c r="B476">
        <f>(0.000000000597*0.669)+0.000000004</f>
        <v>4.3993930000000006E-9</v>
      </c>
      <c r="C476" t="s">
        <v>183</v>
      </c>
      <c r="E476" t="s">
        <v>107</v>
      </c>
      <c r="F476" t="s">
        <v>8</v>
      </c>
      <c r="G476" t="s">
        <v>33</v>
      </c>
    </row>
    <row r="477" spans="1:8" x14ac:dyDescent="0.3">
      <c r="A477" t="s">
        <v>95</v>
      </c>
      <c r="B477">
        <f>(0.00018*0.669)+0.00018</f>
        <v>3.0042000000000003E-4</v>
      </c>
      <c r="C477" t="s">
        <v>183</v>
      </c>
      <c r="E477" t="s">
        <v>107</v>
      </c>
      <c r="F477" t="s">
        <v>8</v>
      </c>
      <c r="G477" t="s">
        <v>33</v>
      </c>
    </row>
    <row r="478" spans="1:8" x14ac:dyDescent="0.3">
      <c r="A478" t="s">
        <v>185</v>
      </c>
      <c r="B478">
        <f>0.0000018*0.669</f>
        <v>1.2042E-6</v>
      </c>
      <c r="C478" t="s">
        <v>183</v>
      </c>
      <c r="E478" t="s">
        <v>107</v>
      </c>
      <c r="F478" t="s">
        <v>8</v>
      </c>
      <c r="G478" t="s">
        <v>33</v>
      </c>
    </row>
    <row r="480" spans="1:8" ht="15.6" x14ac:dyDescent="0.3">
      <c r="A480" s="1" t="s">
        <v>0</v>
      </c>
      <c r="B480" s="1" t="s">
        <v>1</v>
      </c>
    </row>
    <row r="481" spans="1:19" x14ac:dyDescent="0.3">
      <c r="A481" t="s">
        <v>2</v>
      </c>
      <c r="B481">
        <v>1</v>
      </c>
    </row>
    <row r="482" spans="1:19" ht="15.6" x14ac:dyDescent="0.3">
      <c r="A482" t="s">
        <v>3</v>
      </c>
      <c r="B482" s="2" t="s">
        <v>4</v>
      </c>
    </row>
    <row r="483" spans="1:19" x14ac:dyDescent="0.3">
      <c r="A483" t="s">
        <v>5</v>
      </c>
      <c r="B483" t="s">
        <v>6</v>
      </c>
    </row>
    <row r="484" spans="1:19" x14ac:dyDescent="0.3">
      <c r="A484" t="s">
        <v>7</v>
      </c>
      <c r="B484" t="s">
        <v>8</v>
      </c>
    </row>
    <row r="485" spans="1:19" x14ac:dyDescent="0.3">
      <c r="A485" t="s">
        <v>9</v>
      </c>
      <c r="B485" t="s">
        <v>43</v>
      </c>
    </row>
    <row r="486" spans="1:19" x14ac:dyDescent="0.3">
      <c r="A486" t="s">
        <v>11</v>
      </c>
      <c r="B486" t="s">
        <v>58</v>
      </c>
    </row>
    <row r="487" spans="1:19" x14ac:dyDescent="0.3">
      <c r="A487" t="s">
        <v>51</v>
      </c>
      <c r="B487" t="s">
        <v>52</v>
      </c>
    </row>
    <row r="488" spans="1:19" ht="15.6" x14ac:dyDescent="0.3">
      <c r="A488" s="1" t="s">
        <v>13</v>
      </c>
    </row>
    <row r="489" spans="1:19" x14ac:dyDescent="0.3">
      <c r="A489" t="s">
        <v>14</v>
      </c>
      <c r="B489" t="s">
        <v>15</v>
      </c>
      <c r="C489" t="s">
        <v>9</v>
      </c>
      <c r="D489" t="s">
        <v>7</v>
      </c>
      <c r="E489" t="s">
        <v>16</v>
      </c>
      <c r="F489" t="s">
        <v>5</v>
      </c>
      <c r="G489" t="s">
        <v>17</v>
      </c>
      <c r="H489" t="s">
        <v>18</v>
      </c>
      <c r="I489" t="s">
        <v>19</v>
      </c>
      <c r="J489" t="s">
        <v>20</v>
      </c>
      <c r="K489" t="s">
        <v>3</v>
      </c>
      <c r="L489" t="s">
        <v>11</v>
      </c>
    </row>
    <row r="490" spans="1:19" ht="15.6" x14ac:dyDescent="0.3">
      <c r="A490" s="2" t="s">
        <v>1</v>
      </c>
      <c r="B490">
        <v>1</v>
      </c>
      <c r="C490" t="s">
        <v>43</v>
      </c>
      <c r="D490" t="s">
        <v>8</v>
      </c>
      <c r="E490" t="s">
        <v>21</v>
      </c>
      <c r="F490" t="s">
        <v>22</v>
      </c>
      <c r="J490" t="s">
        <v>40</v>
      </c>
      <c r="K490" s="2" t="s">
        <v>4</v>
      </c>
    </row>
    <row r="491" spans="1:19" ht="15.6" x14ac:dyDescent="0.3">
      <c r="A491" s="2" t="s">
        <v>23</v>
      </c>
      <c r="B491">
        <v>8.06180790960452E-6</v>
      </c>
      <c r="C491" t="s">
        <v>10</v>
      </c>
      <c r="D491" t="s">
        <v>7</v>
      </c>
      <c r="E491" t="s">
        <v>24</v>
      </c>
      <c r="F491" t="s">
        <v>25</v>
      </c>
      <c r="G491">
        <v>2</v>
      </c>
      <c r="H491">
        <v>-12.073683905484531</v>
      </c>
      <c r="I491">
        <v>0.41862376226685111</v>
      </c>
      <c r="J491" t="s">
        <v>40</v>
      </c>
      <c r="K491" s="2" t="s">
        <v>23</v>
      </c>
      <c r="Q491" s="3"/>
      <c r="S491" s="3"/>
    </row>
    <row r="492" spans="1:19" x14ac:dyDescent="0.3">
      <c r="A492" t="s">
        <v>26</v>
      </c>
      <c r="B492">
        <v>2.768361581920904</v>
      </c>
      <c r="C492" t="s">
        <v>10</v>
      </c>
      <c r="D492" t="s">
        <v>8</v>
      </c>
      <c r="E492" t="s">
        <v>24</v>
      </c>
      <c r="F492" t="s">
        <v>25</v>
      </c>
      <c r="G492">
        <v>2</v>
      </c>
      <c r="H492">
        <v>0.67294447324242579</v>
      </c>
      <c r="I492">
        <v>0.20605482541341649</v>
      </c>
      <c r="J492" t="s">
        <v>40</v>
      </c>
      <c r="K492" t="s">
        <v>26</v>
      </c>
      <c r="Q492" s="4"/>
      <c r="S492" s="4"/>
    </row>
    <row r="493" spans="1:19" ht="15.6" x14ac:dyDescent="0.3">
      <c r="A493" s="2" t="s">
        <v>27</v>
      </c>
      <c r="B493">
        <v>0.50779661016949151</v>
      </c>
      <c r="C493" t="s">
        <v>43</v>
      </c>
      <c r="D493" t="s">
        <v>8</v>
      </c>
      <c r="E493" t="s">
        <v>24</v>
      </c>
      <c r="F493" t="s">
        <v>25</v>
      </c>
      <c r="G493">
        <v>1</v>
      </c>
      <c r="J493" t="s">
        <v>40</v>
      </c>
      <c r="K493" s="2" t="s">
        <v>27</v>
      </c>
      <c r="Q493" s="3"/>
      <c r="S493" s="3"/>
    </row>
    <row r="494" spans="1:19" x14ac:dyDescent="0.3">
      <c r="A494" t="s">
        <v>28</v>
      </c>
      <c r="B494">
        <v>1.7655367231638421E-4</v>
      </c>
      <c r="C494" t="s">
        <v>10</v>
      </c>
      <c r="D494" t="s">
        <v>8</v>
      </c>
      <c r="E494" t="s">
        <v>24</v>
      </c>
      <c r="F494" t="s">
        <v>25</v>
      </c>
      <c r="G494">
        <v>2</v>
      </c>
      <c r="H494">
        <v>-8.987196820661973</v>
      </c>
      <c r="I494">
        <v>7.4210002559136581E-2</v>
      </c>
      <c r="J494" t="s">
        <v>40</v>
      </c>
      <c r="K494" t="s">
        <v>28</v>
      </c>
      <c r="Q494" s="3"/>
      <c r="S494" s="3"/>
    </row>
    <row r="496" spans="1:19" ht="15.6" x14ac:dyDescent="0.3">
      <c r="A496" s="1" t="s">
        <v>0</v>
      </c>
      <c r="B496" s="1" t="s">
        <v>172</v>
      </c>
    </row>
    <row r="497" spans="1:8" x14ac:dyDescent="0.3">
      <c r="A497" t="s">
        <v>9</v>
      </c>
      <c r="B497" t="s">
        <v>42</v>
      </c>
    </row>
    <row r="498" spans="1:8" x14ac:dyDescent="0.3">
      <c r="A498" t="s">
        <v>2</v>
      </c>
      <c r="B498">
        <v>1</v>
      </c>
    </row>
    <row r="499" spans="1:8" x14ac:dyDescent="0.3">
      <c r="A499" t="s">
        <v>3</v>
      </c>
      <c r="B499" t="s">
        <v>173</v>
      </c>
    </row>
    <row r="500" spans="1:8" x14ac:dyDescent="0.3">
      <c r="A500" t="s">
        <v>5</v>
      </c>
      <c r="B500" t="s">
        <v>6</v>
      </c>
    </row>
    <row r="501" spans="1:8" x14ac:dyDescent="0.3">
      <c r="A501" t="s">
        <v>7</v>
      </c>
      <c r="B501" t="s">
        <v>8</v>
      </c>
    </row>
    <row r="502" spans="1:8" x14ac:dyDescent="0.3">
      <c r="A502" t="s">
        <v>51</v>
      </c>
      <c r="B502" s="8" t="s">
        <v>189</v>
      </c>
    </row>
    <row r="503" spans="1:8" x14ac:dyDescent="0.3">
      <c r="A503" t="s">
        <v>11</v>
      </c>
      <c r="B503" t="s">
        <v>171</v>
      </c>
    </row>
    <row r="504" spans="1:8" ht="15.6" x14ac:dyDescent="0.3">
      <c r="A504" s="1" t="s">
        <v>13</v>
      </c>
    </row>
    <row r="505" spans="1:8" x14ac:dyDescent="0.3">
      <c r="A505" t="s">
        <v>14</v>
      </c>
      <c r="B505" t="s">
        <v>15</v>
      </c>
      <c r="C505" t="s">
        <v>20</v>
      </c>
      <c r="D505" t="s">
        <v>9</v>
      </c>
      <c r="E505" t="s">
        <v>16</v>
      </c>
      <c r="F505" t="s">
        <v>7</v>
      </c>
      <c r="G505" t="s">
        <v>5</v>
      </c>
      <c r="H505" t="s">
        <v>3</v>
      </c>
    </row>
    <row r="506" spans="1:8" x14ac:dyDescent="0.3">
      <c r="A506" t="s">
        <v>172</v>
      </c>
      <c r="B506">
        <v>1</v>
      </c>
      <c r="C506" t="s">
        <v>40</v>
      </c>
      <c r="D506" t="s">
        <v>42</v>
      </c>
      <c r="F506" t="s">
        <v>8</v>
      </c>
      <c r="G506" t="s">
        <v>22</v>
      </c>
      <c r="H506" t="s">
        <v>173</v>
      </c>
    </row>
    <row r="507" spans="1:8" x14ac:dyDescent="0.3">
      <c r="A507" t="s">
        <v>1</v>
      </c>
      <c r="B507">
        <v>1.02</v>
      </c>
      <c r="C507" t="s">
        <v>40</v>
      </c>
      <c r="D507" t="s">
        <v>42</v>
      </c>
      <c r="F507" t="s">
        <v>8</v>
      </c>
      <c r="G507" t="s">
        <v>25</v>
      </c>
      <c r="H507" t="s">
        <v>4</v>
      </c>
    </row>
    <row r="508" spans="1:8" ht="15.6" x14ac:dyDescent="0.3">
      <c r="A508" s="2" t="s">
        <v>186</v>
      </c>
      <c r="B508">
        <f>(0.0028236*0.669)+0.208</f>
        <v>0.2098889884</v>
      </c>
      <c r="C508" t="s">
        <v>31</v>
      </c>
      <c r="D508" t="s">
        <v>42</v>
      </c>
      <c r="F508" t="s">
        <v>34</v>
      </c>
      <c r="G508" t="s">
        <v>25</v>
      </c>
      <c r="H508" s="2" t="s">
        <v>175</v>
      </c>
    </row>
    <row r="509" spans="1:8" x14ac:dyDescent="0.3">
      <c r="A509" t="s">
        <v>187</v>
      </c>
      <c r="B509">
        <f>0.061874*0.669</f>
        <v>4.1393706000000002E-2</v>
      </c>
      <c r="C509" t="s">
        <v>31</v>
      </c>
      <c r="D509" t="s">
        <v>176</v>
      </c>
      <c r="F509" t="s">
        <v>80</v>
      </c>
      <c r="G509" t="s">
        <v>25</v>
      </c>
      <c r="H509" t="s">
        <v>188</v>
      </c>
    </row>
    <row r="510" spans="1:8" x14ac:dyDescent="0.3">
      <c r="A510" t="s">
        <v>177</v>
      </c>
      <c r="B510">
        <f>0.000000034944*0.669</f>
        <v>2.3377536E-8</v>
      </c>
      <c r="C510" t="s">
        <v>31</v>
      </c>
      <c r="D510" t="s">
        <v>176</v>
      </c>
      <c r="F510" t="s">
        <v>178</v>
      </c>
      <c r="G510" t="s">
        <v>25</v>
      </c>
      <c r="H510" t="s">
        <v>179</v>
      </c>
    </row>
    <row r="511" spans="1:8" x14ac:dyDescent="0.3">
      <c r="A511" t="s">
        <v>180</v>
      </c>
      <c r="B511" s="7">
        <v>8.4800000000000005E-8</v>
      </c>
      <c r="C511" t="s">
        <v>31</v>
      </c>
      <c r="D511" t="s">
        <v>30</v>
      </c>
      <c r="F511" t="s">
        <v>7</v>
      </c>
      <c r="G511" t="s">
        <v>25</v>
      </c>
      <c r="H511" t="s">
        <v>181</v>
      </c>
    </row>
    <row r="512" spans="1:8" x14ac:dyDescent="0.3">
      <c r="A512" t="s">
        <v>182</v>
      </c>
      <c r="B512">
        <f>(0.00000521*0.669)+0.000010376</f>
        <v>1.386149E-5</v>
      </c>
      <c r="C512" t="s">
        <v>183</v>
      </c>
      <c r="E512" t="s">
        <v>107</v>
      </c>
      <c r="F512" t="s">
        <v>8</v>
      </c>
      <c r="G512" t="s">
        <v>33</v>
      </c>
    </row>
    <row r="513" spans="1:19" x14ac:dyDescent="0.3">
      <c r="A513" t="s">
        <v>184</v>
      </c>
      <c r="B513">
        <f>(0.000000000597*0.669)+0.000000004</f>
        <v>4.3993930000000006E-9</v>
      </c>
      <c r="C513" t="s">
        <v>183</v>
      </c>
      <c r="E513" t="s">
        <v>107</v>
      </c>
      <c r="F513" t="s">
        <v>8</v>
      </c>
      <c r="G513" t="s">
        <v>33</v>
      </c>
    </row>
    <row r="514" spans="1:19" x14ac:dyDescent="0.3">
      <c r="A514" t="s">
        <v>95</v>
      </c>
      <c r="B514">
        <f>(0.00018*0.669)+0.00018</f>
        <v>3.0042000000000003E-4</v>
      </c>
      <c r="C514" t="s">
        <v>183</v>
      </c>
      <c r="E514" t="s">
        <v>107</v>
      </c>
      <c r="F514" t="s">
        <v>8</v>
      </c>
      <c r="G514" t="s">
        <v>33</v>
      </c>
    </row>
    <row r="515" spans="1:19" x14ac:dyDescent="0.3">
      <c r="A515" t="s">
        <v>185</v>
      </c>
      <c r="B515">
        <f>0.0000018*0.669</f>
        <v>1.2042E-6</v>
      </c>
      <c r="C515" t="s">
        <v>183</v>
      </c>
      <c r="E515" t="s">
        <v>107</v>
      </c>
      <c r="F515" t="s">
        <v>8</v>
      </c>
      <c r="G515" t="s">
        <v>33</v>
      </c>
    </row>
    <row r="517" spans="1:19" ht="15.6" x14ac:dyDescent="0.3">
      <c r="A517" s="1" t="s">
        <v>0</v>
      </c>
      <c r="B517" s="1" t="s">
        <v>1</v>
      </c>
    </row>
    <row r="518" spans="1:19" x14ac:dyDescent="0.3">
      <c r="A518" t="s">
        <v>2</v>
      </c>
      <c r="B518">
        <v>1</v>
      </c>
    </row>
    <row r="519" spans="1:19" ht="15.6" x14ac:dyDescent="0.3">
      <c r="A519" t="s">
        <v>3</v>
      </c>
      <c r="B519" s="2" t="s">
        <v>4</v>
      </c>
    </row>
    <row r="520" spans="1:19" x14ac:dyDescent="0.3">
      <c r="A520" t="s">
        <v>5</v>
      </c>
      <c r="B520" t="s">
        <v>6</v>
      </c>
    </row>
    <row r="521" spans="1:19" x14ac:dyDescent="0.3">
      <c r="A521" t="s">
        <v>7</v>
      </c>
      <c r="B521" t="s">
        <v>8</v>
      </c>
    </row>
    <row r="522" spans="1:19" x14ac:dyDescent="0.3">
      <c r="A522" t="s">
        <v>9</v>
      </c>
      <c r="B522" t="s">
        <v>42</v>
      </c>
    </row>
    <row r="523" spans="1:19" x14ac:dyDescent="0.3">
      <c r="A523" t="s">
        <v>11</v>
      </c>
      <c r="B523" t="s">
        <v>59</v>
      </c>
    </row>
    <row r="524" spans="1:19" x14ac:dyDescent="0.3">
      <c r="A524" t="s">
        <v>51</v>
      </c>
      <c r="B524" t="s">
        <v>52</v>
      </c>
    </row>
    <row r="525" spans="1:19" ht="15.6" x14ac:dyDescent="0.3">
      <c r="A525" s="1" t="s">
        <v>13</v>
      </c>
    </row>
    <row r="526" spans="1:19" x14ac:dyDescent="0.3">
      <c r="A526" t="s">
        <v>14</v>
      </c>
      <c r="B526" t="s">
        <v>15</v>
      </c>
      <c r="C526" t="s">
        <v>9</v>
      </c>
      <c r="D526" t="s">
        <v>7</v>
      </c>
      <c r="E526" t="s">
        <v>16</v>
      </c>
      <c r="F526" t="s">
        <v>5</v>
      </c>
      <c r="G526" t="s">
        <v>17</v>
      </c>
      <c r="H526" t="s">
        <v>18</v>
      </c>
      <c r="I526" t="s">
        <v>19</v>
      </c>
      <c r="J526" t="s">
        <v>20</v>
      </c>
      <c r="K526" t="s">
        <v>3</v>
      </c>
      <c r="L526" t="s">
        <v>11</v>
      </c>
    </row>
    <row r="527" spans="1:19" ht="15.6" x14ac:dyDescent="0.3">
      <c r="A527" s="2" t="s">
        <v>1</v>
      </c>
      <c r="B527">
        <v>1</v>
      </c>
      <c r="C527" t="s">
        <v>42</v>
      </c>
      <c r="D527" t="s">
        <v>8</v>
      </c>
      <c r="E527" t="s">
        <v>21</v>
      </c>
      <c r="F527" t="s">
        <v>22</v>
      </c>
      <c r="J527" t="s">
        <v>40</v>
      </c>
      <c r="K527" s="2" t="s">
        <v>4</v>
      </c>
    </row>
    <row r="528" spans="1:19" ht="15.6" x14ac:dyDescent="0.3">
      <c r="A528" s="2" t="s">
        <v>23</v>
      </c>
      <c r="B528">
        <v>8.06180790960452E-6</v>
      </c>
      <c r="C528" t="s">
        <v>10</v>
      </c>
      <c r="D528" t="s">
        <v>7</v>
      </c>
      <c r="E528" t="s">
        <v>24</v>
      </c>
      <c r="F528" t="s">
        <v>25</v>
      </c>
      <c r="G528">
        <v>2</v>
      </c>
      <c r="H528">
        <v>-12.073683905484531</v>
      </c>
      <c r="I528">
        <v>0.41862376226685111</v>
      </c>
      <c r="J528" t="s">
        <v>40</v>
      </c>
      <c r="K528" s="2" t="s">
        <v>23</v>
      </c>
      <c r="Q528" s="3"/>
      <c r="S528" s="3"/>
    </row>
    <row r="529" spans="1:19" x14ac:dyDescent="0.3">
      <c r="A529" t="s">
        <v>26</v>
      </c>
      <c r="B529">
        <v>2.768361581920904</v>
      </c>
      <c r="C529" t="s">
        <v>10</v>
      </c>
      <c r="D529" t="s">
        <v>8</v>
      </c>
      <c r="E529" t="s">
        <v>24</v>
      </c>
      <c r="F529" t="s">
        <v>25</v>
      </c>
      <c r="G529">
        <v>2</v>
      </c>
      <c r="H529">
        <v>0.67294447324242579</v>
      </c>
      <c r="I529">
        <v>0.20605482541341649</v>
      </c>
      <c r="J529" t="s">
        <v>40</v>
      </c>
      <c r="K529" t="s">
        <v>26</v>
      </c>
      <c r="Q529" s="4"/>
      <c r="S529" s="4"/>
    </row>
    <row r="530" spans="1:19" ht="15.6" x14ac:dyDescent="0.3">
      <c r="A530" s="2" t="s">
        <v>27</v>
      </c>
      <c r="B530">
        <v>0.50779661016949151</v>
      </c>
      <c r="C530" t="s">
        <v>42</v>
      </c>
      <c r="D530" t="s">
        <v>8</v>
      </c>
      <c r="E530" t="s">
        <v>24</v>
      </c>
      <c r="F530" t="s">
        <v>25</v>
      </c>
      <c r="G530">
        <v>1</v>
      </c>
      <c r="J530" t="s">
        <v>40</v>
      </c>
      <c r="K530" s="2" t="s">
        <v>27</v>
      </c>
      <c r="Q530" s="3"/>
      <c r="S530" s="3"/>
    </row>
    <row r="531" spans="1:19" x14ac:dyDescent="0.3">
      <c r="A531" t="s">
        <v>28</v>
      </c>
      <c r="B531">
        <v>1.7655367231638421E-4</v>
      </c>
      <c r="C531" t="s">
        <v>10</v>
      </c>
      <c r="D531" t="s">
        <v>8</v>
      </c>
      <c r="E531" t="s">
        <v>24</v>
      </c>
      <c r="F531" t="s">
        <v>25</v>
      </c>
      <c r="G531">
        <v>2</v>
      </c>
      <c r="H531">
        <v>-8.987196820661973</v>
      </c>
      <c r="I531">
        <v>7.4210002559136581E-2</v>
      </c>
      <c r="J531" t="s">
        <v>40</v>
      </c>
      <c r="K531" t="s">
        <v>28</v>
      </c>
      <c r="Q531" s="3"/>
      <c r="S531" s="3"/>
    </row>
    <row r="533" spans="1:19" ht="15.6" x14ac:dyDescent="0.3">
      <c r="A533" s="1" t="s">
        <v>0</v>
      </c>
      <c r="B533" s="1" t="s">
        <v>172</v>
      </c>
    </row>
    <row r="534" spans="1:19" x14ac:dyDescent="0.3">
      <c r="A534" t="s">
        <v>9</v>
      </c>
      <c r="B534" t="s">
        <v>41</v>
      </c>
    </row>
    <row r="535" spans="1:19" x14ac:dyDescent="0.3">
      <c r="A535" t="s">
        <v>2</v>
      </c>
      <c r="B535">
        <v>1</v>
      </c>
    </row>
    <row r="536" spans="1:19" x14ac:dyDescent="0.3">
      <c r="A536" t="s">
        <v>3</v>
      </c>
      <c r="B536" t="s">
        <v>173</v>
      </c>
    </row>
    <row r="537" spans="1:19" x14ac:dyDescent="0.3">
      <c r="A537" t="s">
        <v>5</v>
      </c>
      <c r="B537" t="s">
        <v>6</v>
      </c>
    </row>
    <row r="538" spans="1:19" x14ac:dyDescent="0.3">
      <c r="A538" t="s">
        <v>7</v>
      </c>
      <c r="B538" t="s">
        <v>8</v>
      </c>
    </row>
    <row r="539" spans="1:19" x14ac:dyDescent="0.3">
      <c r="A539" t="s">
        <v>11</v>
      </c>
      <c r="B539" t="s">
        <v>171</v>
      </c>
    </row>
    <row r="540" spans="1:19" ht="15.6" x14ac:dyDescent="0.3">
      <c r="A540" s="1" t="s">
        <v>13</v>
      </c>
    </row>
    <row r="541" spans="1:19" x14ac:dyDescent="0.3">
      <c r="A541" t="s">
        <v>14</v>
      </c>
      <c r="B541" t="s">
        <v>15</v>
      </c>
      <c r="C541" t="s">
        <v>20</v>
      </c>
      <c r="D541" t="s">
        <v>9</v>
      </c>
      <c r="E541" t="s">
        <v>16</v>
      </c>
      <c r="F541" t="s">
        <v>7</v>
      </c>
      <c r="G541" t="s">
        <v>5</v>
      </c>
      <c r="H541" t="s">
        <v>3</v>
      </c>
    </row>
    <row r="542" spans="1:19" x14ac:dyDescent="0.3">
      <c r="A542" t="s">
        <v>172</v>
      </c>
      <c r="B542">
        <v>1</v>
      </c>
      <c r="C542" t="s">
        <v>40</v>
      </c>
      <c r="D542" t="s">
        <v>41</v>
      </c>
      <c r="F542" t="s">
        <v>8</v>
      </c>
      <c r="G542" t="s">
        <v>22</v>
      </c>
      <c r="H542" t="s">
        <v>173</v>
      </c>
    </row>
    <row r="543" spans="1:19" x14ac:dyDescent="0.3">
      <c r="A543" t="s">
        <v>1</v>
      </c>
      <c r="B543">
        <v>1.02</v>
      </c>
      <c r="C543" t="s">
        <v>40</v>
      </c>
      <c r="D543" t="s">
        <v>41</v>
      </c>
      <c r="F543" t="s">
        <v>8</v>
      </c>
      <c r="G543" t="s">
        <v>25</v>
      </c>
      <c r="H543" t="s">
        <v>4</v>
      </c>
    </row>
    <row r="544" spans="1:19" ht="15.6" x14ac:dyDescent="0.3">
      <c r="A544" s="2" t="s">
        <v>186</v>
      </c>
      <c r="B544">
        <f>(0.0028236*0.669)+0.208</f>
        <v>0.2098889884</v>
      </c>
      <c r="C544" t="s">
        <v>31</v>
      </c>
      <c r="D544" t="s">
        <v>41</v>
      </c>
      <c r="F544" t="s">
        <v>34</v>
      </c>
      <c r="G544" t="s">
        <v>25</v>
      </c>
      <c r="H544" s="2" t="s">
        <v>175</v>
      </c>
    </row>
    <row r="545" spans="1:8" x14ac:dyDescent="0.3">
      <c r="A545" t="s">
        <v>187</v>
      </c>
      <c r="B545">
        <f>0.061874*0.669</f>
        <v>4.1393706000000002E-2</v>
      </c>
      <c r="C545" t="s">
        <v>31</v>
      </c>
      <c r="D545" t="s">
        <v>176</v>
      </c>
      <c r="F545" t="s">
        <v>80</v>
      </c>
      <c r="G545" t="s">
        <v>25</v>
      </c>
      <c r="H545" t="s">
        <v>188</v>
      </c>
    </row>
    <row r="546" spans="1:8" x14ac:dyDescent="0.3">
      <c r="A546" t="s">
        <v>177</v>
      </c>
      <c r="B546">
        <f>0.000000034944*0.669</f>
        <v>2.3377536E-8</v>
      </c>
      <c r="C546" t="s">
        <v>31</v>
      </c>
      <c r="D546" t="s">
        <v>176</v>
      </c>
      <c r="F546" t="s">
        <v>178</v>
      </c>
      <c r="G546" t="s">
        <v>25</v>
      </c>
      <c r="H546" t="s">
        <v>179</v>
      </c>
    </row>
    <row r="547" spans="1:8" x14ac:dyDescent="0.3">
      <c r="A547" t="s">
        <v>180</v>
      </c>
      <c r="B547" s="7">
        <v>8.4800000000000005E-8</v>
      </c>
      <c r="C547" t="s">
        <v>31</v>
      </c>
      <c r="D547" t="s">
        <v>30</v>
      </c>
      <c r="F547" t="s">
        <v>7</v>
      </c>
      <c r="G547" t="s">
        <v>25</v>
      </c>
      <c r="H547" t="s">
        <v>181</v>
      </c>
    </row>
    <row r="548" spans="1:8" x14ac:dyDescent="0.3">
      <c r="A548" t="s">
        <v>182</v>
      </c>
      <c r="B548">
        <f>(0.00000521*0.669)+0.000010376</f>
        <v>1.386149E-5</v>
      </c>
      <c r="C548" t="s">
        <v>183</v>
      </c>
      <c r="E548" t="s">
        <v>107</v>
      </c>
      <c r="F548" t="s">
        <v>8</v>
      </c>
      <c r="G548" t="s">
        <v>33</v>
      </c>
    </row>
    <row r="549" spans="1:8" x14ac:dyDescent="0.3">
      <c r="A549" t="s">
        <v>184</v>
      </c>
      <c r="B549">
        <f>(0.000000000597*0.669)+0.000000004</f>
        <v>4.3993930000000006E-9</v>
      </c>
      <c r="C549" t="s">
        <v>183</v>
      </c>
      <c r="E549" t="s">
        <v>107</v>
      </c>
      <c r="F549" t="s">
        <v>8</v>
      </c>
      <c r="G549" t="s">
        <v>33</v>
      </c>
    </row>
    <row r="550" spans="1:8" x14ac:dyDescent="0.3">
      <c r="A550" t="s">
        <v>95</v>
      </c>
      <c r="B550">
        <f>(0.00018*0.669)+0.00018</f>
        <v>3.0042000000000003E-4</v>
      </c>
      <c r="C550" t="s">
        <v>183</v>
      </c>
      <c r="E550" t="s">
        <v>107</v>
      </c>
      <c r="F550" t="s">
        <v>8</v>
      </c>
      <c r="G550" t="s">
        <v>33</v>
      </c>
    </row>
    <row r="551" spans="1:8" x14ac:dyDescent="0.3">
      <c r="A551" t="s">
        <v>185</v>
      </c>
      <c r="B551">
        <f>0.0000018*0.669</f>
        <v>1.2042E-6</v>
      </c>
      <c r="C551" t="s">
        <v>183</v>
      </c>
      <c r="E551" t="s">
        <v>107</v>
      </c>
      <c r="F551" t="s">
        <v>8</v>
      </c>
      <c r="G551" t="s">
        <v>33</v>
      </c>
    </row>
    <row r="553" spans="1:8" ht="15.6" x14ac:dyDescent="0.3">
      <c r="A553" s="1" t="s">
        <v>0</v>
      </c>
      <c r="B553" s="1" t="s">
        <v>1</v>
      </c>
    </row>
    <row r="554" spans="1:8" x14ac:dyDescent="0.3">
      <c r="A554" t="s">
        <v>2</v>
      </c>
      <c r="B554">
        <v>1</v>
      </c>
    </row>
    <row r="555" spans="1:8" ht="15.6" x14ac:dyDescent="0.3">
      <c r="A555" t="s">
        <v>3</v>
      </c>
      <c r="B555" s="2" t="s">
        <v>4</v>
      </c>
    </row>
    <row r="556" spans="1:8" x14ac:dyDescent="0.3">
      <c r="A556" t="s">
        <v>5</v>
      </c>
      <c r="B556" t="s">
        <v>6</v>
      </c>
    </row>
    <row r="557" spans="1:8" x14ac:dyDescent="0.3">
      <c r="A557" t="s">
        <v>7</v>
      </c>
      <c r="B557" t="s">
        <v>8</v>
      </c>
    </row>
    <row r="558" spans="1:8" x14ac:dyDescent="0.3">
      <c r="A558" t="s">
        <v>9</v>
      </c>
      <c r="B558" t="s">
        <v>41</v>
      </c>
    </row>
    <row r="559" spans="1:8" x14ac:dyDescent="0.3">
      <c r="A559" t="s">
        <v>11</v>
      </c>
      <c r="B559" t="s">
        <v>60</v>
      </c>
    </row>
    <row r="560" spans="1:8" x14ac:dyDescent="0.3">
      <c r="A560" t="s">
        <v>51</v>
      </c>
      <c r="B560" t="s">
        <v>52</v>
      </c>
    </row>
    <row r="561" spans="1:19" ht="15.6" x14ac:dyDescent="0.3">
      <c r="A561" s="1" t="s">
        <v>13</v>
      </c>
    </row>
    <row r="562" spans="1:19" x14ac:dyDescent="0.3">
      <c r="A562" t="s">
        <v>14</v>
      </c>
      <c r="B562" t="s">
        <v>15</v>
      </c>
      <c r="C562" t="s">
        <v>9</v>
      </c>
      <c r="D562" t="s">
        <v>7</v>
      </c>
      <c r="E562" t="s">
        <v>16</v>
      </c>
      <c r="F562" t="s">
        <v>5</v>
      </c>
      <c r="G562" t="s">
        <v>17</v>
      </c>
      <c r="H562" t="s">
        <v>18</v>
      </c>
      <c r="I562" t="s">
        <v>19</v>
      </c>
      <c r="J562" t="s">
        <v>20</v>
      </c>
      <c r="K562" t="s">
        <v>3</v>
      </c>
      <c r="L562" t="s">
        <v>11</v>
      </c>
    </row>
    <row r="563" spans="1:19" ht="15.6" x14ac:dyDescent="0.3">
      <c r="A563" s="2" t="s">
        <v>1</v>
      </c>
      <c r="B563">
        <v>1</v>
      </c>
      <c r="C563" t="s">
        <v>41</v>
      </c>
      <c r="D563" t="s">
        <v>8</v>
      </c>
      <c r="E563" t="s">
        <v>21</v>
      </c>
      <c r="F563" t="s">
        <v>22</v>
      </c>
      <c r="J563" t="s">
        <v>40</v>
      </c>
      <c r="K563" s="2" t="s">
        <v>4</v>
      </c>
    </row>
    <row r="564" spans="1:19" ht="15.6" x14ac:dyDescent="0.3">
      <c r="A564" s="2" t="s">
        <v>23</v>
      </c>
      <c r="B564">
        <v>8.06180790960452E-6</v>
      </c>
      <c r="C564" t="s">
        <v>10</v>
      </c>
      <c r="D564" t="s">
        <v>7</v>
      </c>
      <c r="E564" t="s">
        <v>24</v>
      </c>
      <c r="F564" t="s">
        <v>25</v>
      </c>
      <c r="G564">
        <v>2</v>
      </c>
      <c r="H564">
        <v>-12.073683905484531</v>
      </c>
      <c r="I564">
        <v>0.41862376226685111</v>
      </c>
      <c r="J564" t="s">
        <v>40</v>
      </c>
      <c r="K564" s="2" t="s">
        <v>23</v>
      </c>
      <c r="Q564" s="3"/>
      <c r="S564" s="3"/>
    </row>
    <row r="565" spans="1:19" x14ac:dyDescent="0.3">
      <c r="A565" t="s">
        <v>26</v>
      </c>
      <c r="B565">
        <v>2.768361581920904</v>
      </c>
      <c r="C565" t="s">
        <v>10</v>
      </c>
      <c r="D565" t="s">
        <v>8</v>
      </c>
      <c r="E565" t="s">
        <v>24</v>
      </c>
      <c r="F565" t="s">
        <v>25</v>
      </c>
      <c r="G565">
        <v>2</v>
      </c>
      <c r="H565">
        <v>0.67294447324242579</v>
      </c>
      <c r="I565">
        <v>0.20605482541341649</v>
      </c>
      <c r="J565" t="s">
        <v>40</v>
      </c>
      <c r="K565" t="s">
        <v>26</v>
      </c>
      <c r="Q565" s="4"/>
      <c r="S565" s="4"/>
    </row>
    <row r="566" spans="1:19" ht="15.6" x14ac:dyDescent="0.3">
      <c r="A566" s="2" t="s">
        <v>27</v>
      </c>
      <c r="B566">
        <v>0.50779661016949151</v>
      </c>
      <c r="C566" t="s">
        <v>41</v>
      </c>
      <c r="D566" t="s">
        <v>8</v>
      </c>
      <c r="E566" t="s">
        <v>24</v>
      </c>
      <c r="F566" t="s">
        <v>25</v>
      </c>
      <c r="G566">
        <v>1</v>
      </c>
      <c r="J566" t="s">
        <v>40</v>
      </c>
      <c r="K566" s="2" t="s">
        <v>27</v>
      </c>
      <c r="Q566" s="3"/>
      <c r="S566" s="3"/>
    </row>
    <row r="567" spans="1:19" x14ac:dyDescent="0.3">
      <c r="A567" t="s">
        <v>28</v>
      </c>
      <c r="B567">
        <v>1.7655367231638421E-4</v>
      </c>
      <c r="C567" t="s">
        <v>10</v>
      </c>
      <c r="D567" t="s">
        <v>8</v>
      </c>
      <c r="E567" t="s">
        <v>24</v>
      </c>
      <c r="F567" t="s">
        <v>25</v>
      </c>
      <c r="G567">
        <v>2</v>
      </c>
      <c r="H567">
        <v>-8.987196820661973</v>
      </c>
      <c r="I567">
        <v>7.4210002559136581E-2</v>
      </c>
      <c r="J567" t="s">
        <v>40</v>
      </c>
      <c r="K567" t="s">
        <v>28</v>
      </c>
      <c r="Q567" s="3"/>
      <c r="S567" s="3"/>
    </row>
    <row r="569" spans="1:19" ht="15.6" x14ac:dyDescent="0.3">
      <c r="A569" s="1" t="s">
        <v>0</v>
      </c>
      <c r="B569" s="1" t="s">
        <v>172</v>
      </c>
    </row>
    <row r="570" spans="1:19" x14ac:dyDescent="0.3">
      <c r="A570" t="s">
        <v>9</v>
      </c>
      <c r="B570" t="s">
        <v>10</v>
      </c>
    </row>
    <row r="571" spans="1:19" x14ac:dyDescent="0.3">
      <c r="A571" t="s">
        <v>2</v>
      </c>
      <c r="B571">
        <v>1</v>
      </c>
    </row>
    <row r="572" spans="1:19" x14ac:dyDescent="0.3">
      <c r="A572" t="s">
        <v>3</v>
      </c>
      <c r="B572" t="s">
        <v>173</v>
      </c>
    </row>
    <row r="573" spans="1:19" x14ac:dyDescent="0.3">
      <c r="A573" t="s">
        <v>5</v>
      </c>
      <c r="B573" t="s">
        <v>6</v>
      </c>
    </row>
    <row r="574" spans="1:19" x14ac:dyDescent="0.3">
      <c r="A574" t="s">
        <v>7</v>
      </c>
      <c r="B574" t="s">
        <v>8</v>
      </c>
    </row>
    <row r="575" spans="1:19" x14ac:dyDescent="0.3">
      <c r="A575" t="s">
        <v>11</v>
      </c>
      <c r="B575" t="s">
        <v>171</v>
      </c>
    </row>
    <row r="576" spans="1:19" x14ac:dyDescent="0.3">
      <c r="A576" t="s">
        <v>51</v>
      </c>
      <c r="B576" s="8" t="s">
        <v>189</v>
      </c>
    </row>
    <row r="577" spans="1:8" ht="15.6" x14ac:dyDescent="0.3">
      <c r="A577" s="1" t="s">
        <v>13</v>
      </c>
    </row>
    <row r="578" spans="1:8" x14ac:dyDescent="0.3">
      <c r="A578" t="s">
        <v>14</v>
      </c>
      <c r="B578" t="s">
        <v>15</v>
      </c>
      <c r="C578" t="s">
        <v>20</v>
      </c>
      <c r="D578" t="s">
        <v>9</v>
      </c>
      <c r="E578" t="s">
        <v>16</v>
      </c>
      <c r="F578" t="s">
        <v>7</v>
      </c>
      <c r="G578" t="s">
        <v>5</v>
      </c>
      <c r="H578" t="s">
        <v>3</v>
      </c>
    </row>
    <row r="579" spans="1:8" x14ac:dyDescent="0.3">
      <c r="A579" t="s">
        <v>172</v>
      </c>
      <c r="B579">
        <v>1</v>
      </c>
      <c r="C579" t="s">
        <v>40</v>
      </c>
      <c r="D579" t="s">
        <v>10</v>
      </c>
      <c r="F579" t="s">
        <v>8</v>
      </c>
      <c r="G579" t="s">
        <v>22</v>
      </c>
      <c r="H579" t="s">
        <v>173</v>
      </c>
    </row>
    <row r="580" spans="1:8" x14ac:dyDescent="0.3">
      <c r="A580" t="s">
        <v>1</v>
      </c>
      <c r="B580">
        <v>1.02</v>
      </c>
      <c r="C580" t="s">
        <v>40</v>
      </c>
      <c r="D580" t="s">
        <v>10</v>
      </c>
      <c r="F580" t="s">
        <v>8</v>
      </c>
      <c r="G580" t="s">
        <v>25</v>
      </c>
      <c r="H580" t="s">
        <v>4</v>
      </c>
    </row>
    <row r="581" spans="1:8" ht="15.6" x14ac:dyDescent="0.3">
      <c r="A581" s="2" t="s">
        <v>186</v>
      </c>
      <c r="B581">
        <f>(0.0028236*0.669)+0.208</f>
        <v>0.2098889884</v>
      </c>
      <c r="C581" t="s">
        <v>31</v>
      </c>
      <c r="D581" t="s">
        <v>10</v>
      </c>
      <c r="F581" t="s">
        <v>34</v>
      </c>
      <c r="G581" t="s">
        <v>25</v>
      </c>
      <c r="H581" s="2" t="s">
        <v>175</v>
      </c>
    </row>
    <row r="582" spans="1:8" x14ac:dyDescent="0.3">
      <c r="A582" t="s">
        <v>187</v>
      </c>
      <c r="B582">
        <f>0.061874*0.669</f>
        <v>4.1393706000000002E-2</v>
      </c>
      <c r="C582" t="s">
        <v>31</v>
      </c>
      <c r="D582" t="s">
        <v>35</v>
      </c>
      <c r="F582" t="s">
        <v>80</v>
      </c>
      <c r="G582" t="s">
        <v>25</v>
      </c>
      <c r="H582" t="s">
        <v>188</v>
      </c>
    </row>
    <row r="583" spans="1:8" x14ac:dyDescent="0.3">
      <c r="A583" t="s">
        <v>177</v>
      </c>
      <c r="B583">
        <f>0.000000034944*0.669</f>
        <v>2.3377536E-8</v>
      </c>
      <c r="C583" t="s">
        <v>31</v>
      </c>
      <c r="D583" t="s">
        <v>176</v>
      </c>
      <c r="F583" t="s">
        <v>178</v>
      </c>
      <c r="G583" t="s">
        <v>25</v>
      </c>
      <c r="H583" t="s">
        <v>179</v>
      </c>
    </row>
    <row r="584" spans="1:8" x14ac:dyDescent="0.3">
      <c r="A584" t="s">
        <v>180</v>
      </c>
      <c r="B584" s="7">
        <v>8.4800000000000005E-8</v>
      </c>
      <c r="C584" t="s">
        <v>31</v>
      </c>
      <c r="D584" t="s">
        <v>30</v>
      </c>
      <c r="F584" t="s">
        <v>7</v>
      </c>
      <c r="G584" t="s">
        <v>25</v>
      </c>
      <c r="H584" t="s">
        <v>181</v>
      </c>
    </row>
    <row r="585" spans="1:8" x14ac:dyDescent="0.3">
      <c r="A585" t="s">
        <v>182</v>
      </c>
      <c r="B585">
        <f>(0.00000521*0.669)+0.000010376</f>
        <v>1.386149E-5</v>
      </c>
      <c r="C585" t="s">
        <v>183</v>
      </c>
      <c r="E585" t="s">
        <v>107</v>
      </c>
      <c r="F585" t="s">
        <v>8</v>
      </c>
      <c r="G585" t="s">
        <v>33</v>
      </c>
    </row>
    <row r="586" spans="1:8" x14ac:dyDescent="0.3">
      <c r="A586" t="s">
        <v>184</v>
      </c>
      <c r="B586">
        <f>(0.000000000597*0.669)+0.000000004</f>
        <v>4.3993930000000006E-9</v>
      </c>
      <c r="C586" t="s">
        <v>183</v>
      </c>
      <c r="E586" t="s">
        <v>107</v>
      </c>
      <c r="F586" t="s">
        <v>8</v>
      </c>
      <c r="G586" t="s">
        <v>33</v>
      </c>
    </row>
    <row r="587" spans="1:8" x14ac:dyDescent="0.3">
      <c r="A587" t="s">
        <v>95</v>
      </c>
      <c r="B587">
        <f>(0.00018*0.669)+0.00018</f>
        <v>3.0042000000000003E-4</v>
      </c>
      <c r="C587" t="s">
        <v>183</v>
      </c>
      <c r="E587" t="s">
        <v>107</v>
      </c>
      <c r="F587" t="s">
        <v>8</v>
      </c>
      <c r="G587" t="s">
        <v>33</v>
      </c>
    </row>
    <row r="588" spans="1:8" x14ac:dyDescent="0.3">
      <c r="A588" t="s">
        <v>185</v>
      </c>
      <c r="B588">
        <f>0.0000018*0.669</f>
        <v>1.2042E-6</v>
      </c>
      <c r="C588" t="s">
        <v>183</v>
      </c>
      <c r="E588" t="s">
        <v>107</v>
      </c>
      <c r="F588" t="s">
        <v>8</v>
      </c>
      <c r="G588" t="s">
        <v>33</v>
      </c>
    </row>
    <row r="590" spans="1:8" ht="15.6" x14ac:dyDescent="0.3">
      <c r="A590" s="1" t="s">
        <v>0</v>
      </c>
      <c r="B590" s="1" t="s">
        <v>1</v>
      </c>
    </row>
    <row r="591" spans="1:8" x14ac:dyDescent="0.3">
      <c r="A591" t="s">
        <v>2</v>
      </c>
      <c r="B591">
        <v>1</v>
      </c>
    </row>
    <row r="592" spans="1:8" ht="15.6" x14ac:dyDescent="0.3">
      <c r="A592" t="s">
        <v>3</v>
      </c>
      <c r="B592" s="2" t="s">
        <v>4</v>
      </c>
    </row>
    <row r="593" spans="1:19" x14ac:dyDescent="0.3">
      <c r="A593" t="s">
        <v>5</v>
      </c>
      <c r="B593" t="s">
        <v>6</v>
      </c>
    </row>
    <row r="594" spans="1:19" x14ac:dyDescent="0.3">
      <c r="A594" t="s">
        <v>7</v>
      </c>
      <c r="B594" t="s">
        <v>8</v>
      </c>
    </row>
    <row r="595" spans="1:19" x14ac:dyDescent="0.3">
      <c r="A595" t="s">
        <v>9</v>
      </c>
      <c r="B595" t="s">
        <v>10</v>
      </c>
    </row>
    <row r="596" spans="1:19" x14ac:dyDescent="0.3">
      <c r="A596" t="s">
        <v>11</v>
      </c>
      <c r="B596" t="s">
        <v>12</v>
      </c>
    </row>
    <row r="597" spans="1:19" x14ac:dyDescent="0.3">
      <c r="A597" t="s">
        <v>51</v>
      </c>
      <c r="B597" s="8" t="s">
        <v>189</v>
      </c>
    </row>
    <row r="598" spans="1:19" ht="15.6" x14ac:dyDescent="0.3">
      <c r="A598" s="1" t="s">
        <v>13</v>
      </c>
    </row>
    <row r="599" spans="1:19" x14ac:dyDescent="0.3">
      <c r="A599" t="s">
        <v>14</v>
      </c>
      <c r="B599" t="s">
        <v>15</v>
      </c>
      <c r="C599" t="s">
        <v>9</v>
      </c>
      <c r="D599" t="s">
        <v>7</v>
      </c>
      <c r="E599" t="s">
        <v>16</v>
      </c>
      <c r="F599" t="s">
        <v>5</v>
      </c>
      <c r="G599" t="s">
        <v>17</v>
      </c>
      <c r="H599" t="s">
        <v>18</v>
      </c>
      <c r="I599" t="s">
        <v>19</v>
      </c>
      <c r="J599" t="s">
        <v>20</v>
      </c>
      <c r="K599" t="s">
        <v>3</v>
      </c>
      <c r="L599" t="s">
        <v>11</v>
      </c>
    </row>
    <row r="600" spans="1:19" ht="15.6" x14ac:dyDescent="0.3">
      <c r="A600" s="2" t="s">
        <v>1</v>
      </c>
      <c r="B600">
        <v>1</v>
      </c>
      <c r="C600" t="s">
        <v>10</v>
      </c>
      <c r="D600" t="s">
        <v>8</v>
      </c>
      <c r="E600" t="s">
        <v>21</v>
      </c>
      <c r="F600" t="s">
        <v>22</v>
      </c>
      <c r="J600" t="s">
        <v>40</v>
      </c>
      <c r="K600" s="2" t="s">
        <v>4</v>
      </c>
    </row>
    <row r="601" spans="1:19" ht="15.6" x14ac:dyDescent="0.3">
      <c r="A601" s="2" t="s">
        <v>23</v>
      </c>
      <c r="B601">
        <v>8.06180790960452E-6</v>
      </c>
      <c r="C601" t="s">
        <v>10</v>
      </c>
      <c r="D601" t="s">
        <v>7</v>
      </c>
      <c r="E601" t="s">
        <v>24</v>
      </c>
      <c r="F601" t="s">
        <v>25</v>
      </c>
      <c r="G601">
        <v>2</v>
      </c>
      <c r="H601">
        <v>-12.073683905484531</v>
      </c>
      <c r="I601">
        <v>0.41862376226685111</v>
      </c>
      <c r="J601" t="s">
        <v>40</v>
      </c>
      <c r="K601" s="2" t="s">
        <v>23</v>
      </c>
      <c r="Q601" s="3"/>
      <c r="S601" s="3"/>
    </row>
    <row r="602" spans="1:19" x14ac:dyDescent="0.3">
      <c r="A602" t="s">
        <v>26</v>
      </c>
      <c r="B602">
        <v>2.768361581920904</v>
      </c>
      <c r="C602" t="s">
        <v>10</v>
      </c>
      <c r="D602" t="s">
        <v>8</v>
      </c>
      <c r="E602" t="s">
        <v>24</v>
      </c>
      <c r="F602" t="s">
        <v>25</v>
      </c>
      <c r="G602">
        <v>2</v>
      </c>
      <c r="H602">
        <v>0.67294447324242579</v>
      </c>
      <c r="I602">
        <v>0.20605482541341649</v>
      </c>
      <c r="J602" t="s">
        <v>40</v>
      </c>
      <c r="K602" t="s">
        <v>26</v>
      </c>
      <c r="Q602" s="4"/>
      <c r="S602" s="4"/>
    </row>
    <row r="603" spans="1:19" ht="15.6" x14ac:dyDescent="0.3">
      <c r="A603" s="2" t="s">
        <v>27</v>
      </c>
      <c r="B603">
        <v>0.50779661016949151</v>
      </c>
      <c r="C603" t="s">
        <v>10</v>
      </c>
      <c r="D603" t="s">
        <v>8</v>
      </c>
      <c r="E603" t="s">
        <v>24</v>
      </c>
      <c r="F603" t="s">
        <v>25</v>
      </c>
      <c r="G603">
        <v>1</v>
      </c>
      <c r="J603" t="s">
        <v>40</v>
      </c>
      <c r="K603" s="2" t="s">
        <v>27</v>
      </c>
      <c r="Q603" s="3"/>
      <c r="S603" s="3"/>
    </row>
    <row r="604" spans="1:19" x14ac:dyDescent="0.3">
      <c r="A604" t="s">
        <v>28</v>
      </c>
      <c r="B604">
        <v>1.7655367231638421E-4</v>
      </c>
      <c r="C604" t="s">
        <v>10</v>
      </c>
      <c r="D604" t="s">
        <v>8</v>
      </c>
      <c r="E604" t="s">
        <v>24</v>
      </c>
      <c r="F604" t="s">
        <v>25</v>
      </c>
      <c r="G604">
        <v>2</v>
      </c>
      <c r="H604">
        <v>-8.987196820661973</v>
      </c>
      <c r="I604">
        <v>7.4210002559136581E-2</v>
      </c>
      <c r="J604" t="s">
        <v>40</v>
      </c>
      <c r="Q604" s="3"/>
      <c r="S604" s="3"/>
    </row>
    <row r="606" spans="1:19" ht="15.6" x14ac:dyDescent="0.3">
      <c r="A606" s="1" t="s">
        <v>0</v>
      </c>
      <c r="B606" s="1" t="s">
        <v>23</v>
      </c>
    </row>
    <row r="607" spans="1:19" x14ac:dyDescent="0.3">
      <c r="A607" t="s">
        <v>2</v>
      </c>
      <c r="B607">
        <v>1</v>
      </c>
    </row>
    <row r="608" spans="1:19" ht="15.6" x14ac:dyDescent="0.3">
      <c r="A608" t="s">
        <v>3</v>
      </c>
      <c r="B608" s="2" t="s">
        <v>23</v>
      </c>
    </row>
    <row r="609" spans="1:11" x14ac:dyDescent="0.3">
      <c r="A609" t="s">
        <v>5</v>
      </c>
      <c r="B609" t="s">
        <v>6</v>
      </c>
    </row>
    <row r="610" spans="1:11" x14ac:dyDescent="0.3">
      <c r="A610" t="s">
        <v>7</v>
      </c>
      <c r="B610" t="s">
        <v>7</v>
      </c>
    </row>
    <row r="611" spans="1:11" x14ac:dyDescent="0.3">
      <c r="A611" t="s">
        <v>9</v>
      </c>
      <c r="B611" t="s">
        <v>10</v>
      </c>
    </row>
    <row r="612" spans="1:11" x14ac:dyDescent="0.3">
      <c r="A612" t="s">
        <v>51</v>
      </c>
      <c r="B612" s="8" t="s">
        <v>189</v>
      </c>
    </row>
    <row r="613" spans="1:11" ht="15.6" x14ac:dyDescent="0.3">
      <c r="A613" s="1" t="s">
        <v>13</v>
      </c>
    </row>
    <row r="614" spans="1:11" x14ac:dyDescent="0.3">
      <c r="A614" t="s">
        <v>14</v>
      </c>
      <c r="B614" t="s">
        <v>15</v>
      </c>
      <c r="C614" t="s">
        <v>9</v>
      </c>
      <c r="D614" t="s">
        <v>7</v>
      </c>
      <c r="E614" t="s">
        <v>16</v>
      </c>
      <c r="F614" t="s">
        <v>5</v>
      </c>
      <c r="G614" t="s">
        <v>17</v>
      </c>
      <c r="H614" t="s">
        <v>18</v>
      </c>
      <c r="I614" t="s">
        <v>19</v>
      </c>
      <c r="J614" t="s">
        <v>20</v>
      </c>
      <c r="K614" t="s">
        <v>3</v>
      </c>
    </row>
    <row r="615" spans="1:11" ht="15.6" x14ac:dyDescent="0.3">
      <c r="A615" s="2" t="s">
        <v>23</v>
      </c>
      <c r="B615">
        <v>1</v>
      </c>
      <c r="C615" t="s">
        <v>10</v>
      </c>
      <c r="D615" t="s">
        <v>7</v>
      </c>
      <c r="E615" t="s">
        <v>21</v>
      </c>
      <c r="F615" t="s">
        <v>22</v>
      </c>
      <c r="J615" t="s">
        <v>40</v>
      </c>
      <c r="K615" s="2" t="s">
        <v>23</v>
      </c>
    </row>
    <row r="616" spans="1:11" x14ac:dyDescent="0.3">
      <c r="A616" t="s">
        <v>29</v>
      </c>
      <c r="B616">
        <v>300</v>
      </c>
      <c r="C616" t="s">
        <v>30</v>
      </c>
      <c r="D616" t="s">
        <v>8</v>
      </c>
      <c r="E616" t="s">
        <v>24</v>
      </c>
      <c r="F616" t="s">
        <v>25</v>
      </c>
      <c r="G616">
        <v>2</v>
      </c>
      <c r="H616">
        <v>5.7037824746562009</v>
      </c>
      <c r="I616">
        <v>0.46212945076166601</v>
      </c>
      <c r="J616" t="s">
        <v>31</v>
      </c>
      <c r="K616" t="s">
        <v>32</v>
      </c>
    </row>
    <row r="618" spans="1:11" ht="15.6" x14ac:dyDescent="0.3">
      <c r="A618" s="1" t="s">
        <v>0</v>
      </c>
      <c r="B618" s="1" t="s">
        <v>28</v>
      </c>
    </row>
    <row r="619" spans="1:11" x14ac:dyDescent="0.3">
      <c r="A619" t="s">
        <v>2</v>
      </c>
      <c r="B619">
        <v>1</v>
      </c>
    </row>
    <row r="620" spans="1:11" x14ac:dyDescent="0.3">
      <c r="A620" t="s">
        <v>3</v>
      </c>
      <c r="B620" t="s">
        <v>28</v>
      </c>
    </row>
    <row r="621" spans="1:11" x14ac:dyDescent="0.3">
      <c r="A621" t="s">
        <v>5</v>
      </c>
      <c r="B621" t="s">
        <v>6</v>
      </c>
    </row>
    <row r="622" spans="1:11" x14ac:dyDescent="0.3">
      <c r="A622" t="s">
        <v>7</v>
      </c>
      <c r="B622" t="s">
        <v>8</v>
      </c>
    </row>
    <row r="623" spans="1:11" x14ac:dyDescent="0.3">
      <c r="A623" t="s">
        <v>9</v>
      </c>
      <c r="B623" t="s">
        <v>10</v>
      </c>
    </row>
    <row r="624" spans="1:11" x14ac:dyDescent="0.3">
      <c r="A624" t="s">
        <v>51</v>
      </c>
      <c r="B624" t="s">
        <v>52</v>
      </c>
    </row>
    <row r="625" spans="1:11" ht="15.6" x14ac:dyDescent="0.3">
      <c r="A625" s="1" t="s">
        <v>13</v>
      </c>
    </row>
    <row r="626" spans="1:11" x14ac:dyDescent="0.3">
      <c r="A626" t="s">
        <v>14</v>
      </c>
      <c r="B626" t="s">
        <v>15</v>
      </c>
      <c r="C626" t="s">
        <v>9</v>
      </c>
      <c r="D626" t="s">
        <v>7</v>
      </c>
      <c r="E626" t="s">
        <v>16</v>
      </c>
      <c r="F626" t="s">
        <v>5</v>
      </c>
      <c r="G626" t="s">
        <v>17</v>
      </c>
      <c r="H626" t="s">
        <v>18</v>
      </c>
      <c r="I626" t="s">
        <v>19</v>
      </c>
      <c r="J626" t="s">
        <v>3</v>
      </c>
      <c r="K626" t="s">
        <v>20</v>
      </c>
    </row>
    <row r="627" spans="1:11" x14ac:dyDescent="0.3">
      <c r="A627" t="s">
        <v>28</v>
      </c>
      <c r="B627">
        <v>1</v>
      </c>
      <c r="C627" t="s">
        <v>10</v>
      </c>
      <c r="D627" t="s">
        <v>8</v>
      </c>
      <c r="E627" t="s">
        <v>21</v>
      </c>
      <c r="F627" t="s">
        <v>22</v>
      </c>
      <c r="J627" t="s">
        <v>28</v>
      </c>
      <c r="K627" t="s">
        <v>40</v>
      </c>
    </row>
    <row r="628" spans="1:11" x14ac:dyDescent="0.3">
      <c r="A628" t="s">
        <v>36</v>
      </c>
      <c r="B628">
        <v>0.81</v>
      </c>
      <c r="C628" t="s">
        <v>30</v>
      </c>
      <c r="D628" t="s">
        <v>8</v>
      </c>
      <c r="E628" t="s">
        <v>24</v>
      </c>
      <c r="F628" t="s">
        <v>25</v>
      </c>
      <c r="G628">
        <v>2</v>
      </c>
      <c r="H628">
        <v>-0.21072103131565251</v>
      </c>
      <c r="I628">
        <v>0.30759281954511669</v>
      </c>
      <c r="J628" t="s">
        <v>37</v>
      </c>
      <c r="K628" t="s">
        <v>31</v>
      </c>
    </row>
    <row r="629" spans="1:11" x14ac:dyDescent="0.3">
      <c r="A629" t="s">
        <v>38</v>
      </c>
      <c r="B629">
        <v>0.19</v>
      </c>
      <c r="C629" t="s">
        <v>30</v>
      </c>
      <c r="D629" t="s">
        <v>8</v>
      </c>
      <c r="E629" t="s">
        <v>24</v>
      </c>
      <c r="F629" t="s">
        <v>25</v>
      </c>
      <c r="G629">
        <v>2</v>
      </c>
      <c r="H629">
        <v>-1.6607312068216511</v>
      </c>
      <c r="I629">
        <v>0.31028824386255488</v>
      </c>
      <c r="J629" t="s">
        <v>39</v>
      </c>
      <c r="K629" t="s">
        <v>31</v>
      </c>
    </row>
    <row r="631" spans="1:11" ht="15.6" x14ac:dyDescent="0.3">
      <c r="A631" s="1" t="s">
        <v>0</v>
      </c>
      <c r="B631" s="1" t="s">
        <v>120</v>
      </c>
    </row>
    <row r="632" spans="1:11" x14ac:dyDescent="0.3">
      <c r="A632" t="s">
        <v>9</v>
      </c>
      <c r="B632" t="s">
        <v>10</v>
      </c>
    </row>
    <row r="633" spans="1:11" x14ac:dyDescent="0.3">
      <c r="A633" t="s">
        <v>2</v>
      </c>
      <c r="B633">
        <v>1</v>
      </c>
    </row>
    <row r="634" spans="1:11" x14ac:dyDescent="0.3">
      <c r="A634" t="s">
        <v>3</v>
      </c>
      <c r="B634" t="s">
        <v>120</v>
      </c>
    </row>
    <row r="635" spans="1:11" x14ac:dyDescent="0.3">
      <c r="A635" t="s">
        <v>5</v>
      </c>
      <c r="B635" t="s">
        <v>6</v>
      </c>
    </row>
    <row r="636" spans="1:11" x14ac:dyDescent="0.3">
      <c r="A636" t="s">
        <v>7</v>
      </c>
      <c r="B636" t="s">
        <v>8</v>
      </c>
    </row>
    <row r="637" spans="1:11" x14ac:dyDescent="0.3">
      <c r="A637" t="s">
        <v>51</v>
      </c>
      <c r="B637" t="s">
        <v>118</v>
      </c>
    </row>
    <row r="638" spans="1:11" ht="15.6" x14ac:dyDescent="0.3">
      <c r="A638" s="1" t="s">
        <v>13</v>
      </c>
    </row>
    <row r="639" spans="1:11" x14ac:dyDescent="0.3">
      <c r="A639" t="s">
        <v>14</v>
      </c>
      <c r="B639" t="s">
        <v>15</v>
      </c>
      <c r="C639" t="s">
        <v>9</v>
      </c>
      <c r="D639" t="s">
        <v>7</v>
      </c>
      <c r="E639" t="s">
        <v>16</v>
      </c>
      <c r="F639" t="s">
        <v>5</v>
      </c>
      <c r="G639" t="s">
        <v>17</v>
      </c>
      <c r="H639" t="s">
        <v>18</v>
      </c>
      <c r="I639" t="s">
        <v>117</v>
      </c>
      <c r="J639" t="s">
        <v>11</v>
      </c>
      <c r="K639" t="s">
        <v>115</v>
      </c>
    </row>
    <row r="640" spans="1:11" x14ac:dyDescent="0.3">
      <c r="A640" t="s">
        <v>159</v>
      </c>
      <c r="B640">
        <v>1.2300000000000001E-4</v>
      </c>
      <c r="D640" t="s">
        <v>8</v>
      </c>
      <c r="E640" t="s">
        <v>107</v>
      </c>
      <c r="F640" t="s">
        <v>33</v>
      </c>
      <c r="G640">
        <v>0</v>
      </c>
      <c r="H640">
        <v>1.2300000000000001E-4</v>
      </c>
      <c r="J640" t="s">
        <v>129</v>
      </c>
    </row>
    <row r="641" spans="1:11" x14ac:dyDescent="0.3">
      <c r="A641" t="s">
        <v>158</v>
      </c>
      <c r="B641">
        <v>6.0000000000000002E-6</v>
      </c>
      <c r="D641" t="s">
        <v>8</v>
      </c>
      <c r="E641" t="s">
        <v>107</v>
      </c>
      <c r="F641" t="s">
        <v>33</v>
      </c>
      <c r="G641">
        <v>0</v>
      </c>
      <c r="H641">
        <v>6.0000000000000002E-6</v>
      </c>
      <c r="J641" t="s">
        <v>129</v>
      </c>
    </row>
    <row r="642" spans="1:11" x14ac:dyDescent="0.3">
      <c r="A642" t="s">
        <v>157</v>
      </c>
      <c r="B642">
        <v>8.3199999999999996E-2</v>
      </c>
      <c r="D642" t="s">
        <v>156</v>
      </c>
      <c r="E642" t="s">
        <v>155</v>
      </c>
      <c r="F642" t="s">
        <v>33</v>
      </c>
      <c r="G642">
        <v>0</v>
      </c>
      <c r="H642">
        <v>8.3199999999999996E-2</v>
      </c>
      <c r="J642" t="s">
        <v>131</v>
      </c>
    </row>
    <row r="643" spans="1:11" x14ac:dyDescent="0.3">
      <c r="A643" t="s">
        <v>120</v>
      </c>
      <c r="B643">
        <v>1</v>
      </c>
      <c r="C643" t="s">
        <v>10</v>
      </c>
      <c r="D643" t="s">
        <v>8</v>
      </c>
      <c r="E643" t="s">
        <v>79</v>
      </c>
      <c r="F643" t="s">
        <v>22</v>
      </c>
      <c r="I643">
        <v>100</v>
      </c>
      <c r="J643" t="s">
        <v>70</v>
      </c>
      <c r="K643" t="s">
        <v>119</v>
      </c>
    </row>
    <row r="644" spans="1:11" x14ac:dyDescent="0.3">
      <c r="A644" t="s">
        <v>161</v>
      </c>
      <c r="B644">
        <v>1</v>
      </c>
      <c r="C644" t="s">
        <v>10</v>
      </c>
      <c r="D644" t="s">
        <v>8</v>
      </c>
      <c r="E644" t="s">
        <v>24</v>
      </c>
      <c r="F644" t="s">
        <v>25</v>
      </c>
      <c r="G644">
        <v>0</v>
      </c>
      <c r="H644">
        <v>1</v>
      </c>
      <c r="J644" t="s">
        <v>153</v>
      </c>
      <c r="K644" t="s">
        <v>160</v>
      </c>
    </row>
    <row r="645" spans="1:11" x14ac:dyDescent="0.3">
      <c r="A645" t="s">
        <v>166</v>
      </c>
      <c r="B645">
        <v>0.38400000000000001</v>
      </c>
      <c r="C645" t="s">
        <v>10</v>
      </c>
      <c r="D645" t="s">
        <v>34</v>
      </c>
      <c r="E645" t="s">
        <v>24</v>
      </c>
      <c r="F645" t="s">
        <v>25</v>
      </c>
      <c r="G645">
        <v>0</v>
      </c>
      <c r="H645">
        <v>0.38400000000000001</v>
      </c>
      <c r="J645" t="s">
        <v>151</v>
      </c>
      <c r="K645" t="s">
        <v>167</v>
      </c>
    </row>
    <row r="646" spans="1:11" x14ac:dyDescent="0.3">
      <c r="A646" t="s">
        <v>150</v>
      </c>
      <c r="B646">
        <v>8.2699999999999996E-11</v>
      </c>
      <c r="C646" t="s">
        <v>10</v>
      </c>
      <c r="D646" t="s">
        <v>7</v>
      </c>
      <c r="E646" t="s">
        <v>24</v>
      </c>
      <c r="F646" t="s">
        <v>25</v>
      </c>
      <c r="G646">
        <v>0</v>
      </c>
      <c r="H646">
        <v>8.2699999999999996E-11</v>
      </c>
      <c r="J646" t="s">
        <v>149</v>
      </c>
      <c r="K646" t="s">
        <v>148</v>
      </c>
    </row>
    <row r="647" spans="1:11" x14ac:dyDescent="0.3">
      <c r="A647" t="s">
        <v>147</v>
      </c>
      <c r="B647">
        <v>7.4400000000000002E-10</v>
      </c>
      <c r="C647" t="s">
        <v>30</v>
      </c>
      <c r="D647" t="s">
        <v>7</v>
      </c>
      <c r="E647" t="s">
        <v>24</v>
      </c>
      <c r="F647" t="s">
        <v>25</v>
      </c>
      <c r="G647">
        <v>0</v>
      </c>
      <c r="H647">
        <v>7.4400000000000002E-10</v>
      </c>
      <c r="J647" t="s">
        <v>146</v>
      </c>
      <c r="K647" t="s">
        <v>145</v>
      </c>
    </row>
    <row r="648" spans="1:11" x14ac:dyDescent="0.3">
      <c r="A648" t="s">
        <v>144</v>
      </c>
      <c r="B648">
        <v>8.2600000000000002E-5</v>
      </c>
      <c r="C648" t="s">
        <v>30</v>
      </c>
      <c r="D648" t="s">
        <v>8</v>
      </c>
      <c r="E648" t="s">
        <v>24</v>
      </c>
      <c r="F648" t="s">
        <v>25</v>
      </c>
      <c r="G648">
        <v>0</v>
      </c>
      <c r="H648">
        <v>8.2600000000000002E-5</v>
      </c>
      <c r="J648" t="s">
        <v>131</v>
      </c>
      <c r="K648" t="s">
        <v>143</v>
      </c>
    </row>
    <row r="649" spans="1:11" x14ac:dyDescent="0.3">
      <c r="A649" t="s">
        <v>142</v>
      </c>
      <c r="B649">
        <v>3.3099999999999999E-10</v>
      </c>
      <c r="C649" t="s">
        <v>30</v>
      </c>
      <c r="D649" t="s">
        <v>7</v>
      </c>
      <c r="E649" t="s">
        <v>24</v>
      </c>
      <c r="F649" t="s">
        <v>25</v>
      </c>
      <c r="G649">
        <v>0</v>
      </c>
      <c r="H649">
        <v>3.3099999999999999E-10</v>
      </c>
      <c r="J649" t="s">
        <v>141</v>
      </c>
      <c r="K649" t="s">
        <v>140</v>
      </c>
    </row>
    <row r="650" spans="1:11" x14ac:dyDescent="0.3">
      <c r="A650" t="s">
        <v>139</v>
      </c>
      <c r="B650">
        <v>5.1400000000000003E-12</v>
      </c>
      <c r="C650" t="s">
        <v>30</v>
      </c>
      <c r="D650" t="s">
        <v>7</v>
      </c>
      <c r="E650" t="s">
        <v>24</v>
      </c>
      <c r="F650" t="s">
        <v>25</v>
      </c>
      <c r="G650">
        <v>0</v>
      </c>
      <c r="H650">
        <v>5.1400000000000003E-12</v>
      </c>
      <c r="J650" t="s">
        <v>138</v>
      </c>
      <c r="K650" t="s">
        <v>137</v>
      </c>
    </row>
    <row r="651" spans="1:11" x14ac:dyDescent="0.3">
      <c r="A651" t="s">
        <v>136</v>
      </c>
      <c r="B651">
        <v>2.8400000000000002E-4</v>
      </c>
      <c r="C651" t="s">
        <v>30</v>
      </c>
      <c r="D651" t="s">
        <v>8</v>
      </c>
      <c r="E651" t="s">
        <v>24</v>
      </c>
      <c r="F651" t="s">
        <v>25</v>
      </c>
      <c r="G651">
        <v>0</v>
      </c>
      <c r="H651">
        <v>2.8400000000000002E-4</v>
      </c>
      <c r="J651" t="s">
        <v>129</v>
      </c>
      <c r="K651" t="s">
        <v>135</v>
      </c>
    </row>
    <row r="652" spans="1:11" x14ac:dyDescent="0.3">
      <c r="A652" t="s">
        <v>134</v>
      </c>
      <c r="B652">
        <v>5.7899999999999997E-10</v>
      </c>
      <c r="C652" t="s">
        <v>30</v>
      </c>
      <c r="D652" t="s">
        <v>7</v>
      </c>
      <c r="E652" t="s">
        <v>24</v>
      </c>
      <c r="F652" t="s">
        <v>25</v>
      </c>
      <c r="G652">
        <v>0</v>
      </c>
      <c r="H652">
        <v>5.7899999999999997E-10</v>
      </c>
      <c r="J652" t="s">
        <v>133</v>
      </c>
      <c r="K652" t="s">
        <v>132</v>
      </c>
    </row>
    <row r="653" spans="1:11" x14ac:dyDescent="0.3">
      <c r="A653" t="s">
        <v>68</v>
      </c>
      <c r="B653">
        <v>3.0400000000000002E-4</v>
      </c>
      <c r="C653" t="s">
        <v>30</v>
      </c>
      <c r="D653" t="s">
        <v>8</v>
      </c>
      <c r="E653" t="s">
        <v>24</v>
      </c>
      <c r="F653" t="s">
        <v>25</v>
      </c>
      <c r="G653">
        <v>0</v>
      </c>
      <c r="H653">
        <v>3.0400000000000002E-4</v>
      </c>
      <c r="J653" t="s">
        <v>131</v>
      </c>
      <c r="K653" t="s">
        <v>66</v>
      </c>
    </row>
    <row r="654" spans="1:11" x14ac:dyDescent="0.3">
      <c r="A654" t="s">
        <v>130</v>
      </c>
      <c r="B654">
        <v>-2.2699999999999999E-4</v>
      </c>
      <c r="C654" t="s">
        <v>35</v>
      </c>
      <c r="D654" t="s">
        <v>8</v>
      </c>
      <c r="E654" t="s">
        <v>63</v>
      </c>
      <c r="F654" t="s">
        <v>25</v>
      </c>
      <c r="G654">
        <v>0</v>
      </c>
      <c r="H654">
        <v>2.2699999999999999E-4</v>
      </c>
      <c r="J654" t="s">
        <v>129</v>
      </c>
      <c r="K654" t="s">
        <v>128</v>
      </c>
    </row>
    <row r="656" spans="1:11" ht="15.6" x14ac:dyDescent="0.3">
      <c r="A656" s="1" t="s">
        <v>0</v>
      </c>
      <c r="B656" s="1" t="s">
        <v>77</v>
      </c>
    </row>
    <row r="657" spans="1:11" x14ac:dyDescent="0.3">
      <c r="A657" t="s">
        <v>9</v>
      </c>
      <c r="B657" t="s">
        <v>10</v>
      </c>
    </row>
    <row r="658" spans="1:11" x14ac:dyDescent="0.3">
      <c r="A658" t="s">
        <v>2</v>
      </c>
      <c r="B658">
        <v>1</v>
      </c>
    </row>
    <row r="659" spans="1:11" x14ac:dyDescent="0.3">
      <c r="A659" t="s">
        <v>3</v>
      </c>
      <c r="B659" t="s">
        <v>77</v>
      </c>
    </row>
    <row r="660" spans="1:11" x14ac:dyDescent="0.3">
      <c r="A660" t="s">
        <v>5</v>
      </c>
      <c r="B660" t="s">
        <v>6</v>
      </c>
    </row>
    <row r="661" spans="1:11" x14ac:dyDescent="0.3">
      <c r="A661" t="s">
        <v>7</v>
      </c>
      <c r="B661" t="s">
        <v>8</v>
      </c>
    </row>
    <row r="662" spans="1:11" x14ac:dyDescent="0.3">
      <c r="A662" t="s">
        <v>51</v>
      </c>
      <c r="B662" t="s">
        <v>118</v>
      </c>
    </row>
    <row r="663" spans="1:11" ht="15.6" x14ac:dyDescent="0.3">
      <c r="A663" s="1" t="s">
        <v>13</v>
      </c>
    </row>
    <row r="664" spans="1:11" x14ac:dyDescent="0.3">
      <c r="A664" t="s">
        <v>14</v>
      </c>
      <c r="B664" t="s">
        <v>15</v>
      </c>
      <c r="C664" t="s">
        <v>9</v>
      </c>
      <c r="D664" t="s">
        <v>7</v>
      </c>
      <c r="E664" t="s">
        <v>16</v>
      </c>
      <c r="F664" t="s">
        <v>5</v>
      </c>
      <c r="G664" t="s">
        <v>17</v>
      </c>
      <c r="H664" t="s">
        <v>18</v>
      </c>
      <c r="I664" t="s">
        <v>117</v>
      </c>
      <c r="J664" t="s">
        <v>11</v>
      </c>
      <c r="K664" t="s">
        <v>115</v>
      </c>
    </row>
    <row r="665" spans="1:11" x14ac:dyDescent="0.3">
      <c r="A665" t="s">
        <v>159</v>
      </c>
      <c r="B665">
        <v>1.2300000000000001E-4</v>
      </c>
      <c r="D665" t="s">
        <v>8</v>
      </c>
      <c r="E665" t="s">
        <v>107</v>
      </c>
      <c r="F665" t="s">
        <v>33</v>
      </c>
      <c r="G665">
        <v>0</v>
      </c>
      <c r="H665">
        <v>1.2300000000000001E-4</v>
      </c>
      <c r="J665" t="s">
        <v>129</v>
      </c>
    </row>
    <row r="666" spans="1:11" x14ac:dyDescent="0.3">
      <c r="A666" t="s">
        <v>158</v>
      </c>
      <c r="B666">
        <v>6.0000000000000002E-6</v>
      </c>
      <c r="D666" t="s">
        <v>8</v>
      </c>
      <c r="E666" t="s">
        <v>107</v>
      </c>
      <c r="F666" t="s">
        <v>33</v>
      </c>
      <c r="G666">
        <v>0</v>
      </c>
      <c r="H666">
        <v>6.0000000000000002E-6</v>
      </c>
      <c r="J666" t="s">
        <v>129</v>
      </c>
    </row>
    <row r="667" spans="1:11" x14ac:dyDescent="0.3">
      <c r="A667" t="s">
        <v>157</v>
      </c>
      <c r="B667">
        <v>8.3199999999999996E-2</v>
      </c>
      <c r="D667" t="s">
        <v>156</v>
      </c>
      <c r="E667" t="s">
        <v>155</v>
      </c>
      <c r="F667" t="s">
        <v>33</v>
      </c>
      <c r="G667">
        <v>0</v>
      </c>
      <c r="H667">
        <v>8.3199999999999996E-2</v>
      </c>
      <c r="J667" t="s">
        <v>131</v>
      </c>
    </row>
    <row r="668" spans="1:11" x14ac:dyDescent="0.3">
      <c r="A668" t="s">
        <v>77</v>
      </c>
      <c r="B668">
        <v>1</v>
      </c>
      <c r="C668" t="s">
        <v>10</v>
      </c>
      <c r="D668" t="s">
        <v>8</v>
      </c>
      <c r="E668" t="s">
        <v>79</v>
      </c>
      <c r="F668" t="s">
        <v>22</v>
      </c>
      <c r="I668">
        <v>100</v>
      </c>
      <c r="J668" t="s">
        <v>70</v>
      </c>
      <c r="K668" t="s">
        <v>75</v>
      </c>
    </row>
    <row r="669" spans="1:11" x14ac:dyDescent="0.3">
      <c r="A669" t="s">
        <v>154</v>
      </c>
      <c r="B669">
        <v>1</v>
      </c>
      <c r="C669" t="s">
        <v>10</v>
      </c>
      <c r="D669" t="s">
        <v>8</v>
      </c>
      <c r="E669" t="s">
        <v>24</v>
      </c>
      <c r="F669" t="s">
        <v>25</v>
      </c>
      <c r="G669">
        <v>0</v>
      </c>
      <c r="H669">
        <v>1</v>
      </c>
      <c r="J669" t="s">
        <v>153</v>
      </c>
      <c r="K669" t="s">
        <v>152</v>
      </c>
    </row>
    <row r="670" spans="1:11" x14ac:dyDescent="0.3">
      <c r="A670" t="s">
        <v>168</v>
      </c>
      <c r="B670">
        <v>0.38400000000000001</v>
      </c>
      <c r="C670" t="s">
        <v>10</v>
      </c>
      <c r="D670" t="s">
        <v>34</v>
      </c>
      <c r="E670" t="s">
        <v>24</v>
      </c>
      <c r="F670" t="s">
        <v>25</v>
      </c>
      <c r="G670">
        <v>0</v>
      </c>
      <c r="H670">
        <v>0.38400000000000001</v>
      </c>
      <c r="J670" t="s">
        <v>151</v>
      </c>
      <c r="K670" t="s">
        <v>169</v>
      </c>
    </row>
    <row r="671" spans="1:11" x14ac:dyDescent="0.3">
      <c r="A671" t="s">
        <v>150</v>
      </c>
      <c r="B671">
        <v>8.2699999999999996E-11</v>
      </c>
      <c r="C671" t="s">
        <v>10</v>
      </c>
      <c r="D671" t="s">
        <v>7</v>
      </c>
      <c r="E671" t="s">
        <v>24</v>
      </c>
      <c r="F671" t="s">
        <v>25</v>
      </c>
      <c r="G671">
        <v>0</v>
      </c>
      <c r="H671">
        <v>8.2699999999999996E-11</v>
      </c>
      <c r="J671" t="s">
        <v>149</v>
      </c>
      <c r="K671" t="s">
        <v>148</v>
      </c>
    </row>
    <row r="672" spans="1:11" x14ac:dyDescent="0.3">
      <c r="A672" t="s">
        <v>147</v>
      </c>
      <c r="B672">
        <v>7.4400000000000002E-10</v>
      </c>
      <c r="C672" t="s">
        <v>30</v>
      </c>
      <c r="D672" t="s">
        <v>7</v>
      </c>
      <c r="E672" t="s">
        <v>24</v>
      </c>
      <c r="F672" t="s">
        <v>25</v>
      </c>
      <c r="G672">
        <v>0</v>
      </c>
      <c r="H672">
        <v>7.4400000000000002E-10</v>
      </c>
      <c r="J672" t="s">
        <v>146</v>
      </c>
      <c r="K672" t="s">
        <v>145</v>
      </c>
    </row>
    <row r="673" spans="1:11" x14ac:dyDescent="0.3">
      <c r="A673" t="s">
        <v>144</v>
      </c>
      <c r="B673">
        <v>8.2600000000000002E-5</v>
      </c>
      <c r="C673" t="s">
        <v>30</v>
      </c>
      <c r="D673" t="s">
        <v>8</v>
      </c>
      <c r="E673" t="s">
        <v>24</v>
      </c>
      <c r="F673" t="s">
        <v>25</v>
      </c>
      <c r="G673">
        <v>0</v>
      </c>
      <c r="H673">
        <v>8.2600000000000002E-5</v>
      </c>
      <c r="J673" t="s">
        <v>131</v>
      </c>
      <c r="K673" t="s">
        <v>143</v>
      </c>
    </row>
    <row r="674" spans="1:11" x14ac:dyDescent="0.3">
      <c r="A674" t="s">
        <v>142</v>
      </c>
      <c r="B674">
        <v>3.3099999999999999E-10</v>
      </c>
      <c r="C674" t="s">
        <v>30</v>
      </c>
      <c r="D674" t="s">
        <v>7</v>
      </c>
      <c r="E674" t="s">
        <v>24</v>
      </c>
      <c r="F674" t="s">
        <v>25</v>
      </c>
      <c r="G674">
        <v>0</v>
      </c>
      <c r="H674">
        <v>3.3099999999999999E-10</v>
      </c>
      <c r="J674" t="s">
        <v>141</v>
      </c>
      <c r="K674" t="s">
        <v>140</v>
      </c>
    </row>
    <row r="675" spans="1:11" x14ac:dyDescent="0.3">
      <c r="A675" t="s">
        <v>139</v>
      </c>
      <c r="B675">
        <v>5.1400000000000003E-12</v>
      </c>
      <c r="C675" t="s">
        <v>30</v>
      </c>
      <c r="D675" t="s">
        <v>7</v>
      </c>
      <c r="E675" t="s">
        <v>24</v>
      </c>
      <c r="F675" t="s">
        <v>25</v>
      </c>
      <c r="G675">
        <v>0</v>
      </c>
      <c r="H675">
        <v>5.1400000000000003E-12</v>
      </c>
      <c r="J675" t="s">
        <v>138</v>
      </c>
      <c r="K675" t="s">
        <v>137</v>
      </c>
    </row>
    <row r="676" spans="1:11" x14ac:dyDescent="0.3">
      <c r="A676" t="s">
        <v>136</v>
      </c>
      <c r="B676">
        <v>2.8400000000000002E-4</v>
      </c>
      <c r="C676" t="s">
        <v>30</v>
      </c>
      <c r="D676" t="s">
        <v>8</v>
      </c>
      <c r="E676" t="s">
        <v>24</v>
      </c>
      <c r="F676" t="s">
        <v>25</v>
      </c>
      <c r="G676">
        <v>0</v>
      </c>
      <c r="H676">
        <v>2.8400000000000002E-4</v>
      </c>
      <c r="J676" t="s">
        <v>129</v>
      </c>
      <c r="K676" t="s">
        <v>135</v>
      </c>
    </row>
    <row r="677" spans="1:11" x14ac:dyDescent="0.3">
      <c r="A677" t="s">
        <v>134</v>
      </c>
      <c r="B677">
        <v>5.7899999999999997E-10</v>
      </c>
      <c r="C677" t="s">
        <v>30</v>
      </c>
      <c r="D677" t="s">
        <v>7</v>
      </c>
      <c r="E677" t="s">
        <v>24</v>
      </c>
      <c r="F677" t="s">
        <v>25</v>
      </c>
      <c r="G677">
        <v>0</v>
      </c>
      <c r="H677">
        <v>5.7899999999999997E-10</v>
      </c>
      <c r="J677" t="s">
        <v>133</v>
      </c>
      <c r="K677" t="s">
        <v>132</v>
      </c>
    </row>
    <row r="678" spans="1:11" x14ac:dyDescent="0.3">
      <c r="A678" t="s">
        <v>68</v>
      </c>
      <c r="B678">
        <v>3.0400000000000002E-4</v>
      </c>
      <c r="C678" t="s">
        <v>30</v>
      </c>
      <c r="D678" t="s">
        <v>8</v>
      </c>
      <c r="E678" t="s">
        <v>24</v>
      </c>
      <c r="F678" t="s">
        <v>25</v>
      </c>
      <c r="G678">
        <v>0</v>
      </c>
      <c r="H678">
        <v>3.0400000000000002E-4</v>
      </c>
      <c r="J678" t="s">
        <v>131</v>
      </c>
      <c r="K678" t="s">
        <v>66</v>
      </c>
    </row>
    <row r="679" spans="1:11" x14ac:dyDescent="0.3">
      <c r="A679" t="s">
        <v>130</v>
      </c>
      <c r="B679">
        <v>-2.2699999999999999E-4</v>
      </c>
      <c r="C679" t="s">
        <v>35</v>
      </c>
      <c r="D679" t="s">
        <v>8</v>
      </c>
      <c r="E679" t="s">
        <v>63</v>
      </c>
      <c r="F679" t="s">
        <v>25</v>
      </c>
      <c r="G679">
        <v>0</v>
      </c>
      <c r="H679">
        <v>2.2699999999999999E-4</v>
      </c>
      <c r="J679" t="s">
        <v>129</v>
      </c>
      <c r="K679" t="s">
        <v>128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2021-03-11T08:40:17Z</dcterms:modified>
</cp:coreProperties>
</file>