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GitHub\QLab\Electron_chargetomass\"/>
    </mc:Choice>
  </mc:AlternateContent>
  <bookViews>
    <workbookView xWindow="0" yWindow="0" windowWidth="28800" windowHeight="12435" activeTab="4"/>
  </bookViews>
  <sheets>
    <sheet name="1000V" sheetId="1" r:id="rId1"/>
    <sheet name="1500V" sheetId="2" r:id="rId2"/>
    <sheet name="2000V" sheetId="3" r:id="rId3"/>
    <sheet name="2500V" sheetId="4" r:id="rId4"/>
    <sheet name="3000V" sheetId="5" r:id="rId5"/>
  </sheets>
  <calcPr calcId="152511"/>
</workbook>
</file>

<file path=xl/calcChain.xml><?xml version="1.0" encoding="utf-8"?>
<calcChain xmlns="http://schemas.openxmlformats.org/spreadsheetml/2006/main">
  <c r="I2" i="5" l="1"/>
  <c r="G2" i="5" l="1"/>
  <c r="E5" i="5"/>
  <c r="E4" i="5"/>
  <c r="E3" i="5"/>
  <c r="H2" i="5"/>
  <c r="F2" i="5"/>
  <c r="E2" i="5"/>
  <c r="I2" i="3"/>
  <c r="G2" i="3"/>
  <c r="E5" i="3"/>
  <c r="E4" i="3"/>
  <c r="E3" i="3"/>
  <c r="H2" i="3"/>
  <c r="F2" i="3"/>
  <c r="E2" i="3"/>
  <c r="I2" i="2"/>
  <c r="G2" i="2"/>
  <c r="E5" i="2"/>
  <c r="E4" i="2"/>
  <c r="E3" i="2"/>
  <c r="H2" i="2"/>
  <c r="F2" i="2"/>
  <c r="E2" i="2"/>
  <c r="G2" i="1"/>
  <c r="I2" i="1"/>
  <c r="E5" i="1"/>
  <c r="E4" i="1"/>
  <c r="E3" i="1"/>
  <c r="H2" i="1"/>
  <c r="F2" i="1"/>
  <c r="E2" i="1"/>
  <c r="H2" i="4"/>
  <c r="E5" i="4"/>
  <c r="E4" i="4"/>
  <c r="E3" i="4"/>
  <c r="E2" i="4"/>
  <c r="F2" i="4"/>
  <c r="G2" i="4"/>
  <c r="I2" i="4"/>
</calcChain>
</file>

<file path=xl/sharedStrings.xml><?xml version="1.0" encoding="utf-8"?>
<sst xmlns="http://schemas.openxmlformats.org/spreadsheetml/2006/main" count="50" uniqueCount="10">
  <si>
    <t>x(cm)</t>
  </si>
  <si>
    <t>positive y(tic)</t>
  </si>
  <si>
    <t>negative y(tic)</t>
  </si>
  <si>
    <t>uncertainty +/- (tic)</t>
  </si>
  <si>
    <t>voltage (V)</t>
  </si>
  <si>
    <t>tic length (m)</t>
  </si>
  <si>
    <t>offset (tic)</t>
  </si>
  <si>
    <t>current uncertainty (A)</t>
  </si>
  <si>
    <t>current (A)</t>
  </si>
  <si>
    <t>voltage uncertainty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</si>
</sst>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defaultRowHeight="15" x14ac:dyDescent="0.25"/>
  <cols>
    <col min="2" max="2" width="13.125" customWidth="1"/>
    <col min="3" max="3" width="11.5" bestFit="1" customWidth="1"/>
    <col min="4" max="4" width="15.625" bestFit="1" customWidth="1"/>
    <col min="5" max="5" width="8.75" bestFit="1" customWidth="1"/>
    <col min="6" max="6" width="10.875" bestFit="1" customWidth="1"/>
    <col min="8" max="8" width="21.75" customWidth="1"/>
    <col min="10" max="10" width="18.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8</v>
      </c>
      <c r="H1" t="s">
        <v>7</v>
      </c>
      <c r="I1" t="s">
        <v>4</v>
      </c>
      <c r="J1" t="s">
        <v>9</v>
      </c>
    </row>
    <row r="2" spans="1:10" x14ac:dyDescent="0.25">
      <c r="A2">
        <v>2</v>
      </c>
      <c r="B2" s="1">
        <v>0.625</v>
      </c>
      <c r="C2">
        <v>-1</v>
      </c>
      <c r="D2">
        <v>0.25</v>
      </c>
      <c r="E2">
        <f>-1/4</f>
        <v>-0.25</v>
      </c>
      <c r="F2">
        <f>0.002</f>
        <v>2E-3</v>
      </c>
      <c r="G2">
        <f>0.31</f>
        <v>0.31</v>
      </c>
      <c r="H2">
        <f>0.01</f>
        <v>0.01</v>
      </c>
      <c r="I2">
        <f>1000</f>
        <v>1000</v>
      </c>
      <c r="J2">
        <v>1</v>
      </c>
    </row>
    <row r="3" spans="1:10" x14ac:dyDescent="0.25">
      <c r="A3">
        <v>4</v>
      </c>
      <c r="B3" s="1">
        <v>1.875</v>
      </c>
      <c r="C3">
        <v>-2.5</v>
      </c>
      <c r="D3">
        <v>0.25</v>
      </c>
      <c r="E3">
        <f>-1/4</f>
        <v>-0.25</v>
      </c>
    </row>
    <row r="4" spans="1:10" x14ac:dyDescent="0.25">
      <c r="A4">
        <v>6</v>
      </c>
      <c r="B4" s="1">
        <v>4</v>
      </c>
      <c r="C4">
        <v>-4.5</v>
      </c>
      <c r="D4">
        <v>0.25</v>
      </c>
      <c r="E4">
        <f>-1/4</f>
        <v>-0.25</v>
      </c>
    </row>
    <row r="5" spans="1:10" x14ac:dyDescent="0.25">
      <c r="A5">
        <v>8</v>
      </c>
      <c r="B5" s="1">
        <v>6.5</v>
      </c>
      <c r="C5">
        <v>-7.25</v>
      </c>
      <c r="D5">
        <v>0.25</v>
      </c>
      <c r="E5">
        <f>-1/4</f>
        <v>-0.25</v>
      </c>
    </row>
    <row r="6" spans="1:10" x14ac:dyDescent="0.25">
      <c r="A6">
        <v>10</v>
      </c>
      <c r="B6" s="1">
        <v>10</v>
      </c>
      <c r="C6">
        <v>-10.5</v>
      </c>
      <c r="D6">
        <v>0.5</v>
      </c>
      <c r="E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sqref="A1:J6"/>
    </sheetView>
  </sheetViews>
  <sheetFormatPr defaultRowHeight="15" x14ac:dyDescent="0.25"/>
  <cols>
    <col min="2" max="2" width="13.25" bestFit="1" customWidth="1"/>
    <col min="3" max="3" width="13" customWidth="1"/>
    <col min="4" max="4" width="15.625" bestFit="1" customWidth="1"/>
    <col min="5" max="5" width="8.75" bestFit="1" customWidth="1"/>
    <col min="6" max="6" width="10.875" bestFit="1" customWidth="1"/>
    <col min="7" max="7" width="9.125" bestFit="1" customWidth="1"/>
    <col min="8" max="8" width="18.375" bestFit="1" customWidth="1"/>
    <col min="10" max="10" width="18.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8</v>
      </c>
      <c r="H1" t="s">
        <v>7</v>
      </c>
      <c r="I1" t="s">
        <v>4</v>
      </c>
      <c r="J1" t="s">
        <v>9</v>
      </c>
    </row>
    <row r="2" spans="1:16" x14ac:dyDescent="0.25">
      <c r="A2">
        <v>2</v>
      </c>
      <c r="B2">
        <v>0.25</v>
      </c>
      <c r="C2">
        <v>-1</v>
      </c>
      <c r="D2">
        <v>0.25</v>
      </c>
      <c r="E2">
        <f>-1/4</f>
        <v>-0.25</v>
      </c>
      <c r="F2">
        <f>0.002</f>
        <v>2E-3</v>
      </c>
      <c r="G2">
        <f>0.38</f>
        <v>0.38</v>
      </c>
      <c r="H2">
        <f>0.01</f>
        <v>0.01</v>
      </c>
      <c r="I2">
        <f>1500</f>
        <v>1500</v>
      </c>
      <c r="J2">
        <v>1</v>
      </c>
    </row>
    <row r="3" spans="1:16" x14ac:dyDescent="0.25">
      <c r="A3">
        <v>4</v>
      </c>
      <c r="B3" s="1">
        <v>2</v>
      </c>
      <c r="C3" s="1">
        <v>-2.25</v>
      </c>
      <c r="D3">
        <v>0.25</v>
      </c>
      <c r="E3">
        <f>-1/4</f>
        <v>-0.25</v>
      </c>
    </row>
    <row r="4" spans="1:16" x14ac:dyDescent="0.25">
      <c r="A4">
        <v>6</v>
      </c>
      <c r="B4" s="1">
        <v>4</v>
      </c>
      <c r="C4" s="1">
        <v>-4.25</v>
      </c>
      <c r="D4">
        <v>0.25</v>
      </c>
      <c r="E4">
        <f>-1/4</f>
        <v>-0.25</v>
      </c>
      <c r="K4" s="1"/>
      <c r="L4" s="1"/>
      <c r="M4" s="1"/>
      <c r="N4" s="1"/>
      <c r="O4" s="1"/>
      <c r="P4" s="1"/>
    </row>
    <row r="5" spans="1:16" x14ac:dyDescent="0.25">
      <c r="A5">
        <v>8</v>
      </c>
      <c r="B5" s="1">
        <v>6.5</v>
      </c>
      <c r="C5" s="1">
        <v>-7</v>
      </c>
      <c r="D5">
        <v>0.25</v>
      </c>
      <c r="E5">
        <f>-1/4</f>
        <v>-0.25</v>
      </c>
      <c r="K5" s="1"/>
      <c r="L5" s="1"/>
      <c r="M5" s="1"/>
      <c r="N5" s="1"/>
      <c r="O5" s="1"/>
      <c r="P5" s="1"/>
    </row>
    <row r="6" spans="1:16" x14ac:dyDescent="0.25">
      <c r="A6">
        <v>10</v>
      </c>
      <c r="B6" s="1">
        <v>10</v>
      </c>
      <c r="C6" s="1">
        <v>-10.25</v>
      </c>
      <c r="D6">
        <v>0.5</v>
      </c>
      <c r="E6">
        <v>0</v>
      </c>
      <c r="K6" s="1"/>
      <c r="L6" s="1"/>
      <c r="M6" s="1"/>
      <c r="N6" s="1"/>
      <c r="O6" s="1"/>
      <c r="P6" s="1"/>
    </row>
    <row r="7" spans="1:16" x14ac:dyDescent="0.25">
      <c r="B7" s="1"/>
      <c r="C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F34" sqref="A25:F34"/>
    </sheetView>
  </sheetViews>
  <sheetFormatPr defaultRowHeight="15" x14ac:dyDescent="0.25"/>
  <cols>
    <col min="3" max="3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8</v>
      </c>
      <c r="H1" t="s">
        <v>7</v>
      </c>
      <c r="I1" t="s">
        <v>4</v>
      </c>
      <c r="J1" t="s">
        <v>9</v>
      </c>
    </row>
    <row r="2" spans="1:10" x14ac:dyDescent="0.25">
      <c r="A2">
        <v>2</v>
      </c>
      <c r="B2" s="1">
        <v>0.5</v>
      </c>
      <c r="C2" s="1">
        <v>-1</v>
      </c>
      <c r="D2">
        <v>0.25</v>
      </c>
      <c r="E2">
        <f>-1/4</f>
        <v>-0.25</v>
      </c>
      <c r="F2">
        <f>0.002</f>
        <v>2E-3</v>
      </c>
      <c r="G2">
        <f>0.44</f>
        <v>0.44</v>
      </c>
      <c r="H2">
        <f>0.01</f>
        <v>0.01</v>
      </c>
      <c r="I2">
        <f>2000</f>
        <v>2000</v>
      </c>
      <c r="J2">
        <v>1</v>
      </c>
    </row>
    <row r="3" spans="1:10" x14ac:dyDescent="0.25">
      <c r="A3">
        <v>4</v>
      </c>
      <c r="B3" s="1">
        <v>2</v>
      </c>
      <c r="C3" s="1">
        <v>-2.25</v>
      </c>
      <c r="D3">
        <v>0.25</v>
      </c>
      <c r="E3">
        <f>-1/4</f>
        <v>-0.25</v>
      </c>
    </row>
    <row r="4" spans="1:10" x14ac:dyDescent="0.25">
      <c r="A4">
        <v>6</v>
      </c>
      <c r="B4" s="1">
        <v>4</v>
      </c>
      <c r="C4" s="1">
        <v>-4.25</v>
      </c>
      <c r="D4">
        <v>0.25</v>
      </c>
      <c r="E4">
        <f>-1/4</f>
        <v>-0.25</v>
      </c>
    </row>
    <row r="5" spans="1:10" x14ac:dyDescent="0.25">
      <c r="A5">
        <v>8</v>
      </c>
      <c r="B5" s="1">
        <v>6.5</v>
      </c>
      <c r="C5" s="1">
        <v>-7</v>
      </c>
      <c r="D5">
        <v>0.25</v>
      </c>
      <c r="E5">
        <f>-1/4</f>
        <v>-0.25</v>
      </c>
    </row>
    <row r="6" spans="1:10" x14ac:dyDescent="0.25">
      <c r="A6">
        <v>10</v>
      </c>
      <c r="B6" s="1">
        <v>10</v>
      </c>
      <c r="C6" s="1">
        <v>-10.25</v>
      </c>
      <c r="D6">
        <v>0.5</v>
      </c>
      <c r="E6">
        <v>0</v>
      </c>
    </row>
    <row r="7" spans="1:10" x14ac:dyDescent="0.25">
      <c r="B7" s="1"/>
      <c r="C7" s="1"/>
      <c r="F7" s="1"/>
      <c r="G7" s="1"/>
      <c r="H7" s="1"/>
    </row>
    <row r="8" spans="1:10" x14ac:dyDescent="0.25">
      <c r="F8" s="1"/>
      <c r="G8" s="1"/>
      <c r="H8" s="1"/>
    </row>
    <row r="9" spans="1:10" x14ac:dyDescent="0.25">
      <c r="A9" s="1"/>
      <c r="D9" s="1"/>
      <c r="E9" s="1"/>
      <c r="F9" s="1"/>
      <c r="G9" s="1"/>
      <c r="H9" s="1"/>
    </row>
    <row r="10" spans="1:10" x14ac:dyDescent="0.25">
      <c r="A10" s="1"/>
      <c r="B10" s="1"/>
      <c r="C10" s="1"/>
      <c r="D10" s="1"/>
      <c r="E10" s="1"/>
      <c r="F10" s="1"/>
      <c r="G10" s="1"/>
      <c r="H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9" spans="1:8" x14ac:dyDescent="0.25">
      <c r="A29" s="1"/>
      <c r="E29" s="1"/>
    </row>
    <row r="30" spans="1:8" x14ac:dyDescent="0.25">
      <c r="A30" s="1"/>
      <c r="E30" s="1"/>
    </row>
    <row r="31" spans="1:8" x14ac:dyDescent="0.25">
      <c r="A31" s="1"/>
      <c r="E31" s="1"/>
    </row>
    <row r="32" spans="1:8" x14ac:dyDescent="0.25">
      <c r="A32" s="1"/>
      <c r="E32" s="1"/>
    </row>
    <row r="33" spans="1:5" x14ac:dyDescent="0.25">
      <c r="A33" s="1"/>
      <c r="E33" s="1"/>
    </row>
    <row r="34" spans="1:5" x14ac:dyDescent="0.25">
      <c r="A34" s="1"/>
      <c r="D34" s="1"/>
      <c r="E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defaultColWidth="19.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8</v>
      </c>
      <c r="H1" t="s">
        <v>7</v>
      </c>
      <c r="I1" t="s">
        <v>4</v>
      </c>
      <c r="J1" t="s">
        <v>9</v>
      </c>
    </row>
    <row r="2" spans="1:10" x14ac:dyDescent="0.25">
      <c r="A2">
        <v>2</v>
      </c>
      <c r="B2">
        <v>0.5</v>
      </c>
      <c r="C2">
        <v>-1</v>
      </c>
      <c r="D2">
        <v>0.25</v>
      </c>
      <c r="E2">
        <f>-1/4</f>
        <v>-0.25</v>
      </c>
      <c r="F2">
        <f>0.002</f>
        <v>2E-3</v>
      </c>
      <c r="G2">
        <f>0.49</f>
        <v>0.49</v>
      </c>
      <c r="H2">
        <f>0.01</f>
        <v>0.01</v>
      </c>
      <c r="I2">
        <f>2500</f>
        <v>2500</v>
      </c>
      <c r="J2">
        <v>1</v>
      </c>
    </row>
    <row r="3" spans="1:10" x14ac:dyDescent="0.25">
      <c r="A3">
        <v>4</v>
      </c>
      <c r="B3">
        <v>2</v>
      </c>
      <c r="C3">
        <v>-2.5</v>
      </c>
      <c r="D3">
        <v>0.25</v>
      </c>
      <c r="E3">
        <f>-1/4</f>
        <v>-0.25</v>
      </c>
    </row>
    <row r="4" spans="1:10" x14ac:dyDescent="0.25">
      <c r="A4">
        <v>6</v>
      </c>
      <c r="B4">
        <v>4</v>
      </c>
      <c r="C4">
        <v>-4.5</v>
      </c>
      <c r="D4">
        <v>0.25</v>
      </c>
      <c r="E4">
        <f>-1/4</f>
        <v>-0.25</v>
      </c>
    </row>
    <row r="5" spans="1:10" x14ac:dyDescent="0.25">
      <c r="A5">
        <v>8</v>
      </c>
      <c r="B5">
        <v>6.75</v>
      </c>
      <c r="C5">
        <v>-7</v>
      </c>
      <c r="D5">
        <v>0.25</v>
      </c>
      <c r="E5">
        <f>-1/4</f>
        <v>-0.25</v>
      </c>
    </row>
    <row r="6" spans="1:10" x14ac:dyDescent="0.25">
      <c r="A6">
        <v>10</v>
      </c>
      <c r="B6">
        <v>10</v>
      </c>
      <c r="C6">
        <v>-10.25</v>
      </c>
      <c r="D6">
        <v>0.5</v>
      </c>
      <c r="E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1" sqref="I1"/>
    </sheetView>
  </sheetViews>
  <sheetFormatPr defaultRowHeight="15" x14ac:dyDescent="0.25"/>
  <cols>
    <col min="2" max="2" width="11" bestFit="1" customWidth="1"/>
    <col min="3" max="3" width="11.5" bestFit="1" customWidth="1"/>
    <col min="4" max="4" width="15.625" bestFit="1" customWidth="1"/>
    <col min="5" max="5" width="8.75" bestFit="1" customWidth="1"/>
    <col min="6" max="6" width="10.875" bestFit="1" customWidth="1"/>
    <col min="7" max="7" width="9.125" bestFit="1" customWidth="1"/>
    <col min="8" max="8" width="18.375" bestFit="1" customWidth="1"/>
    <col min="9" max="9" width="9.125" bestFit="1" customWidth="1"/>
    <col min="10" max="10" width="18.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8</v>
      </c>
      <c r="H1" t="s">
        <v>7</v>
      </c>
      <c r="I1" t="s">
        <v>4</v>
      </c>
      <c r="J1" t="s">
        <v>9</v>
      </c>
    </row>
    <row r="2" spans="1:10" x14ac:dyDescent="0.25">
      <c r="A2">
        <v>2</v>
      </c>
      <c r="B2">
        <v>0.75</v>
      </c>
      <c r="C2">
        <v>-1</v>
      </c>
      <c r="D2">
        <v>0.25</v>
      </c>
      <c r="E2">
        <f>-1/4</f>
        <v>-0.25</v>
      </c>
      <c r="F2">
        <f>0.002</f>
        <v>2E-3</v>
      </c>
      <c r="G2">
        <f>0.54</f>
        <v>0.54</v>
      </c>
      <c r="H2">
        <f>0.01</f>
        <v>0.01</v>
      </c>
      <c r="I2">
        <f>3000</f>
        <v>3000</v>
      </c>
      <c r="J2">
        <v>1</v>
      </c>
    </row>
    <row r="3" spans="1:10" x14ac:dyDescent="0.25">
      <c r="A3">
        <v>4</v>
      </c>
      <c r="B3">
        <v>2</v>
      </c>
      <c r="C3">
        <v>-2.5</v>
      </c>
      <c r="D3">
        <v>0.25</v>
      </c>
      <c r="E3">
        <f>-1/4</f>
        <v>-0.25</v>
      </c>
    </row>
    <row r="4" spans="1:10" x14ac:dyDescent="0.25">
      <c r="A4">
        <v>6</v>
      </c>
      <c r="B4">
        <v>4</v>
      </c>
      <c r="C4">
        <v>-4.5</v>
      </c>
      <c r="D4">
        <v>0.25</v>
      </c>
      <c r="E4">
        <f>-1/4</f>
        <v>-0.25</v>
      </c>
    </row>
    <row r="5" spans="1:10" x14ac:dyDescent="0.25">
      <c r="A5">
        <v>8</v>
      </c>
      <c r="B5">
        <v>6.5</v>
      </c>
      <c r="C5">
        <v>-7</v>
      </c>
      <c r="D5">
        <v>0.25</v>
      </c>
      <c r="E5">
        <f>-1/4</f>
        <v>-0.25</v>
      </c>
    </row>
    <row r="6" spans="1:10" x14ac:dyDescent="0.25">
      <c r="A6">
        <v>10</v>
      </c>
      <c r="B6">
        <v>10</v>
      </c>
      <c r="C6">
        <v>-10.5</v>
      </c>
      <c r="D6">
        <v>0.5</v>
      </c>
      <c r="E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1000V</vt:lpstr>
      <vt:lpstr>1500V</vt:lpstr>
      <vt:lpstr>2000V</vt:lpstr>
      <vt:lpstr>2500V</vt:lpstr>
      <vt:lpstr>3000V</vt:lpstr>
    </vt:vector>
  </TitlesOfParts>
  <Company>California Polytechnic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qlab</dc:creator>
  <cp:lastModifiedBy>James Amarel</cp:lastModifiedBy>
  <dcterms:created xsi:type="dcterms:W3CDTF">2016-10-06T16:59:31Z</dcterms:created>
  <dcterms:modified xsi:type="dcterms:W3CDTF">2016-10-08T01:07:55Z</dcterms:modified>
</cp:coreProperties>
</file>