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5-Stage-pipline_RISCV-CPU\RVC_Extension\"/>
    </mc:Choice>
  </mc:AlternateContent>
  <xr:revisionPtr revIDLastSave="0" documentId="13_ncr:1_{2A231615-E551-4F2F-944A-F187C643E281}" xr6:coauthVersionLast="36" xr6:coauthVersionMax="36" xr10:uidLastSave="{00000000-0000-0000-0000-000000000000}"/>
  <bookViews>
    <workbookView xWindow="0" yWindow="0" windowWidth="23040" windowHeight="9000" xr2:uid="{8C476C48-3860-44C3-A45F-C99E3C456B43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B12" i="1"/>
  <c r="E6" i="2"/>
  <c r="D6" i="2"/>
  <c r="E5" i="2"/>
  <c r="D5" i="2"/>
  <c r="C5" i="2"/>
  <c r="B5" i="2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C10" i="1"/>
  <c r="E13" i="1"/>
  <c r="D13" i="1"/>
  <c r="C12" i="1"/>
  <c r="D12" i="1"/>
  <c r="E12" i="1"/>
  <c r="B10" i="1"/>
  <c r="E11" i="1"/>
  <c r="E10" i="1"/>
  <c r="D10" i="1"/>
  <c r="D11" i="1"/>
</calcChain>
</file>

<file path=xl/sharedStrings.xml><?xml version="1.0" encoding="utf-8"?>
<sst xmlns="http://schemas.openxmlformats.org/spreadsheetml/2006/main" count="45" uniqueCount="29">
  <si>
    <t>Baseline dm</t>
    <phoneticPr fontId="1" type="noConversion"/>
  </si>
  <si>
    <t>Baseline 2way</t>
    <phoneticPr fontId="1" type="noConversion"/>
  </si>
  <si>
    <t>Baseline dm + Half word</t>
    <phoneticPr fontId="1" type="noConversion"/>
  </si>
  <si>
    <t>Baseline 2way + Half word</t>
    <phoneticPr fontId="1" type="noConversion"/>
  </si>
  <si>
    <t>Area</t>
    <phoneticPr fontId="1" type="noConversion"/>
  </si>
  <si>
    <t>Decompression Cycle</t>
    <phoneticPr fontId="1" type="noConversion"/>
  </si>
  <si>
    <t>Compression Cycle</t>
    <phoneticPr fontId="1" type="noConversion"/>
  </si>
  <si>
    <t>Area ratio</t>
    <phoneticPr fontId="1" type="noConversion"/>
  </si>
  <si>
    <t>Synthesize cycle</t>
    <phoneticPr fontId="1" type="noConversion"/>
  </si>
  <si>
    <t>Decomp sim cycle</t>
    <phoneticPr fontId="1" type="noConversion"/>
  </si>
  <si>
    <t>Comp sim cycle</t>
    <phoneticPr fontId="1" type="noConversion"/>
  </si>
  <si>
    <t>Decomp sim time</t>
    <phoneticPr fontId="1" type="noConversion"/>
  </si>
  <si>
    <t>Comp sim time</t>
    <phoneticPr fontId="1" type="noConversion"/>
  </si>
  <si>
    <t>Comp hit cycle</t>
    <phoneticPr fontId="1" type="noConversion"/>
  </si>
  <si>
    <t>Decomp hit cycle</t>
    <phoneticPr fontId="1" type="noConversion"/>
  </si>
  <si>
    <t>x</t>
    <phoneticPr fontId="1" type="noConversion"/>
  </si>
  <si>
    <t>Decomp AT</t>
    <phoneticPr fontId="1" type="noConversion"/>
  </si>
  <si>
    <t>Comp AT</t>
    <phoneticPr fontId="1" type="noConversion"/>
  </si>
  <si>
    <t>Best cycle ratio</t>
    <phoneticPr fontId="1" type="noConversion"/>
  </si>
  <si>
    <t>Best simulation time ratio</t>
    <phoneticPr fontId="1" type="noConversion"/>
  </si>
  <si>
    <t>Best hit ratio ratio</t>
    <phoneticPr fontId="1" type="noConversion"/>
  </si>
  <si>
    <t>Best AT ratio</t>
    <phoneticPr fontId="1" type="noConversion"/>
  </si>
  <si>
    <t>Decomp hit ratio</t>
    <phoneticPr fontId="1" type="noConversion"/>
  </si>
  <si>
    <t>Comp hit ratio</t>
    <phoneticPr fontId="1" type="noConversion"/>
  </si>
  <si>
    <t>Best area*simulation (um^2*ns)</t>
    <phoneticPr fontId="1" type="noConversion"/>
  </si>
  <si>
    <t>Half word + dm</t>
    <phoneticPr fontId="1" type="noConversion"/>
  </si>
  <si>
    <t>Baseline + dm</t>
    <phoneticPr fontId="1" type="noConversion"/>
  </si>
  <si>
    <t>Baseline + 2way</t>
    <phoneticPr fontId="1" type="noConversion"/>
  </si>
  <si>
    <t>Half word + 2way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</si>
</sst>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 * Simulation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工作表1!$B$1:$E$1</c:f>
              <c:strCache>
                <c:ptCount val="4"/>
                <c:pt idx="0">
                  <c:v>Baseline + dm</c:v>
                </c:pt>
                <c:pt idx="1">
                  <c:v>Baseline + 2way</c:v>
                </c:pt>
                <c:pt idx="2">
                  <c:v>Half word + dm</c:v>
                </c:pt>
                <c:pt idx="3">
                  <c:v>Half word + 2way</c:v>
                </c:pt>
              </c:strCache>
            </c:strRef>
          </c:cat>
          <c:val>
            <c:numRef>
              <c:f>工作表1!$B$19:$E$19</c:f>
              <c:numCache>
                <c:formatCode>0.00%</c:formatCode>
                <c:ptCount val="4"/>
                <c:pt idx="0">
                  <c:v>1</c:v>
                </c:pt>
                <c:pt idx="1">
                  <c:v>0.92375148866350387</c:v>
                </c:pt>
                <c:pt idx="2">
                  <c:v>0.93971489412899212</c:v>
                </c:pt>
                <c:pt idx="3">
                  <c:v>0.88906564928415854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9-47BC-BD00-058F5B43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51407"/>
        <c:axId val="548756255"/>
      </c:barChart>
      <c:catAx>
        <c:axId val="6736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756255"/>
        <c:crosses val="autoZero"/>
        <c:auto val="1"/>
        <c:lblAlgn val="ctr"/>
        <c:lblOffset val="100"/>
        <c:noMultiLvlLbl val="0"/>
      </c:catAx>
      <c:valAx>
        <c:axId val="5487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6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工作表1!$B$1:$E$1</c:f>
              <c:strCache>
                <c:ptCount val="4"/>
                <c:pt idx="0">
                  <c:v>Baseline + dm</c:v>
                </c:pt>
                <c:pt idx="1">
                  <c:v>Baseline + 2way</c:v>
                </c:pt>
                <c:pt idx="2">
                  <c:v>Half word + dm</c:v>
                </c:pt>
                <c:pt idx="3">
                  <c:v>Half word + 2way</c:v>
                </c:pt>
              </c:strCache>
            </c:strRef>
          </c:cat>
          <c:val>
            <c:numRef>
              <c:f>工作表1!$B$18:$E$18</c:f>
              <c:numCache>
                <c:formatCode>0.00%</c:formatCode>
                <c:ptCount val="4"/>
                <c:pt idx="0">
                  <c:v>1</c:v>
                </c:pt>
                <c:pt idx="1">
                  <c:v>1.0187676767676768</c:v>
                </c:pt>
                <c:pt idx="2">
                  <c:v>1.0409872682599957</c:v>
                </c:pt>
                <c:pt idx="3">
                  <c:v>1.0409872682599957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D-41A7-87C8-BFDF7399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24591"/>
        <c:axId val="683992831"/>
      </c:barChart>
      <c:catAx>
        <c:axId val="4565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992831"/>
        <c:crosses val="autoZero"/>
        <c:auto val="1"/>
        <c:lblAlgn val="ctr"/>
        <c:lblOffset val="100"/>
        <c:noMultiLvlLbl val="0"/>
      </c:catAx>
      <c:valAx>
        <c:axId val="6839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2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156210</xdr:rowOff>
    </xdr:from>
    <xdr:to>
      <xdr:col>14</xdr:col>
      <xdr:colOff>19050</xdr:colOff>
      <xdr:row>15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966F07-7603-42D3-B678-7B3FDA96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377190</xdr:colOff>
      <xdr:row>15</xdr:row>
      <xdr:rowOff>19050</xdr:rowOff>
    </xdr:from>
    <xdr:to>
      <xdr:col>14</xdr:col>
      <xdr:colOff>72390</xdr:colOff>
      <xdr:row>28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5467FB7-E3C2-429E-AB84-D5483F02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80AB-4508-4DF2-BDFB-F5D70CBEE9F6}">
  <dimension ref="A1:E19"/>
  <sheetViews>
    <sheetView tabSelected="1" workbookViewId="0">
      <selection activeCell="O5" sqref="O5"/>
    </sheetView>
  </sheetViews>
  <sheetFormatPr defaultRowHeight="16.2" x14ac:dyDescent="0.3"/>
  <cols>
    <col min="1" max="1" width="22.6640625" customWidth="1"/>
    <col min="2" max="2" width="13.21875" customWidth="1"/>
    <col min="3" max="3" width="13.77734375" customWidth="1"/>
    <col min="4" max="4" width="22" customWidth="1"/>
    <col min="5" max="5" width="24.5546875" customWidth="1"/>
  </cols>
  <sheetData>
    <row r="1" spans="1:5" x14ac:dyDescent="0.3">
      <c r="B1" t="s">
        <v>26</v>
      </c>
      <c r="C1" t="s">
        <v>27</v>
      </c>
      <c r="D1" t="s">
        <v>25</v>
      </c>
      <c r="E1" t="s">
        <v>28</v>
      </c>
    </row>
    <row r="2" spans="1:5" x14ac:dyDescent="0.3">
      <c r="A2" t="s">
        <v>4</v>
      </c>
      <c r="B2">
        <v>255838.91488500001</v>
      </c>
      <c r="C2">
        <v>254727.11756499999</v>
      </c>
      <c r="D2">
        <v>271466.87494200002</v>
      </c>
      <c r="E2">
        <v>270292.27437599999</v>
      </c>
    </row>
    <row r="3" spans="1:5" x14ac:dyDescent="0.3">
      <c r="A3" t="s">
        <v>8</v>
      </c>
      <c r="B3">
        <v>5</v>
      </c>
      <c r="C3">
        <v>5</v>
      </c>
      <c r="D3">
        <v>5</v>
      </c>
      <c r="E3">
        <v>5</v>
      </c>
    </row>
    <row r="4" spans="1:5" x14ac:dyDescent="0.3">
      <c r="A4" t="s">
        <v>9</v>
      </c>
      <c r="B4">
        <v>5</v>
      </c>
      <c r="C4">
        <v>5</v>
      </c>
      <c r="D4">
        <v>5.2</v>
      </c>
      <c r="E4">
        <v>5</v>
      </c>
    </row>
    <row r="5" spans="1:5" x14ac:dyDescent="0.3">
      <c r="A5" t="s">
        <v>10</v>
      </c>
      <c r="B5" t="s">
        <v>15</v>
      </c>
      <c r="C5" t="s">
        <v>15</v>
      </c>
      <c r="D5">
        <v>5.2</v>
      </c>
      <c r="E5">
        <v>5</v>
      </c>
    </row>
    <row r="6" spans="1:5" x14ac:dyDescent="0.3">
      <c r="A6" t="s">
        <v>5</v>
      </c>
      <c r="B6">
        <v>489</v>
      </c>
      <c r="C6">
        <v>453</v>
      </c>
      <c r="D6">
        <v>484</v>
      </c>
      <c r="E6">
        <v>447</v>
      </c>
    </row>
    <row r="7" spans="1:5" x14ac:dyDescent="0.3">
      <c r="A7" t="s">
        <v>6</v>
      </c>
      <c r="B7" t="s">
        <v>15</v>
      </c>
      <c r="C7" t="s">
        <v>15</v>
      </c>
      <c r="D7">
        <v>415</v>
      </c>
      <c r="E7">
        <v>410</v>
      </c>
    </row>
    <row r="8" spans="1:5" x14ac:dyDescent="0.3">
      <c r="A8" t="s">
        <v>11</v>
      </c>
      <c r="B8">
        <v>2492500</v>
      </c>
      <c r="C8">
        <v>2312500</v>
      </c>
      <c r="D8">
        <v>2566200</v>
      </c>
      <c r="E8">
        <v>2282500</v>
      </c>
    </row>
    <row r="9" spans="1:5" x14ac:dyDescent="0.3">
      <c r="A9" t="s">
        <v>12</v>
      </c>
      <c r="B9" t="s">
        <v>15</v>
      </c>
      <c r="C9" t="s">
        <v>15</v>
      </c>
      <c r="D9">
        <v>2207400</v>
      </c>
      <c r="E9">
        <v>2097500</v>
      </c>
    </row>
    <row r="10" spans="1:5" x14ac:dyDescent="0.3">
      <c r="A10" t="s">
        <v>14</v>
      </c>
      <c r="B10">
        <f>440/478</f>
        <v>0.92050209205020916</v>
      </c>
      <c r="C10">
        <f>422/450</f>
        <v>0.93777777777777782</v>
      </c>
      <c r="D10">
        <f>439/477</f>
        <v>0.92033542976939209</v>
      </c>
      <c r="E10">
        <f>421/449</f>
        <v>0.9376391982182628</v>
      </c>
    </row>
    <row r="11" spans="1:5" x14ac:dyDescent="0.3">
      <c r="A11" t="s">
        <v>13</v>
      </c>
      <c r="B11" t="s">
        <v>15</v>
      </c>
      <c r="C11" t="s">
        <v>15</v>
      </c>
      <c r="D11">
        <f>390/407</f>
        <v>0.95823095823095827</v>
      </c>
      <c r="E11">
        <f>390/407</f>
        <v>0.95823095823095827</v>
      </c>
    </row>
    <row r="12" spans="1:5" x14ac:dyDescent="0.3">
      <c r="A12" t="s">
        <v>16</v>
      </c>
      <c r="B12">
        <f>B2*B8</f>
        <v>637678495350.86255</v>
      </c>
      <c r="C12">
        <f t="shared" ref="C12:E12" si="0">C2*C8</f>
        <v>589056459369.0625</v>
      </c>
      <c r="D12">
        <f t="shared" si="0"/>
        <v>696638294476.16052</v>
      </c>
      <c r="E12">
        <f t="shared" si="0"/>
        <v>616942116263.21997</v>
      </c>
    </row>
    <row r="13" spans="1:5" x14ac:dyDescent="0.3">
      <c r="A13" t="s">
        <v>17</v>
      </c>
      <c r="B13" t="s">
        <v>15</v>
      </c>
      <c r="C13" t="s">
        <v>15</v>
      </c>
      <c r="D13">
        <f>D2*D9</f>
        <v>599235979746.97083</v>
      </c>
      <c r="E13">
        <f>E2*E9</f>
        <v>566938045503.65991</v>
      </c>
    </row>
    <row r="15" spans="1:5" x14ac:dyDescent="0.3">
      <c r="A15" t="s">
        <v>7</v>
      </c>
      <c r="B15" s="1">
        <f>B2/B2</f>
        <v>1</v>
      </c>
      <c r="C15" s="1">
        <f>C2/B2</f>
        <v>0.99565430724055504</v>
      </c>
      <c r="D15" s="1">
        <f>D2/B2</f>
        <v>1.0610851561187429</v>
      </c>
      <c r="E15" s="1">
        <f>E2/B2</f>
        <v>1.0564939837143101</v>
      </c>
    </row>
    <row r="16" spans="1:5" x14ac:dyDescent="0.3">
      <c r="A16" t="s">
        <v>18</v>
      </c>
      <c r="B16" s="1">
        <f>B6/B6</f>
        <v>1</v>
      </c>
      <c r="C16" s="1">
        <f>C6/B6</f>
        <v>0.92638036809815949</v>
      </c>
      <c r="D16" s="1">
        <f>D7/B6*5.2/5</f>
        <v>0.88261758691206538</v>
      </c>
      <c r="E16" s="1">
        <f>E7/B6</f>
        <v>0.83844580777096112</v>
      </c>
    </row>
    <row r="17" spans="1:5" x14ac:dyDescent="0.3">
      <c r="A17" t="s">
        <v>19</v>
      </c>
      <c r="B17" s="1">
        <f>B8/B8</f>
        <v>1</v>
      </c>
      <c r="C17" s="1">
        <f>C8/B8</f>
        <v>0.92778335005015045</v>
      </c>
      <c r="D17" s="1">
        <f>D9/B8</f>
        <v>0.88561685055165495</v>
      </c>
      <c r="E17" s="1">
        <f>E9/B8</f>
        <v>0.84152457372116352</v>
      </c>
    </row>
    <row r="18" spans="1:5" x14ac:dyDescent="0.3">
      <c r="A18" t="s">
        <v>20</v>
      </c>
      <c r="B18" s="1">
        <f>B10/B10</f>
        <v>1</v>
      </c>
      <c r="C18" s="1">
        <f>C10/B10</f>
        <v>1.0187676767676768</v>
      </c>
      <c r="D18" s="1">
        <f>D11/B10</f>
        <v>1.0409872682599957</v>
      </c>
      <c r="E18" s="1">
        <f>E11/B10</f>
        <v>1.0409872682599957</v>
      </c>
    </row>
    <row r="19" spans="1:5" x14ac:dyDescent="0.3">
      <c r="A19" t="s">
        <v>21</v>
      </c>
      <c r="B19" s="1">
        <f>B12/B12</f>
        <v>1</v>
      </c>
      <c r="C19" s="1">
        <f>C12/B12</f>
        <v>0.92375148866350387</v>
      </c>
      <c r="D19" s="1">
        <f>D13/B12</f>
        <v>0.93971489412899212</v>
      </c>
      <c r="E19" s="1">
        <f>E13/B12</f>
        <v>0.88906564928415854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90F0-C2B2-454E-9380-145D62BCCCC5}">
  <dimension ref="A1:E7"/>
  <sheetViews>
    <sheetView workbookViewId="0">
      <selection activeCell="J3" sqref="J3"/>
    </sheetView>
  </sheetViews>
  <sheetFormatPr defaultRowHeight="16.2" x14ac:dyDescent="0.3"/>
  <cols>
    <col min="1" max="1" width="28" customWidth="1"/>
    <col min="2" max="2" width="13" customWidth="1"/>
    <col min="3" max="3" width="13.109375" customWidth="1"/>
    <col min="4" max="4" width="22.44140625" customWidth="1"/>
    <col min="5" max="5" width="23.777343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255838.91488500001</v>
      </c>
      <c r="C2">
        <v>254727.11756499999</v>
      </c>
      <c r="D2">
        <v>271466.87494200002</v>
      </c>
      <c r="E2">
        <v>270292.27437599999</v>
      </c>
    </row>
    <row r="3" spans="1:5" x14ac:dyDescent="0.3">
      <c r="A3" t="s">
        <v>11</v>
      </c>
      <c r="B3">
        <v>2492500</v>
      </c>
      <c r="C3">
        <v>2312500</v>
      </c>
      <c r="D3">
        <v>2566200</v>
      </c>
      <c r="E3">
        <v>2282500</v>
      </c>
    </row>
    <row r="4" spans="1:5" x14ac:dyDescent="0.3">
      <c r="A4" t="s">
        <v>12</v>
      </c>
      <c r="B4" t="s">
        <v>15</v>
      </c>
      <c r="C4" t="s">
        <v>15</v>
      </c>
      <c r="D4">
        <v>2207400</v>
      </c>
      <c r="E4">
        <v>2097500</v>
      </c>
    </row>
    <row r="5" spans="1:5" x14ac:dyDescent="0.3">
      <c r="A5" t="s">
        <v>22</v>
      </c>
      <c r="B5">
        <f>440/478</f>
        <v>0.92050209205020916</v>
      </c>
      <c r="C5">
        <f>422/450</f>
        <v>0.93777777777777782</v>
      </c>
      <c r="D5">
        <f>439/477</f>
        <v>0.92033542976939209</v>
      </c>
      <c r="E5">
        <f>421/449</f>
        <v>0.9376391982182628</v>
      </c>
    </row>
    <row r="6" spans="1:5" x14ac:dyDescent="0.3">
      <c r="A6" t="s">
        <v>23</v>
      </c>
      <c r="B6" t="s">
        <v>15</v>
      </c>
      <c r="C6" t="s">
        <v>15</v>
      </c>
      <c r="D6">
        <f>390/407</f>
        <v>0.95823095823095827</v>
      </c>
      <c r="E6">
        <f>390/407</f>
        <v>0.95823095823095827</v>
      </c>
    </row>
    <row r="7" spans="1:5" x14ac:dyDescent="0.3">
      <c r="A7" t="s">
        <v>24</v>
      </c>
      <c r="B7">
        <f>B3*B2/1000</f>
        <v>637678495.3508625</v>
      </c>
      <c r="C7">
        <f>C3*C2/1000</f>
        <v>589056459.36906254</v>
      </c>
      <c r="D7">
        <f>D4*D2/1000</f>
        <v>599235979.74697077</v>
      </c>
      <c r="E7">
        <f>E4*E2/1000</f>
        <v>566938045.50365996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Hsu</dc:creator>
  <cp:lastModifiedBy>Austin Hsu</cp:lastModifiedBy>
  <dcterms:created xsi:type="dcterms:W3CDTF">2019-06-23T12:41:53Z</dcterms:created>
  <dcterms:modified xsi:type="dcterms:W3CDTF">2019-06-23T15:50:47Z</dcterms:modified>
</cp:coreProperties>
</file>