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issan\Área de Trabalho\"/>
    </mc:Choice>
  </mc:AlternateContent>
  <xr:revisionPtr revIDLastSave="0" documentId="13_ncr:1_{749286D8-0D56-4A43-9F8E-D584D86FC1F0}" xr6:coauthVersionLast="47" xr6:coauthVersionMax="47" xr10:uidLastSave="{00000000-0000-0000-0000-000000000000}"/>
  <bookViews>
    <workbookView xWindow="-120" yWindow="-120" windowWidth="29040" windowHeight="15720" firstSheet="3" activeTab="3" xr2:uid="{0ADC1B8C-8CD1-460A-830A-99056936CFBC}"/>
  </bookViews>
  <sheets>
    <sheet name="Dados" sheetId="2" state="hidden" r:id="rId1"/>
    <sheet name="Controle" sheetId="3" state="hidden" r:id="rId2"/>
    <sheet name="Caixinha" sheetId="5" state="hidden" r:id="rId3"/>
    <sheet name="Dashboard" sheetId="4" r:id="rId4"/>
  </sheets>
  <definedNames>
    <definedName name="SegmentaçãodeDados_Mês">#N/A</definedName>
  </definedNames>
  <calcPr calcId="181029"/>
  <pivotCaches>
    <pivotCache cacheId="1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</calcChain>
</file>

<file path=xl/sharedStrings.xml><?xml version="1.0" encoding="utf-8"?>
<sst xmlns="http://schemas.openxmlformats.org/spreadsheetml/2006/main" count="259" uniqueCount="81">
  <si>
    <t>Data</t>
  </si>
  <si>
    <t>Tipo</t>
  </si>
  <si>
    <t>Categoria</t>
  </si>
  <si>
    <t>Descrição</t>
  </si>
  <si>
    <t>Valor</t>
  </si>
  <si>
    <t>Tipo Transação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</si>
  <si>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</si>
  <si>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</si>
  <si>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</si>
  <si>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</si>
  <si>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</si>
  <si>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</si>
  <si>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</si>
  <si>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</si>
  <si>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</si>
  <si>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</si>
  <si>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</si>
  <si>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</si>
  <si>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</si>
  <si>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</si>
  <si>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</si>
  <si>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</si>
  <si>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</si>
  <si>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</si>
  <si>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</si>
  <si>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</si>
  <si>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</si>
  <si>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</si>
  <si>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</si>
  <si>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</si>
  <si>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</si>
  <si>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</si>
  <si>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</si>
  <si>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</si>
  <si>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</si>
  <si>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</si>
  <si>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</si>
  <si>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</si>
  <si>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</si>
  <si>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</si>
  <si>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</si>
  <si>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</si>
  <si>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</si>
  <si>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</si>
  <si>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</si>
  <si>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</si>
  <si>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</si>
  <si>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</si>
  <si>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</si>
  <si>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</si>
  <si>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</si>
  <si>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</si>
  <si>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</si>
  <si>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</si>
  <si>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</si>
  <si>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</si>
  <si>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</si>
  <si>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</si>
  <si>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</si>
  <si>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</si>
  <si>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</si>
  <si>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</si>
  <si>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</si>
  <si>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</si>
  <si>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</si>
  <si>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</si>
  <si>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</si>
  <si>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</si>
  <si>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</si>
  <si>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</si>
  <si>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</si>
  <si>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</si>
  <si>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</si>
  <si>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</si>
  <si>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</si>
  <si>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saída por categoria sumarizado em Reais</t>
  </si>
  <si>
    <t>Mês</t>
  </si>
  <si>
    <t xml:space="preserve">Data de Lançamento </t>
  </si>
  <si>
    <t>Depósito Reservado</t>
  </si>
  <si>
    <t>Total Reservado</t>
  </si>
  <si>
    <t xml:space="preserve">Meta de Reserva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</si>
</sst>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6" formatCode="_-&quot;R$&quot;\ * #,##0.00_-;\-&quot;R$&quot;\ * #,##0.00_-;_-&quot;R$&quot;\ * &quot;-&quot;??_-;_-@_-"/>
    <numFmt numFmtId="169" formatCode="&quot;R$&quot;\ #,##0.00"/>
    <numFmt numFmtId="173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933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6666FF"/>
        <bgColor rgb="FF6666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5" borderId="0"/>
    <xf numFmtId="0" fontId="1" fillId="6" borderId="0"/>
  </cellStyleXfs>
  <cellXfs count="18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2" applyFont="1" applyAlignment="1">
      <alignment horizontal="center" wrapText="1"/>
    </xf>
    <xf numFmtId="169" fontId="0" fillId="0" borderId="0" xfId="0" applyNumberFormat="1"/>
    <xf numFmtId="169" fontId="0" fillId="0" borderId="0" xfId="2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0" xfId="0" applyFont="1" applyFill="1"/>
    <xf numFmtId="0" fontId="0" fillId="3" borderId="0" xfId="0" applyFill="1"/>
    <xf numFmtId="173" fontId="0" fillId="0" borderId="0" xfId="1" applyNumberFormat="1" applyFont="1"/>
    <xf numFmtId="173" fontId="0" fillId="0" borderId="0" xfId="1" applyNumberFormat="1" applyFont="1" applyAlignment="1">
      <alignment horizontal="center" wrapText="1"/>
    </xf>
    <xf numFmtId="0" fontId="0" fillId="2" borderId="0" xfId="0" applyFill="1"/>
    <xf numFmtId="0" fontId="2" fillId="2" borderId="0" xfId="0" applyFont="1" applyFill="1"/>
    <xf numFmtId="14" fontId="0" fillId="4" borderId="0" xfId="0" applyNumberFormat="1" applyFill="1"/>
    <xf numFmtId="169" fontId="0" fillId="4" borderId="0" xfId="0" applyNumberFormat="1" applyFill="1"/>
  </cellXfs>
  <cellStyles count="5">
    <cellStyle name="Estilo 1" xfId="3" xr:uid="{63CB6EF9-1C6C-4BB7-B716-A98B4B651900}"/>
    <cellStyle name="Estilo 2" xfId="4" xr:uid="{8FA6F9E7-A05F-4F8C-A314-B48526BAAA5B}"/>
    <cellStyle name="Moeda 2" xfId="2" xr:uid="{DAEFFB97-EBCF-40A5-B9ED-441FB04ABB47}"/>
    <cellStyle name="Normal" xfId="0" builtinId="0"/>
    <cellStyle name="Vírgula" xfId="1" builtinId="3"/>
  </cellStyles>
  <dxfs count="8">
    <dxf>
      <numFmt numFmtId="169" formatCode="&quot;R$&quot;\ #,##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9933FF"/>
        <name val="Calibri"/>
        <family val="2"/>
        <scheme val="minor"/>
      </font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fgColor rgb="FF9999FF"/>
          <bgColor rgb="FF9999FF"/>
        </patternFill>
      </fill>
      <border diagonalUp="0" diagonalDown="0">
        <left/>
        <right/>
        <top/>
        <bottom/>
        <vertical/>
        <horizontal/>
      </border>
    </dxf>
    <dxf>
      <numFmt numFmtId="173" formatCode="_-* #,##0_-;\-* #,##0_-;_-* &quot;-&quot;??_-;_-@_-"/>
      <alignment horizontal="center" vertical="bottom" textRotation="0" wrapText="1" indent="0" justifyLastLine="0" shrinkToFit="0" readingOrder="0"/>
    </dxf>
    <dxf>
      <numFmt numFmtId="19" formatCode="dd/mm/yyyy"/>
    </dxf>
    <dxf>
      <numFmt numFmtId="169" formatCode="&quot;R$&quot;\ #,##0.00"/>
    </dxf>
  </dxfs>
  <tableStyles count="1" defaultTableStyle="TableStyleMedium2" defaultPivotStyle="PivotStyleLight16">
    <tableStyle name="SlicerStyleDark1 2" pivot="0" table="0" count="10" xr9:uid="{2039C1DD-0A32-4E76-A3AC-4F85F525621A}">
      <tableStyleElement type="wholeTable" dxfId="4"/>
      <tableStyleElement type="headerRow" dxfId="3"/>
    </tableStyle>
  </tableStyles>
  <colors>
    <mruColors>
      <color rgb="FF998CAA"/>
      <color rgb="FF9999FF"/>
      <color rgb="FF6666FF"/>
      <color rgb="FF4A76C6"/>
      <color rgb="FF2D52A3"/>
      <color rgb="FF9933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0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rgb="FF998CAA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Dark1 2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[Bootcamp_plan Int.xlsx]Controle!tab entrada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rgbClr val="9999FF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999FF"/>
          </a:solidFill>
          <a:ln>
            <a:solidFill>
              <a:srgbClr val="9999FF"/>
            </a:solidFill>
          </a:ln>
          <a:effectLst/>
        </c:spPr>
      </c:pivotFmt>
      <c:pivotFmt>
        <c:idx val="4"/>
        <c:spPr>
          <a:solidFill>
            <a:srgbClr val="9999FF"/>
          </a:solidFill>
          <a:ln>
            <a:solidFill>
              <a:srgbClr val="9999FF"/>
            </a:solidFill>
          </a:ln>
          <a:effectLst/>
        </c:spPr>
      </c:pivotFmt>
      <c:pivotFmt>
        <c:idx val="5"/>
        <c:spPr>
          <a:solidFill>
            <a:srgbClr val="9999FF"/>
          </a:solidFill>
          <a:ln>
            <a:solidFill>
              <a:srgbClr val="9999FF"/>
            </a:solidFill>
          </a:ln>
          <a:effectLst/>
        </c:spPr>
      </c:pivotFmt>
      <c:pivotFmt>
        <c:idx val="6"/>
        <c:spPr>
          <a:solidFill>
            <a:srgbClr val="9999FF"/>
          </a:solidFill>
          <a:ln>
            <a:solidFill>
              <a:srgbClr val="9999FF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0555588598626539E-2"/>
          <c:y val="7.407407407407407E-2"/>
          <c:w val="0.96944444444444444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Controle!$L$13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9999FF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99FF"/>
              </a:solidFill>
              <a:ln>
                <a:solidFill>
                  <a:srgbClr val="9999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EE-416F-AE16-815BB7AED593}"/>
              </c:ext>
            </c:extLst>
          </c:dPt>
          <c:dPt>
            <c:idx val="1"/>
            <c:invertIfNegative val="0"/>
            <c:bubble3D val="0"/>
            <c:spPr>
              <a:solidFill>
                <a:srgbClr val="9999FF"/>
              </a:solidFill>
              <a:ln>
                <a:solidFill>
                  <a:srgbClr val="9999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2EE-416F-AE16-815BB7AED5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Controle!$K$14:$K$16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Controle!$L$14:$L$16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E-416F-AE16-815BB7AED5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475632"/>
        <c:axId val="203474384"/>
      </c:barChart>
      <c:catAx>
        <c:axId val="2034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474384"/>
        <c:crosses val="autoZero"/>
        <c:auto val="1"/>
        <c:lblAlgn val="ctr"/>
        <c:lblOffset val="100"/>
        <c:noMultiLvlLbl val="0"/>
      </c:catAx>
      <c:valAx>
        <c:axId val="20347438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347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[Bootcamp_plan Int.xlsx]Controle!tab saida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9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666455190301445E-2"/>
          <c:y val="5.0925925925925923E-2"/>
          <c:w val="0.96733354480969858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Controle!$H$15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Controle!$G$16:$G$30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Controle!$H$16:$H$30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D-4498-9349-71AF74FAFE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497713184"/>
        <c:axId val="497714016"/>
      </c:barChart>
      <c:catAx>
        <c:axId val="4977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714016"/>
        <c:crosses val="autoZero"/>
        <c:auto val="1"/>
        <c:lblAlgn val="ctr"/>
        <c:lblOffset val="100"/>
        <c:noMultiLvlLbl val="0"/>
      </c:catAx>
      <c:valAx>
        <c:axId val="49771401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97713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gradFill flip="none" rotWithShape="1">
                <a:gsLst>
                  <a:gs pos="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</a:ln>
            <a:effectLst/>
          </c:spPr>
          <c:invertIfNegative val="0"/>
          <c:val>
            <c:numRef>
              <c:f>Caixinha!$D$4</c:f>
              <c:numCache>
                <c:formatCode>"R$"\ #,##0.00</c:formatCode>
                <c:ptCount val="1"/>
                <c:pt idx="0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9-4313-8C6F-35212CB69EE9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Caixinha!$D$5</c:f>
              <c:numCache>
                <c:formatCode>"R$"\ #,##0.00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9-4313-8C6F-35212CB69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0760096"/>
        <c:axId val="860753440"/>
      </c:barChart>
      <c:catAx>
        <c:axId val="8607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0753440"/>
        <c:crosses val="autoZero"/>
        <c:auto val="1"/>
        <c:lblAlgn val="ctr"/>
        <c:lblOffset val="100"/>
        <c:noMultiLvlLbl val="0"/>
      </c:catAx>
      <c:valAx>
        <c:axId val="86075344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607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jpeg"/><Relationship Id="rId3" Type="http://schemas.microsoft.com/office/2007/relationships/hdphoto" Target="../media/hdphoto1.wdp"/><Relationship Id="rId7" Type="http://schemas.openxmlformats.org/officeDocument/2006/relationships/hyperlink" Target="https://br.freepik.com/icones-gratis/papel-notas-de-dolares-de-dinheiro-com-asas_724540.htm" TargetMode="External"/><Relationship Id="rId12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hyperlink" Target="https://pt.vecteezy.com/arte-vetorial/442226-icone-do-cofrinho-de-vetor" TargetMode="External"/><Relationship Id="rId5" Type="http://schemas.openxmlformats.org/officeDocument/2006/relationships/chart" Target="../charts/chart2.xml"/><Relationship Id="rId10" Type="http://schemas.openxmlformats.org/officeDocument/2006/relationships/image" Target="../media/image4.jpeg"/><Relationship Id="rId4" Type="http://schemas.openxmlformats.org/officeDocument/2006/relationships/hyperlink" Target="https://es.vecteezy.com/arte-vectorial/568841-icono-de-dinero" TargetMode="External"/><Relationship Id="rId9" Type="http://schemas.openxmlformats.org/officeDocument/2006/relationships/hyperlink" Target="https://br.freepik.com/vetores-premium/icone-de-pesquisa-lupa-pesquisar-vetor-de-icone-de-localizacao-da-lente-lupa-de-olhar-da-lente-sinal-de-lupa-pesquisar-simbolo-ilustracao-procurar-explorar-ampliar-ampliacao-do-botao-da-web_26192314.ht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15</xdr:row>
      <xdr:rowOff>23812</xdr:rowOff>
    </xdr:from>
    <xdr:to>
      <xdr:col>12</xdr:col>
      <xdr:colOff>357187</xdr:colOff>
      <xdr:row>39</xdr:row>
      <xdr:rowOff>71436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DF208976-29A5-4B32-B999-099B41F86423}"/>
            </a:ext>
          </a:extLst>
        </xdr:cNvPr>
        <xdr:cNvGrpSpPr/>
      </xdr:nvGrpSpPr>
      <xdr:grpSpPr>
        <a:xfrm>
          <a:off x="2607468" y="2881312"/>
          <a:ext cx="6238875" cy="4619624"/>
          <a:chOff x="2809874" y="678656"/>
          <a:chExt cx="6238875" cy="4619624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66F9EB0C-6773-4527-A51A-1779661D676A}"/>
              </a:ext>
            </a:extLst>
          </xdr:cNvPr>
          <xdr:cNvSpPr/>
        </xdr:nvSpPr>
        <xdr:spPr>
          <a:xfrm>
            <a:off x="2821779" y="678656"/>
            <a:ext cx="6226969" cy="461962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DCE5B37B-C2DB-458B-B5A5-EF9E9928551D}"/>
              </a:ext>
            </a:extLst>
          </xdr:cNvPr>
          <xdr:cNvSpPr/>
        </xdr:nvSpPr>
        <xdr:spPr>
          <a:xfrm>
            <a:off x="2809874" y="678657"/>
            <a:ext cx="6238875" cy="63103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9999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90777B6D-9DF3-434E-A61D-652076D7FB4A}"/>
              </a:ext>
            </a:extLst>
          </xdr:cNvPr>
          <xdr:cNvGraphicFramePr>
            <a:graphicFrameLocks/>
          </xdr:cNvGraphicFramePr>
        </xdr:nvGraphicFramePr>
        <xdr:xfrm>
          <a:off x="3024185" y="1607343"/>
          <a:ext cx="5631658" cy="31480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3</xdr:col>
      <xdr:colOff>11906</xdr:colOff>
      <xdr:row>15</xdr:row>
      <xdr:rowOff>47627</xdr:rowOff>
    </xdr:from>
    <xdr:to>
      <xdr:col>5</xdr:col>
      <xdr:colOff>571499</xdr:colOff>
      <xdr:row>18</xdr:row>
      <xdr:rowOff>166688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5016C8B9-B1CB-416E-B261-2CB85593481C}"/>
            </a:ext>
          </a:extLst>
        </xdr:cNvPr>
        <xdr:cNvGrpSpPr/>
      </xdr:nvGrpSpPr>
      <xdr:grpSpPr>
        <a:xfrm>
          <a:off x="3036094" y="2905127"/>
          <a:ext cx="1774030" cy="690561"/>
          <a:chOff x="2976563" y="702470"/>
          <a:chExt cx="1774030" cy="690561"/>
        </a:xfrm>
      </xdr:grpSpPr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3B523ECD-5FC6-42EA-B9A1-C92DDE79A4C1}"/>
              </a:ext>
            </a:extLst>
          </xdr:cNvPr>
          <xdr:cNvSpPr txBox="1"/>
        </xdr:nvSpPr>
        <xdr:spPr>
          <a:xfrm>
            <a:off x="3524249" y="773906"/>
            <a:ext cx="1226344" cy="619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</a:t>
            </a:r>
          </a:p>
        </xdr:txBody>
      </xdr:sp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5E1C59B5-9E22-4A41-AAD7-7EBFFFCA90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duotone>
              <a:prstClr val="black"/>
              <a:srgbClr val="9999FF">
                <a:tint val="45000"/>
                <a:satMod val="400000"/>
              </a:srgbClr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4"/>
              </a:ext>
            </a:extLst>
          </a:blip>
          <a:stretch>
            <a:fillRect/>
          </a:stretch>
        </xdr:blipFill>
        <xdr:spPr>
          <a:xfrm>
            <a:off x="2976563" y="702470"/>
            <a:ext cx="535781" cy="595312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190499</xdr:colOff>
      <xdr:row>43</xdr:row>
      <xdr:rowOff>71435</xdr:rowOff>
    </xdr:from>
    <xdr:to>
      <xdr:col>20</xdr:col>
      <xdr:colOff>142875</xdr:colOff>
      <xdr:row>62</xdr:row>
      <xdr:rowOff>111918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80AE1376-D3DC-4AA1-BA3B-4152628D9CF1}"/>
            </a:ext>
          </a:extLst>
        </xdr:cNvPr>
        <xdr:cNvGrpSpPr/>
      </xdr:nvGrpSpPr>
      <xdr:grpSpPr>
        <a:xfrm>
          <a:off x="2607468" y="8262935"/>
          <a:ext cx="10882313" cy="3659983"/>
          <a:chOff x="2809874" y="5929310"/>
          <a:chExt cx="10882313" cy="3659983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A1E2A7B5-6548-453C-81EB-CECD4B8D9DD7}"/>
              </a:ext>
            </a:extLst>
          </xdr:cNvPr>
          <xdr:cNvGrpSpPr/>
        </xdr:nvGrpSpPr>
        <xdr:grpSpPr>
          <a:xfrm>
            <a:off x="2809874" y="5929310"/>
            <a:ext cx="10882313" cy="3659983"/>
            <a:chOff x="2452686" y="7953373"/>
            <a:chExt cx="10882313" cy="3659983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FB2167B7-2036-40C8-BDA5-E1F970737208}"/>
                </a:ext>
              </a:extLst>
            </xdr:cNvPr>
            <xdr:cNvSpPr/>
          </xdr:nvSpPr>
          <xdr:spPr>
            <a:xfrm>
              <a:off x="2452687" y="7953373"/>
              <a:ext cx="10882312" cy="353615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878C9AE-8145-4228-8B4D-0EA2E7A368E1}"/>
                </a:ext>
              </a:extLst>
            </xdr:cNvPr>
            <xdr:cNvGraphicFramePr>
              <a:graphicFrameLocks/>
            </xdr:cNvGraphicFramePr>
          </xdr:nvGraphicFramePr>
          <xdr:xfrm>
            <a:off x="2595560" y="8870156"/>
            <a:ext cx="10251283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ACF8EAA9-52F5-42A5-BA02-BAFF49381A1F}"/>
                </a:ext>
              </a:extLst>
            </xdr:cNvPr>
            <xdr:cNvSpPr/>
          </xdr:nvSpPr>
          <xdr:spPr>
            <a:xfrm>
              <a:off x="2452686" y="7953374"/>
              <a:ext cx="10882313" cy="69056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9999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CAD5F13D-9EBE-4103-B256-A761751F49A7}"/>
              </a:ext>
            </a:extLst>
          </xdr:cNvPr>
          <xdr:cNvSpPr txBox="1"/>
        </xdr:nvSpPr>
        <xdr:spPr>
          <a:xfrm>
            <a:off x="3876676" y="6097190"/>
            <a:ext cx="1195388" cy="7369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</a:p>
        </xdr:txBody>
      </xdr:sp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82A71E7D-A93E-4047-BCE5-6F2FBB2F6E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7"/>
              </a:ext>
            </a:extLst>
          </a:blip>
          <a:stretch>
            <a:fillRect/>
          </a:stretch>
        </xdr:blipFill>
        <xdr:spPr>
          <a:xfrm>
            <a:off x="3036095" y="5965030"/>
            <a:ext cx="678657" cy="67865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19050</xdr:colOff>
      <xdr:row>17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ês">
              <a:extLst>
                <a:ext uri="{FF2B5EF4-FFF2-40B4-BE49-F238E27FC236}">
                  <a16:creationId xmlns:a16="http://schemas.microsoft.com/office/drawing/2014/main" id="{67ECB69C-BF4A-45B7-8375-AA40436E98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5000"/>
              <a:ext cx="1828800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321469</xdr:colOff>
      <xdr:row>4</xdr:row>
      <xdr:rowOff>35718</xdr:rowOff>
    </xdr:from>
    <xdr:to>
      <xdr:col>20</xdr:col>
      <xdr:colOff>202406</xdr:colOff>
      <xdr:row>8</xdr:row>
      <xdr:rowOff>11905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9C13CAE5-4901-4BCF-9D93-E631915C7065}"/>
            </a:ext>
          </a:extLst>
        </xdr:cNvPr>
        <xdr:cNvSpPr/>
      </xdr:nvSpPr>
      <xdr:spPr>
        <a:xfrm>
          <a:off x="2738438" y="797718"/>
          <a:ext cx="10810874" cy="738187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309562</xdr:colOff>
      <xdr:row>4</xdr:row>
      <xdr:rowOff>47625</xdr:rowOff>
    </xdr:from>
    <xdr:to>
      <xdr:col>4</xdr:col>
      <xdr:colOff>119062</xdr:colOff>
      <xdr:row>8</xdr:row>
      <xdr:rowOff>11906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BC8A7C89-CB12-4D9D-919A-B07C8EC66640}"/>
            </a:ext>
          </a:extLst>
        </xdr:cNvPr>
        <xdr:cNvSpPr/>
      </xdr:nvSpPr>
      <xdr:spPr>
        <a:xfrm>
          <a:off x="2726531" y="809625"/>
          <a:ext cx="1023937" cy="726281"/>
        </a:xfrm>
        <a:prstGeom prst="roundRect">
          <a:avLst/>
        </a:prstGeom>
        <a:solidFill>
          <a:srgbClr val="9999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47625</xdr:colOff>
      <xdr:row>5</xdr:row>
      <xdr:rowOff>23812</xdr:rowOff>
    </xdr:from>
    <xdr:to>
      <xdr:col>14</xdr:col>
      <xdr:colOff>59531</xdr:colOff>
      <xdr:row>6</xdr:row>
      <xdr:rowOff>166687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849E1CD4-00C8-422D-878C-C2B699CF5DD7}"/>
            </a:ext>
          </a:extLst>
        </xdr:cNvPr>
        <xdr:cNvSpPr txBox="1"/>
      </xdr:nvSpPr>
      <xdr:spPr>
        <a:xfrm>
          <a:off x="4893469" y="976312"/>
          <a:ext cx="486965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latin typeface="Segoe UI Historic" panose="020B0502040204020203" pitchFamily="34" charset="0"/>
              <a:ea typeface="Segoe UI Historic" panose="020B0502040204020203" pitchFamily="34" charset="0"/>
              <a:cs typeface="Segoe UI Historic" panose="020B0502040204020203" pitchFamily="34" charset="0"/>
            </a:rPr>
            <a:t>PLANEJAMENTO FINANCEIRO</a:t>
          </a:r>
        </a:p>
      </xdr:txBody>
    </xdr:sp>
    <xdr:clientData/>
  </xdr:twoCellAnchor>
  <xdr:twoCellAnchor>
    <xdr:from>
      <xdr:col>13</xdr:col>
      <xdr:colOff>381001</xdr:colOff>
      <xdr:row>4</xdr:row>
      <xdr:rowOff>190498</xdr:rowOff>
    </xdr:from>
    <xdr:to>
      <xdr:col>20</xdr:col>
      <xdr:colOff>47626</xdr:colOff>
      <xdr:row>7</xdr:row>
      <xdr:rowOff>35717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C8C78852-45D2-43CD-A97C-508441266906}"/>
            </a:ext>
          </a:extLst>
        </xdr:cNvPr>
        <xdr:cNvGrpSpPr/>
      </xdr:nvGrpSpPr>
      <xdr:grpSpPr>
        <a:xfrm>
          <a:off x="9477376" y="952498"/>
          <a:ext cx="3917156" cy="416719"/>
          <a:chOff x="8560595" y="1881186"/>
          <a:chExt cx="3917156" cy="416719"/>
        </a:xfrm>
      </xdr:grpSpPr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77A3FB42-DE4B-497F-9DA6-7A07B41F00CA}"/>
              </a:ext>
            </a:extLst>
          </xdr:cNvPr>
          <xdr:cNvSpPr txBox="1"/>
        </xdr:nvSpPr>
        <xdr:spPr>
          <a:xfrm>
            <a:off x="8560595" y="1881186"/>
            <a:ext cx="3917156" cy="416719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pt-BR" sz="1100"/>
              <a:t>PESQUISAR</a:t>
            </a:r>
          </a:p>
        </xdr:txBody>
      </xdr:sp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9943A38E-6D92-4B44-9F92-56A96F50AC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duotone>
              <a:prstClr val="black"/>
              <a:schemeClr val="tx1">
                <a:lumMod val="50000"/>
                <a:lumOff val="50000"/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9"/>
              </a:ext>
            </a:extLst>
          </a:blip>
          <a:stretch>
            <a:fillRect/>
          </a:stretch>
        </xdr:blipFill>
        <xdr:spPr>
          <a:xfrm>
            <a:off x="12108657" y="1916908"/>
            <a:ext cx="333374" cy="333374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7053</xdr:colOff>
      <xdr:row>16</xdr:row>
      <xdr:rowOff>119061</xdr:rowOff>
    </xdr:from>
    <xdr:to>
      <xdr:col>21</xdr:col>
      <xdr:colOff>0</xdr:colOff>
      <xdr:row>34</xdr:row>
      <xdr:rowOff>95250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E9EFF3E6-8EEB-46CD-A663-31E6EC55F354}"/>
            </a:ext>
          </a:extLst>
        </xdr:cNvPr>
        <xdr:cNvSpPr/>
      </xdr:nvSpPr>
      <xdr:spPr>
        <a:xfrm>
          <a:off x="9103428" y="3167061"/>
          <a:ext cx="4934041" cy="340518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604838</xdr:colOff>
      <xdr:row>16</xdr:row>
      <xdr:rowOff>71437</xdr:rowOff>
    </xdr:from>
    <xdr:to>
      <xdr:col>21</xdr:col>
      <xdr:colOff>0</xdr:colOff>
      <xdr:row>19</xdr:row>
      <xdr:rowOff>130967</xdr:rowOff>
    </xdr:to>
    <xdr:sp macro="" textlink="">
      <xdr:nvSpPr>
        <xdr:cNvPr id="41" name="Retângulo: Cantos Superiores Arredondados 40">
          <a:extLst>
            <a:ext uri="{FF2B5EF4-FFF2-40B4-BE49-F238E27FC236}">
              <a16:creationId xmlns:a16="http://schemas.microsoft.com/office/drawing/2014/main" id="{98F7DDFA-D4EE-45EB-9D19-B8838F4F0F60}"/>
            </a:ext>
          </a:extLst>
        </xdr:cNvPr>
        <xdr:cNvSpPr/>
      </xdr:nvSpPr>
      <xdr:spPr>
        <a:xfrm>
          <a:off x="9093994" y="3119437"/>
          <a:ext cx="4943475" cy="631030"/>
        </a:xfrm>
        <a:prstGeom prst="round2SameRect">
          <a:avLst>
            <a:gd name="adj1" fmla="val 50000"/>
            <a:gd name="adj2" fmla="val 0"/>
          </a:avLst>
        </a:prstGeom>
        <a:solidFill>
          <a:srgbClr val="9999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452437</xdr:colOff>
      <xdr:row>16</xdr:row>
      <xdr:rowOff>130967</xdr:rowOff>
    </xdr:from>
    <xdr:to>
      <xdr:col>17</xdr:col>
      <xdr:colOff>416719</xdr:colOff>
      <xdr:row>19</xdr:row>
      <xdr:rowOff>23812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F23A06B7-BD2C-4F1C-8F4C-9F4F39BDBEFE}"/>
            </a:ext>
          </a:extLst>
        </xdr:cNvPr>
        <xdr:cNvSpPr txBox="1"/>
      </xdr:nvSpPr>
      <xdr:spPr>
        <a:xfrm>
          <a:off x="10156031" y="3178967"/>
          <a:ext cx="1785938" cy="464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solidFill>
                <a:schemeClr val="bg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Economias</a:t>
          </a:r>
        </a:p>
      </xdr:txBody>
    </xdr:sp>
    <xdr:clientData/>
  </xdr:twoCellAnchor>
  <xdr:twoCellAnchor editAs="oneCell">
    <xdr:from>
      <xdr:col>13</xdr:col>
      <xdr:colOff>235702</xdr:colOff>
      <xdr:row>16</xdr:row>
      <xdr:rowOff>95250</xdr:rowOff>
    </xdr:from>
    <xdr:to>
      <xdr:col>14</xdr:col>
      <xdr:colOff>261936</xdr:colOff>
      <xdr:row>19</xdr:row>
      <xdr:rowOff>11907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5202387E-611A-4FFF-A0E7-8E59A2E6A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prstClr val="black"/>
            <a:srgbClr val="9999FF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9332077" y="3143250"/>
          <a:ext cx="633453" cy="488157"/>
        </a:xfrm>
        <a:prstGeom prst="rect">
          <a:avLst/>
        </a:prstGeom>
      </xdr:spPr>
    </xdr:pic>
    <xdr:clientData/>
  </xdr:twoCellAnchor>
  <xdr:twoCellAnchor>
    <xdr:from>
      <xdr:col>14</xdr:col>
      <xdr:colOff>233271</xdr:colOff>
      <xdr:row>21</xdr:row>
      <xdr:rowOff>59530</xdr:rowOff>
    </xdr:from>
    <xdr:to>
      <xdr:col>19</xdr:col>
      <xdr:colOff>47624</xdr:colOff>
      <xdr:row>31</xdr:row>
      <xdr:rowOff>166688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A4ECC531-6384-4D00-90DB-FA75DC0A6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ssan" refreshedDate="45669.834692708333" createdVersion="7" refreshedVersion="7" minRefreshableVersion="3" recordCount="44" xr:uid="{434426FF-E6D2-402D-816C-114D383E2EC0}">
  <cacheSource type="worksheet">
    <worksheetSource name="Tabela_operac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73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9">
      <sharedItems containsSemiMixedTypes="0" containsString="0" containsNumber="1" containsInteger="1" minValue="80" maxValue="5000"/>
    </cacheField>
    <cacheField name="Tipo Trans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279962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AE30A7-A757-4284-B86B-E216DB819CCC}" name="tab entrada" cacheId="1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K13:L16" firstHeaderRow="1" firstDataRow="1" firstDataCol="1" rowPageCount="1" colPageCount="1"/>
  <pivotFields count="8">
    <pivotField numFmtId="14" showAll="0"/>
    <pivotField numFmtId="173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9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6" numFmtId="169"/>
  </dataFields>
  <chartFormats count="5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9ADC4-49C3-41E7-8130-C1C5AF82805F}" name="tab saida" cacheId="1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G15:H30" firstHeaderRow="1" firstDataRow="1" firstDataCol="1" rowPageCount="1" colPageCount="1"/>
  <pivotFields count="8">
    <pivotField numFmtId="14" showAll="0"/>
    <pivotField numFmtId="173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9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9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EFE0D70-8D45-4ACB-AE61-B3F56410C0A4}" sourceName="Mês">
  <pivotTables>
    <pivotTable tabId="3" name="tab saida"/>
    <pivotTable tabId="3" name="tab entrada"/>
  </pivotTables>
  <data>
    <tabular pivotCacheId="727996278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83D2D3D-B5D4-41F6-9CCE-75E0F8DFDA6B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B9B8D-653B-48FB-855A-8760F1B02755}" name="Tabela_operac" displayName="Tabela_operac" ref="A1:H45" totalsRowShown="0">
  <autoFilter ref="A1:H45" xr:uid="{E04B9B8D-653B-48FB-855A-8760F1B02755}"/>
  <tableColumns count="8">
    <tableColumn id="1" xr3:uid="{08BEDB1D-678F-4DAB-8CC9-F0139A922FF5}" name="Data" dataDxfId="6"/>
    <tableColumn id="8" xr3:uid="{6F1151CC-AB81-4960-9261-03263886D111}" name="Mês" dataDxfId="5" dataCellStyle="Vírgula">
      <calculatedColumnFormula>MONTH(Tabela_operac[[#This Row],[Data]])</calculatedColumnFormula>
    </tableColumn>
    <tableColumn id="2" xr3:uid="{BEE4245E-1060-4A94-AFD6-492E7F35E467}" name="Tipo"/>
    <tableColumn id="3" xr3:uid="{BF70A613-52BF-4359-BA98-AFF573E22A94}" name="Categoria"/>
    <tableColumn id="4" xr3:uid="{8CF560ED-936B-4C89-BB2A-EAFC25993499}" name="Descrição"/>
    <tableColumn id="5" xr3:uid="{68F73636-83BE-4425-BC74-042EAA0270D5}" name="Valor" dataDxfId="7"/>
    <tableColumn id="6" xr3:uid="{40328573-E34E-4FE8-A95F-E6B58A47033B}" name="Tipo Transação"/>
    <tableColumn id="7" xr3:uid="{A4A54463-F673-42A7-AB2B-426D05A7692F}" name="Status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17E519-9CF5-4DB1-B4FB-EA175D119534}" name="Tabela2" displayName="Tabela2" ref="C6:D19" totalsRowShown="0" headerRowDxfId="2">
  <autoFilter ref="C6:D19" xr:uid="{EB17E519-9CF5-4DB1-B4FB-EA175D119534}"/>
  <tableColumns count="2">
    <tableColumn id="1" xr3:uid="{355C717B-5AF7-4676-A5F6-E28BC7641DA2}" name="Data de Lançamento " dataDxfId="1"/>
    <tableColumn id="2" xr3:uid="{E76E5C12-08DA-45A1-9058-C0FDE129CBE0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819CD-C257-4652-821E-670D75D32CD7}">
  <sheetPr>
    <tabColor theme="5"/>
  </sheetPr>
  <dimension ref="A1:H45"/>
  <sheetViews>
    <sheetView workbookViewId="0">
      <selection activeCell="Q28" sqref="Q28"/>
    </sheetView>
  </sheetViews>
  <sheetFormatPr defaultRowHeight="15" x14ac:dyDescent="0.25"/>
  <cols>
    <col min="1" max="1" width="10.7109375" bestFit="1" customWidth="1"/>
    <col min="2" max="2" width="10.7109375" style="12" customWidth="1"/>
    <col min="3" max="3" width="9.42578125" bestFit="1" customWidth="1"/>
    <col min="4" max="4" width="29.28515625" customWidth="1"/>
    <col min="5" max="5" width="37.28515625" customWidth="1"/>
    <col min="6" max="6" width="10.7109375" bestFit="1" customWidth="1"/>
    <col min="7" max="7" width="18" bestFit="1" customWidth="1"/>
    <col min="8" max="8" width="9.7109375" bestFit="1" customWidth="1"/>
  </cols>
  <sheetData>
    <row r="1" spans="1:8" x14ac:dyDescent="0.25">
      <c r="A1" s="1" t="s">
        <v>0</v>
      </c>
      <c r="B1" s="12" t="s">
        <v>76</v>
      </c>
      <c r="C1" t="s">
        <v>1</v>
      </c>
      <c r="D1" t="s">
        <v>2</v>
      </c>
      <c r="E1" t="s">
        <v>3</v>
      </c>
      <c r="F1" s="6" t="s">
        <v>4</v>
      </c>
      <c r="G1" t="s">
        <v>5</v>
      </c>
      <c r="H1" t="s">
        <v>6</v>
      </c>
    </row>
    <row r="2" spans="1:8" x14ac:dyDescent="0.25">
      <c r="A2" s="3">
        <v>45505</v>
      </c>
      <c r="B2" s="13">
        <f>MONTH(Tabela_operac[[#This Row],[Data]])</f>
        <v>8</v>
      </c>
      <c r="C2" s="4" t="s">
        <v>7</v>
      </c>
      <c r="D2" s="4" t="s">
        <v>8</v>
      </c>
      <c r="E2" s="4" t="s">
        <v>9</v>
      </c>
      <c r="F2" s="7">
        <v>5000</v>
      </c>
      <c r="G2" s="4" t="s">
        <v>10</v>
      </c>
      <c r="H2" s="4" t="s">
        <v>11</v>
      </c>
    </row>
    <row r="3" spans="1:8" x14ac:dyDescent="0.25">
      <c r="A3" s="3">
        <v>45505</v>
      </c>
      <c r="B3" s="13">
        <f>MONTH(Tabela_operac[[#This Row],[Data]])</f>
        <v>8</v>
      </c>
      <c r="C3" s="4" t="s">
        <v>12</v>
      </c>
      <c r="D3" s="4" t="s">
        <v>13</v>
      </c>
      <c r="E3" s="4" t="s">
        <v>14</v>
      </c>
      <c r="F3" s="7">
        <v>550</v>
      </c>
      <c r="G3" s="4" t="s">
        <v>15</v>
      </c>
      <c r="H3" s="4" t="s">
        <v>16</v>
      </c>
    </row>
    <row r="4" spans="1:8" x14ac:dyDescent="0.25">
      <c r="A4" s="3">
        <v>45507</v>
      </c>
      <c r="B4" s="13">
        <f>MONTH(Tabela_operac[[#This Row],[Data]])</f>
        <v>8</v>
      </c>
      <c r="C4" s="4" t="s">
        <v>12</v>
      </c>
      <c r="D4" s="4" t="s">
        <v>17</v>
      </c>
      <c r="E4" s="4" t="s">
        <v>18</v>
      </c>
      <c r="F4" s="7">
        <v>300</v>
      </c>
      <c r="G4" s="4" t="s">
        <v>19</v>
      </c>
      <c r="H4" s="4" t="s">
        <v>20</v>
      </c>
    </row>
    <row r="5" spans="1:8" x14ac:dyDescent="0.25">
      <c r="A5" s="3">
        <v>45509</v>
      </c>
      <c r="B5" s="13">
        <f>MONTH(Tabela_operac[[#This Row],[Data]])</f>
        <v>8</v>
      </c>
      <c r="C5" s="4" t="s">
        <v>12</v>
      </c>
      <c r="D5" s="4" t="s">
        <v>21</v>
      </c>
      <c r="E5" s="4" t="s">
        <v>22</v>
      </c>
      <c r="F5" s="7">
        <v>120</v>
      </c>
      <c r="G5" s="4" t="s">
        <v>19</v>
      </c>
      <c r="H5" s="4" t="s">
        <v>20</v>
      </c>
    </row>
    <row r="6" spans="1:8" x14ac:dyDescent="0.25">
      <c r="A6" s="3">
        <v>45511</v>
      </c>
      <c r="B6" s="13">
        <f>MONTH(Tabela_operac[[#This Row],[Data]])</f>
        <v>8</v>
      </c>
      <c r="C6" s="4" t="s">
        <v>12</v>
      </c>
      <c r="D6" s="4" t="s">
        <v>23</v>
      </c>
      <c r="E6" s="4" t="s">
        <v>24</v>
      </c>
      <c r="F6" s="7">
        <v>250</v>
      </c>
      <c r="G6" s="4" t="s">
        <v>10</v>
      </c>
      <c r="H6" s="4" t="s">
        <v>20</v>
      </c>
    </row>
    <row r="7" spans="1:8" x14ac:dyDescent="0.25">
      <c r="A7" s="3">
        <v>45514</v>
      </c>
      <c r="B7" s="13">
        <f>MONTH(Tabela_operac[[#This Row],[Data]])</f>
        <v>8</v>
      </c>
      <c r="C7" s="4" t="s">
        <v>12</v>
      </c>
      <c r="D7" s="4" t="s">
        <v>25</v>
      </c>
      <c r="E7" s="4" t="s">
        <v>26</v>
      </c>
      <c r="F7" s="7">
        <v>400</v>
      </c>
      <c r="G7" s="4" t="s">
        <v>15</v>
      </c>
      <c r="H7" s="4" t="s">
        <v>16</v>
      </c>
    </row>
    <row r="8" spans="1:8" x14ac:dyDescent="0.25">
      <c r="A8" s="3">
        <v>45516</v>
      </c>
      <c r="B8" s="13">
        <f>MONTH(Tabela_operac[[#This Row],[Data]])</f>
        <v>8</v>
      </c>
      <c r="C8" s="4" t="s">
        <v>12</v>
      </c>
      <c r="D8" s="4" t="s">
        <v>27</v>
      </c>
      <c r="E8" s="4" t="s">
        <v>28</v>
      </c>
      <c r="F8" s="7">
        <v>600</v>
      </c>
      <c r="G8" s="4" t="s">
        <v>19</v>
      </c>
      <c r="H8" s="4" t="s">
        <v>16</v>
      </c>
    </row>
    <row r="9" spans="1:8" x14ac:dyDescent="0.25">
      <c r="A9" s="3">
        <v>45519</v>
      </c>
      <c r="B9" s="13">
        <f>MONTH(Tabela_operac[[#This Row],[Data]])</f>
        <v>8</v>
      </c>
      <c r="C9" s="4" t="s">
        <v>7</v>
      </c>
      <c r="D9" s="4" t="s">
        <v>29</v>
      </c>
      <c r="E9" s="4" t="s">
        <v>30</v>
      </c>
      <c r="F9" s="7">
        <v>800</v>
      </c>
      <c r="G9" s="4" t="s">
        <v>10</v>
      </c>
      <c r="H9" s="4" t="s">
        <v>11</v>
      </c>
    </row>
    <row r="10" spans="1:8" x14ac:dyDescent="0.25">
      <c r="A10" s="3">
        <v>45519</v>
      </c>
      <c r="B10" s="13">
        <f>MONTH(Tabela_operac[[#This Row],[Data]])</f>
        <v>8</v>
      </c>
      <c r="C10" s="4" t="s">
        <v>12</v>
      </c>
      <c r="D10" s="4" t="s">
        <v>31</v>
      </c>
      <c r="E10" s="4" t="s">
        <v>32</v>
      </c>
      <c r="F10" s="7">
        <v>150</v>
      </c>
      <c r="G10" s="4" t="s">
        <v>10</v>
      </c>
      <c r="H10" s="4" t="s">
        <v>20</v>
      </c>
    </row>
    <row r="11" spans="1:8" x14ac:dyDescent="0.25">
      <c r="A11" s="3">
        <v>45522</v>
      </c>
      <c r="B11" s="13">
        <f>MONTH(Tabela_operac[[#This Row],[Data]])</f>
        <v>8</v>
      </c>
      <c r="C11" s="4" t="s">
        <v>12</v>
      </c>
      <c r="D11" s="4" t="s">
        <v>33</v>
      </c>
      <c r="E11" s="4" t="s">
        <v>34</v>
      </c>
      <c r="F11" s="7">
        <v>1200</v>
      </c>
      <c r="G11" s="4" t="s">
        <v>19</v>
      </c>
      <c r="H11" s="4" t="s">
        <v>16</v>
      </c>
    </row>
    <row r="12" spans="1:8" x14ac:dyDescent="0.25">
      <c r="A12" s="3">
        <v>45524</v>
      </c>
      <c r="B12" s="13">
        <f>MONTH(Tabela_operac[[#This Row],[Data]])</f>
        <v>8</v>
      </c>
      <c r="C12" s="4" t="s">
        <v>12</v>
      </c>
      <c r="D12" s="4" t="s">
        <v>35</v>
      </c>
      <c r="E12" s="4" t="s">
        <v>36</v>
      </c>
      <c r="F12" s="7">
        <v>450</v>
      </c>
      <c r="G12" s="4" t="s">
        <v>15</v>
      </c>
      <c r="H12" s="4" t="s">
        <v>20</v>
      </c>
    </row>
    <row r="13" spans="1:8" x14ac:dyDescent="0.25">
      <c r="A13" s="3">
        <v>45526</v>
      </c>
      <c r="B13" s="13">
        <f>MONTH(Tabela_operac[[#This Row],[Data]])</f>
        <v>8</v>
      </c>
      <c r="C13" s="4" t="s">
        <v>12</v>
      </c>
      <c r="D13" s="4" t="s">
        <v>37</v>
      </c>
      <c r="E13" s="4" t="s">
        <v>38</v>
      </c>
      <c r="F13" s="7">
        <v>180</v>
      </c>
      <c r="G13" s="4" t="s">
        <v>10</v>
      </c>
      <c r="H13" s="4" t="s">
        <v>16</v>
      </c>
    </row>
    <row r="14" spans="1:8" x14ac:dyDescent="0.25">
      <c r="A14" s="3">
        <v>45528</v>
      </c>
      <c r="B14" s="13">
        <f>MONTH(Tabela_operac[[#This Row],[Data]])</f>
        <v>8</v>
      </c>
      <c r="C14" s="4" t="s">
        <v>12</v>
      </c>
      <c r="D14" s="4" t="s">
        <v>39</v>
      </c>
      <c r="E14" s="4" t="s">
        <v>40</v>
      </c>
      <c r="F14" s="7">
        <v>80</v>
      </c>
      <c r="G14" s="4" t="s">
        <v>15</v>
      </c>
      <c r="H14" s="4" t="s">
        <v>20</v>
      </c>
    </row>
    <row r="15" spans="1:8" x14ac:dyDescent="0.25">
      <c r="A15" s="3">
        <v>45532</v>
      </c>
      <c r="B15" s="13">
        <f>MONTH(Tabela_operac[[#This Row],[Data]])</f>
        <v>8</v>
      </c>
      <c r="C15" s="4" t="s">
        <v>12</v>
      </c>
      <c r="D15" s="4" t="s">
        <v>41</v>
      </c>
      <c r="E15" s="4" t="s">
        <v>42</v>
      </c>
      <c r="F15" s="7">
        <v>200</v>
      </c>
      <c r="G15" s="4" t="s">
        <v>15</v>
      </c>
      <c r="H15" s="4" t="s">
        <v>20</v>
      </c>
    </row>
    <row r="16" spans="1:8" x14ac:dyDescent="0.25">
      <c r="A16" s="3">
        <v>45534</v>
      </c>
      <c r="B16" s="13">
        <f>MONTH(Tabela_operac[[#This Row],[Data]])</f>
        <v>8</v>
      </c>
      <c r="C16" s="4" t="s">
        <v>12</v>
      </c>
      <c r="D16" s="4" t="s">
        <v>43</v>
      </c>
      <c r="E16" s="4" t="s">
        <v>44</v>
      </c>
      <c r="F16" s="7">
        <v>750</v>
      </c>
      <c r="G16" s="4" t="s">
        <v>10</v>
      </c>
      <c r="H16" s="4" t="s">
        <v>16</v>
      </c>
    </row>
    <row r="17" spans="1:8" x14ac:dyDescent="0.25">
      <c r="A17" s="3">
        <v>45535</v>
      </c>
      <c r="B17" s="13">
        <f>MONTH(Tabela_operac[[#This Row],[Data]])</f>
        <v>8</v>
      </c>
      <c r="C17" s="4" t="s">
        <v>12</v>
      </c>
      <c r="D17" s="4" t="s">
        <v>45</v>
      </c>
      <c r="E17" s="4" t="s">
        <v>46</v>
      </c>
      <c r="F17" s="7">
        <v>350</v>
      </c>
      <c r="G17" s="4" t="s">
        <v>19</v>
      </c>
      <c r="H17" s="4" t="s">
        <v>20</v>
      </c>
    </row>
    <row r="18" spans="1:8" x14ac:dyDescent="0.25">
      <c r="A18" s="3">
        <v>45536</v>
      </c>
      <c r="B18" s="13">
        <f>MONTH(Tabela_operac[[#This Row],[Data]])</f>
        <v>9</v>
      </c>
      <c r="C18" s="4" t="s">
        <v>7</v>
      </c>
      <c r="D18" s="4" t="s">
        <v>8</v>
      </c>
      <c r="E18" s="4" t="s">
        <v>9</v>
      </c>
      <c r="F18" s="7">
        <v>5000</v>
      </c>
      <c r="G18" s="4" t="s">
        <v>10</v>
      </c>
      <c r="H18" s="4" t="s">
        <v>11</v>
      </c>
    </row>
    <row r="19" spans="1:8" x14ac:dyDescent="0.25">
      <c r="A19" s="3">
        <v>45537</v>
      </c>
      <c r="B19" s="13">
        <f>MONTH(Tabela_operac[[#This Row],[Data]])</f>
        <v>9</v>
      </c>
      <c r="C19" s="4" t="s">
        <v>12</v>
      </c>
      <c r="D19" s="4" t="s">
        <v>13</v>
      </c>
      <c r="E19" s="5" t="s">
        <v>14</v>
      </c>
      <c r="F19" s="7">
        <v>450</v>
      </c>
      <c r="G19" s="4" t="s">
        <v>15</v>
      </c>
      <c r="H19" s="4" t="s">
        <v>16</v>
      </c>
    </row>
    <row r="20" spans="1:8" x14ac:dyDescent="0.25">
      <c r="A20" s="3">
        <v>45540</v>
      </c>
      <c r="B20" s="13">
        <f>MONTH(Tabela_operac[[#This Row],[Data]])</f>
        <v>9</v>
      </c>
      <c r="C20" s="4" t="s">
        <v>12</v>
      </c>
      <c r="D20" s="4" t="s">
        <v>17</v>
      </c>
      <c r="E20" s="5" t="s">
        <v>18</v>
      </c>
      <c r="F20" s="7">
        <v>300</v>
      </c>
      <c r="G20" s="4" t="s">
        <v>15</v>
      </c>
      <c r="H20" s="4" t="s">
        <v>20</v>
      </c>
    </row>
    <row r="21" spans="1:8" x14ac:dyDescent="0.25">
      <c r="A21" s="3">
        <v>45543</v>
      </c>
      <c r="B21" s="13">
        <f>MONTH(Tabela_operac[[#This Row],[Data]])</f>
        <v>9</v>
      </c>
      <c r="C21" s="4" t="s">
        <v>12</v>
      </c>
      <c r="D21" s="4" t="s">
        <v>21</v>
      </c>
      <c r="E21" s="5" t="s">
        <v>47</v>
      </c>
      <c r="F21" s="7">
        <v>200</v>
      </c>
      <c r="G21" s="4" t="s">
        <v>10</v>
      </c>
      <c r="H21" s="4" t="s">
        <v>20</v>
      </c>
    </row>
    <row r="22" spans="1:8" x14ac:dyDescent="0.25">
      <c r="A22" s="3">
        <v>45546</v>
      </c>
      <c r="B22" s="13">
        <f>MONTH(Tabela_operac[[#This Row],[Data]])</f>
        <v>9</v>
      </c>
      <c r="C22" s="4" t="s">
        <v>12</v>
      </c>
      <c r="D22" s="4" t="s">
        <v>23</v>
      </c>
      <c r="E22" s="5" t="s">
        <v>48</v>
      </c>
      <c r="F22" s="7">
        <v>600</v>
      </c>
      <c r="G22" s="4" t="s">
        <v>15</v>
      </c>
      <c r="H22" s="4" t="s">
        <v>16</v>
      </c>
    </row>
    <row r="23" spans="1:8" x14ac:dyDescent="0.25">
      <c r="A23" s="3">
        <v>45549</v>
      </c>
      <c r="B23" s="13">
        <f>MONTH(Tabela_operac[[#This Row],[Data]])</f>
        <v>9</v>
      </c>
      <c r="C23" s="4" t="s">
        <v>12</v>
      </c>
      <c r="D23" s="4" t="s">
        <v>25</v>
      </c>
      <c r="E23" s="5" t="s">
        <v>26</v>
      </c>
      <c r="F23" s="7">
        <v>350</v>
      </c>
      <c r="G23" s="4" t="s">
        <v>10</v>
      </c>
      <c r="H23" s="4" t="s">
        <v>20</v>
      </c>
    </row>
    <row r="24" spans="1:8" x14ac:dyDescent="0.25">
      <c r="A24" s="3">
        <v>45552</v>
      </c>
      <c r="B24" s="13">
        <f>MONTH(Tabela_operac[[#This Row],[Data]])</f>
        <v>9</v>
      </c>
      <c r="C24" s="4" t="s">
        <v>12</v>
      </c>
      <c r="D24" s="4" t="s">
        <v>27</v>
      </c>
      <c r="E24" s="5" t="s">
        <v>49</v>
      </c>
      <c r="F24" s="7">
        <v>500</v>
      </c>
      <c r="G24" s="4" t="s">
        <v>19</v>
      </c>
      <c r="H24" s="4" t="s">
        <v>16</v>
      </c>
    </row>
    <row r="25" spans="1:8" x14ac:dyDescent="0.25">
      <c r="A25" s="3">
        <v>45555</v>
      </c>
      <c r="B25" s="13">
        <f>MONTH(Tabela_operac[[#This Row],[Data]])</f>
        <v>9</v>
      </c>
      <c r="C25" s="4" t="s">
        <v>7</v>
      </c>
      <c r="D25" s="4" t="s">
        <v>50</v>
      </c>
      <c r="E25" s="4" t="s">
        <v>51</v>
      </c>
      <c r="F25" s="7">
        <v>1200</v>
      </c>
      <c r="G25" s="4" t="s">
        <v>10</v>
      </c>
      <c r="H25" s="4" t="s">
        <v>11</v>
      </c>
    </row>
    <row r="26" spans="1:8" x14ac:dyDescent="0.25">
      <c r="A26" s="3">
        <v>45555</v>
      </c>
      <c r="B26" s="13">
        <f>MONTH(Tabela_operac[[#This Row],[Data]])</f>
        <v>9</v>
      </c>
      <c r="C26" s="4" t="s">
        <v>12</v>
      </c>
      <c r="D26" s="4" t="s">
        <v>31</v>
      </c>
      <c r="E26" s="5" t="s">
        <v>52</v>
      </c>
      <c r="F26" s="7">
        <v>800</v>
      </c>
      <c r="G26" s="4" t="s">
        <v>10</v>
      </c>
      <c r="H26" s="4" t="s">
        <v>20</v>
      </c>
    </row>
    <row r="27" spans="1:8" x14ac:dyDescent="0.25">
      <c r="A27" s="3">
        <v>45558</v>
      </c>
      <c r="B27" s="13">
        <f>MONTH(Tabela_operac[[#This Row],[Data]])</f>
        <v>9</v>
      </c>
      <c r="C27" s="4" t="s">
        <v>12</v>
      </c>
      <c r="D27" s="4" t="s">
        <v>33</v>
      </c>
      <c r="E27" s="5" t="s">
        <v>53</v>
      </c>
      <c r="F27" s="7">
        <v>1500</v>
      </c>
      <c r="G27" s="4" t="s">
        <v>19</v>
      </c>
      <c r="H27" s="4" t="s">
        <v>16</v>
      </c>
    </row>
    <row r="28" spans="1:8" x14ac:dyDescent="0.25">
      <c r="A28" s="3">
        <v>45561</v>
      </c>
      <c r="B28" s="13">
        <f>MONTH(Tabela_operac[[#This Row],[Data]])</f>
        <v>9</v>
      </c>
      <c r="C28" s="4" t="s">
        <v>12</v>
      </c>
      <c r="D28" s="4" t="s">
        <v>54</v>
      </c>
      <c r="E28" s="5" t="s">
        <v>55</v>
      </c>
      <c r="F28" s="7">
        <v>250</v>
      </c>
      <c r="G28" s="4" t="s">
        <v>15</v>
      </c>
      <c r="H28" s="4" t="s">
        <v>20</v>
      </c>
    </row>
    <row r="29" spans="1:8" x14ac:dyDescent="0.25">
      <c r="A29" s="3">
        <v>45564</v>
      </c>
      <c r="B29" s="13">
        <f>MONTH(Tabela_operac[[#This Row],[Data]])</f>
        <v>9</v>
      </c>
      <c r="C29" s="4" t="s">
        <v>12</v>
      </c>
      <c r="D29" s="4" t="s">
        <v>37</v>
      </c>
      <c r="E29" s="5" t="s">
        <v>56</v>
      </c>
      <c r="F29" s="7">
        <v>400</v>
      </c>
      <c r="G29" s="4" t="s">
        <v>19</v>
      </c>
      <c r="H29" s="4" t="s">
        <v>16</v>
      </c>
    </row>
    <row r="30" spans="1:8" x14ac:dyDescent="0.25">
      <c r="A30" s="3">
        <v>45566</v>
      </c>
      <c r="B30" s="13">
        <f>MONTH(Tabela_operac[[#This Row],[Data]])</f>
        <v>10</v>
      </c>
      <c r="C30" s="4" t="s">
        <v>7</v>
      </c>
      <c r="D30" s="4" t="s">
        <v>8</v>
      </c>
      <c r="E30" s="4" t="s">
        <v>9</v>
      </c>
      <c r="F30" s="7">
        <v>5000</v>
      </c>
      <c r="G30" s="4" t="s">
        <v>10</v>
      </c>
      <c r="H30" s="4" t="s">
        <v>11</v>
      </c>
    </row>
    <row r="31" spans="1:8" x14ac:dyDescent="0.25">
      <c r="A31" s="3">
        <v>45566</v>
      </c>
      <c r="B31" s="13">
        <f>MONTH(Tabela_operac[[#This Row],[Data]])</f>
        <v>10</v>
      </c>
      <c r="C31" s="4" t="s">
        <v>12</v>
      </c>
      <c r="D31" s="4" t="s">
        <v>13</v>
      </c>
      <c r="E31" s="4" t="s">
        <v>14</v>
      </c>
      <c r="F31" s="7">
        <v>600</v>
      </c>
      <c r="G31" s="4" t="s">
        <v>15</v>
      </c>
      <c r="H31" s="4" t="s">
        <v>16</v>
      </c>
    </row>
    <row r="32" spans="1:8" x14ac:dyDescent="0.25">
      <c r="A32" s="3">
        <v>45568</v>
      </c>
      <c r="B32" s="13">
        <f>MONTH(Tabela_operac[[#This Row],[Data]])</f>
        <v>10</v>
      </c>
      <c r="C32" s="4" t="s">
        <v>12</v>
      </c>
      <c r="D32" s="4" t="s">
        <v>17</v>
      </c>
      <c r="E32" s="4" t="s">
        <v>57</v>
      </c>
      <c r="F32" s="7">
        <v>200</v>
      </c>
      <c r="G32" s="4" t="s">
        <v>19</v>
      </c>
      <c r="H32" s="4" t="s">
        <v>20</v>
      </c>
    </row>
    <row r="33" spans="1:8" x14ac:dyDescent="0.25">
      <c r="A33" s="3">
        <v>45570</v>
      </c>
      <c r="B33" s="13">
        <f>MONTH(Tabela_operac[[#This Row],[Data]])</f>
        <v>10</v>
      </c>
      <c r="C33" s="4" t="s">
        <v>12</v>
      </c>
      <c r="D33" s="4" t="s">
        <v>21</v>
      </c>
      <c r="E33" s="4" t="s">
        <v>58</v>
      </c>
      <c r="F33" s="7">
        <v>180</v>
      </c>
      <c r="G33" s="4" t="s">
        <v>10</v>
      </c>
      <c r="H33" s="4" t="s">
        <v>20</v>
      </c>
    </row>
    <row r="34" spans="1:8" x14ac:dyDescent="0.25">
      <c r="A34" s="3">
        <v>45573</v>
      </c>
      <c r="B34" s="13">
        <f>MONTH(Tabela_operac[[#This Row],[Data]])</f>
        <v>10</v>
      </c>
      <c r="C34" s="4" t="s">
        <v>12</v>
      </c>
      <c r="D34" s="4" t="s">
        <v>23</v>
      </c>
      <c r="E34" s="4" t="s">
        <v>59</v>
      </c>
      <c r="F34" s="7">
        <v>120</v>
      </c>
      <c r="G34" s="4" t="s">
        <v>15</v>
      </c>
      <c r="H34" s="4" t="s">
        <v>16</v>
      </c>
    </row>
    <row r="35" spans="1:8" x14ac:dyDescent="0.25">
      <c r="A35" s="3">
        <v>45575</v>
      </c>
      <c r="B35" s="13">
        <f>MONTH(Tabela_operac[[#This Row],[Data]])</f>
        <v>10</v>
      </c>
      <c r="C35" s="4" t="s">
        <v>12</v>
      </c>
      <c r="D35" s="4" t="s">
        <v>25</v>
      </c>
      <c r="E35" s="4" t="s">
        <v>60</v>
      </c>
      <c r="F35" s="7">
        <v>350</v>
      </c>
      <c r="G35" s="4" t="s">
        <v>19</v>
      </c>
      <c r="H35" s="4" t="s">
        <v>16</v>
      </c>
    </row>
    <row r="36" spans="1:8" x14ac:dyDescent="0.25">
      <c r="A36" s="3">
        <v>45578</v>
      </c>
      <c r="B36" s="13">
        <f>MONTH(Tabela_operac[[#This Row],[Data]])</f>
        <v>10</v>
      </c>
      <c r="C36" s="4" t="s">
        <v>12</v>
      </c>
      <c r="D36" s="4" t="s">
        <v>27</v>
      </c>
      <c r="E36" s="4" t="s">
        <v>61</v>
      </c>
      <c r="F36" s="7">
        <v>400</v>
      </c>
      <c r="G36" s="4" t="s">
        <v>10</v>
      </c>
      <c r="H36" s="4" t="s">
        <v>20</v>
      </c>
    </row>
    <row r="37" spans="1:8" x14ac:dyDescent="0.25">
      <c r="A37" s="3">
        <v>45580</v>
      </c>
      <c r="B37" s="13">
        <f>MONTH(Tabela_operac[[#This Row],[Data]])</f>
        <v>10</v>
      </c>
      <c r="C37" s="4" t="s">
        <v>12</v>
      </c>
      <c r="D37" s="4" t="s">
        <v>31</v>
      </c>
      <c r="E37" s="4" t="s">
        <v>62</v>
      </c>
      <c r="F37" s="7">
        <v>450</v>
      </c>
      <c r="G37" s="4" t="s">
        <v>15</v>
      </c>
      <c r="H37" s="4" t="s">
        <v>20</v>
      </c>
    </row>
    <row r="38" spans="1:8" x14ac:dyDescent="0.25">
      <c r="A38" s="3">
        <v>45583</v>
      </c>
      <c r="B38" s="13">
        <f>MONTH(Tabela_operac[[#This Row],[Data]])</f>
        <v>10</v>
      </c>
      <c r="C38" s="4" t="s">
        <v>7</v>
      </c>
      <c r="D38" s="4" t="s">
        <v>63</v>
      </c>
      <c r="E38" s="4" t="s">
        <v>64</v>
      </c>
      <c r="F38" s="7">
        <v>1500</v>
      </c>
      <c r="G38" s="4" t="s">
        <v>10</v>
      </c>
      <c r="H38" s="4" t="s">
        <v>11</v>
      </c>
    </row>
    <row r="39" spans="1:8" x14ac:dyDescent="0.25">
      <c r="A39" s="3">
        <v>45583</v>
      </c>
      <c r="B39" s="13">
        <f>MONTH(Tabela_operac[[#This Row],[Data]])</f>
        <v>10</v>
      </c>
      <c r="C39" s="4" t="s">
        <v>12</v>
      </c>
      <c r="D39" s="4" t="s">
        <v>33</v>
      </c>
      <c r="E39" s="4" t="s">
        <v>65</v>
      </c>
      <c r="F39" s="7">
        <v>300</v>
      </c>
      <c r="G39" s="4" t="s">
        <v>19</v>
      </c>
      <c r="H39" s="4" t="s">
        <v>16</v>
      </c>
    </row>
    <row r="40" spans="1:8" x14ac:dyDescent="0.25">
      <c r="A40" s="3">
        <v>45585</v>
      </c>
      <c r="B40" s="13">
        <f>MONTH(Tabela_operac[[#This Row],[Data]])</f>
        <v>10</v>
      </c>
      <c r="C40" s="4" t="s">
        <v>12</v>
      </c>
      <c r="D40" s="4" t="s">
        <v>35</v>
      </c>
      <c r="E40" s="4" t="s">
        <v>66</v>
      </c>
      <c r="F40" s="7">
        <v>800</v>
      </c>
      <c r="G40" s="4" t="s">
        <v>10</v>
      </c>
      <c r="H40" s="4" t="s">
        <v>20</v>
      </c>
    </row>
    <row r="41" spans="1:8" x14ac:dyDescent="0.25">
      <c r="A41" s="3">
        <v>45587</v>
      </c>
      <c r="B41" s="13">
        <f>MONTH(Tabela_operac[[#This Row],[Data]])</f>
        <v>10</v>
      </c>
      <c r="C41" s="4" t="s">
        <v>12</v>
      </c>
      <c r="D41" s="4" t="s">
        <v>37</v>
      </c>
      <c r="E41" s="4" t="s">
        <v>67</v>
      </c>
      <c r="F41" s="7">
        <v>250</v>
      </c>
      <c r="G41" s="4" t="s">
        <v>19</v>
      </c>
      <c r="H41" s="4" t="s">
        <v>16</v>
      </c>
    </row>
    <row r="42" spans="1:8" x14ac:dyDescent="0.25">
      <c r="A42" s="3">
        <v>45589</v>
      </c>
      <c r="B42" s="13">
        <f>MONTH(Tabela_operac[[#This Row],[Data]])</f>
        <v>10</v>
      </c>
      <c r="C42" s="4" t="s">
        <v>12</v>
      </c>
      <c r="D42" s="4" t="s">
        <v>41</v>
      </c>
      <c r="E42" s="4" t="s">
        <v>68</v>
      </c>
      <c r="F42" s="7">
        <v>150</v>
      </c>
      <c r="G42" s="4" t="s">
        <v>15</v>
      </c>
      <c r="H42" s="4" t="s">
        <v>20</v>
      </c>
    </row>
    <row r="43" spans="1:8" x14ac:dyDescent="0.25">
      <c r="A43" s="3">
        <v>45591</v>
      </c>
      <c r="B43" s="13">
        <f>MONTH(Tabela_operac[[#This Row],[Data]])</f>
        <v>10</v>
      </c>
      <c r="C43" s="4" t="s">
        <v>12</v>
      </c>
      <c r="D43" s="4" t="s">
        <v>39</v>
      </c>
      <c r="E43" s="4" t="s">
        <v>69</v>
      </c>
      <c r="F43" s="7">
        <v>250</v>
      </c>
      <c r="G43" s="4" t="s">
        <v>10</v>
      </c>
      <c r="H43" s="4" t="s">
        <v>16</v>
      </c>
    </row>
    <row r="44" spans="1:8" x14ac:dyDescent="0.25">
      <c r="A44" s="3">
        <v>45595</v>
      </c>
      <c r="B44" s="13">
        <f>MONTH(Tabela_operac[[#This Row],[Data]])</f>
        <v>10</v>
      </c>
      <c r="C44" s="4" t="s">
        <v>12</v>
      </c>
      <c r="D44" s="4" t="s">
        <v>45</v>
      </c>
      <c r="E44" s="4" t="s">
        <v>70</v>
      </c>
      <c r="F44" s="7">
        <v>220</v>
      </c>
      <c r="G44" s="4" t="s">
        <v>10</v>
      </c>
      <c r="H44" s="4" t="s">
        <v>16</v>
      </c>
    </row>
    <row r="45" spans="1:8" x14ac:dyDescent="0.25">
      <c r="A45" s="3">
        <v>45596</v>
      </c>
      <c r="B45" s="13">
        <f>MONTH(Tabela_operac[[#This Row],[Data]])</f>
        <v>10</v>
      </c>
      <c r="C45" s="4" t="s">
        <v>12</v>
      </c>
      <c r="D45" s="4" t="s">
        <v>43</v>
      </c>
      <c r="E45" s="4" t="s">
        <v>71</v>
      </c>
      <c r="F45" s="7">
        <v>500</v>
      </c>
      <c r="G45" s="4" t="s">
        <v>19</v>
      </c>
      <c r="H45" s="4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CAB7-F7A4-4D65-91AE-C640C6E387BE}">
  <sheetPr>
    <tabColor rgb="FF998CAA"/>
  </sheetPr>
  <dimension ref="G3:L30"/>
  <sheetViews>
    <sheetView topLeftCell="F1" workbookViewId="0">
      <selection activeCell="Q28" sqref="Q28"/>
      <pivotSelection pane="bottomRight" showHeader="1" axis="axisRow" activeRow="15" activeCol="10" previousRow="15" previousCol="10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7" max="7" width="20.85546875" bestFit="1" customWidth="1"/>
    <col min="8" max="8" width="13.85546875" bestFit="1" customWidth="1"/>
    <col min="11" max="11" width="18" bestFit="1" customWidth="1"/>
    <col min="12" max="12" width="13.85546875" bestFit="1" customWidth="1"/>
  </cols>
  <sheetData>
    <row r="3" spans="7:12" x14ac:dyDescent="0.25">
      <c r="G3" t="s">
        <v>75</v>
      </c>
    </row>
    <row r="11" spans="7:12" x14ac:dyDescent="0.25">
      <c r="K11" s="8" t="s">
        <v>1</v>
      </c>
      <c r="L11" s="2" t="s">
        <v>7</v>
      </c>
    </row>
    <row r="13" spans="7:12" x14ac:dyDescent="0.25">
      <c r="G13" s="8" t="s">
        <v>1</v>
      </c>
      <c r="H13" s="2" t="s">
        <v>12</v>
      </c>
      <c r="K13" s="8" t="s">
        <v>72</v>
      </c>
      <c r="L13" t="s">
        <v>74</v>
      </c>
    </row>
    <row r="14" spans="7:12" x14ac:dyDescent="0.25">
      <c r="K14" s="9" t="s">
        <v>29</v>
      </c>
      <c r="L14" s="6">
        <v>800</v>
      </c>
    </row>
    <row r="15" spans="7:12" x14ac:dyDescent="0.25">
      <c r="G15" s="8" t="s">
        <v>72</v>
      </c>
      <c r="H15" t="s">
        <v>74</v>
      </c>
      <c r="K15" s="9" t="s">
        <v>8</v>
      </c>
      <c r="L15" s="6">
        <v>5000</v>
      </c>
    </row>
    <row r="16" spans="7:12" x14ac:dyDescent="0.25">
      <c r="G16" s="9" t="s">
        <v>13</v>
      </c>
      <c r="H16" s="6">
        <v>550</v>
      </c>
      <c r="K16" s="9" t="s">
        <v>73</v>
      </c>
      <c r="L16" s="6">
        <v>5800</v>
      </c>
    </row>
    <row r="17" spans="7:8" x14ac:dyDescent="0.25">
      <c r="G17" s="9" t="s">
        <v>39</v>
      </c>
      <c r="H17" s="6">
        <v>80</v>
      </c>
    </row>
    <row r="18" spans="7:8" x14ac:dyDescent="0.25">
      <c r="G18" s="9" t="s">
        <v>25</v>
      </c>
      <c r="H18" s="6">
        <v>400</v>
      </c>
    </row>
    <row r="19" spans="7:8" x14ac:dyDescent="0.25">
      <c r="G19" s="9" t="s">
        <v>33</v>
      </c>
      <c r="H19" s="6">
        <v>1200</v>
      </c>
    </row>
    <row r="20" spans="7:8" x14ac:dyDescent="0.25">
      <c r="G20" s="9" t="s">
        <v>45</v>
      </c>
      <c r="H20" s="6">
        <v>350</v>
      </c>
    </row>
    <row r="21" spans="7:8" x14ac:dyDescent="0.25">
      <c r="G21" s="9" t="s">
        <v>21</v>
      </c>
      <c r="H21" s="6">
        <v>120</v>
      </c>
    </row>
    <row r="22" spans="7:8" x14ac:dyDescent="0.25">
      <c r="G22" s="9" t="s">
        <v>41</v>
      </c>
      <c r="H22" s="6">
        <v>200</v>
      </c>
    </row>
    <row r="23" spans="7:8" x14ac:dyDescent="0.25">
      <c r="G23" s="9" t="s">
        <v>37</v>
      </c>
      <c r="H23" s="6">
        <v>180</v>
      </c>
    </row>
    <row r="24" spans="7:8" x14ac:dyDescent="0.25">
      <c r="G24" s="9" t="s">
        <v>23</v>
      </c>
      <c r="H24" s="6">
        <v>250</v>
      </c>
    </row>
    <row r="25" spans="7:8" x14ac:dyDescent="0.25">
      <c r="G25" s="9" t="s">
        <v>31</v>
      </c>
      <c r="H25" s="6">
        <v>150</v>
      </c>
    </row>
    <row r="26" spans="7:8" x14ac:dyDescent="0.25">
      <c r="G26" s="9" t="s">
        <v>17</v>
      </c>
      <c r="H26" s="6">
        <v>300</v>
      </c>
    </row>
    <row r="27" spans="7:8" x14ac:dyDescent="0.25">
      <c r="G27" s="9" t="s">
        <v>35</v>
      </c>
      <c r="H27" s="6">
        <v>450</v>
      </c>
    </row>
    <row r="28" spans="7:8" x14ac:dyDescent="0.25">
      <c r="G28" s="9" t="s">
        <v>27</v>
      </c>
      <c r="H28" s="6">
        <v>600</v>
      </c>
    </row>
    <row r="29" spans="7:8" x14ac:dyDescent="0.25">
      <c r="G29" s="9" t="s">
        <v>43</v>
      </c>
      <c r="H29" s="6">
        <v>750</v>
      </c>
    </row>
    <row r="30" spans="7:8" x14ac:dyDescent="0.25">
      <c r="G30" s="9" t="s">
        <v>73</v>
      </c>
      <c r="H30" s="6">
        <v>5580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CB4C-EE06-4015-8CAF-DAF416AE1E7E}">
  <sheetPr>
    <tabColor theme="8"/>
  </sheetPr>
  <dimension ref="C1:D31"/>
  <sheetViews>
    <sheetView workbookViewId="0">
      <selection activeCell="Q28" sqref="Q28"/>
    </sheetView>
  </sheetViews>
  <sheetFormatPr defaultRowHeight="15" x14ac:dyDescent="0.25"/>
  <cols>
    <col min="2" max="2" width="19.7109375" customWidth="1"/>
    <col min="3" max="3" width="21.42578125" customWidth="1"/>
    <col min="4" max="4" width="20.85546875" customWidth="1"/>
  </cols>
  <sheetData>
    <row r="1" spans="3:4" s="14" customFormat="1" x14ac:dyDescent="0.25"/>
    <row r="2" spans="3:4" s="14" customFormat="1" x14ac:dyDescent="0.25"/>
    <row r="3" spans="3:4" s="14" customFormat="1" ht="17.25" customHeight="1" x14ac:dyDescent="0.25"/>
    <row r="4" spans="3:4" x14ac:dyDescent="0.25">
      <c r="C4" s="14" t="s">
        <v>79</v>
      </c>
      <c r="D4" s="6">
        <f>SUM(Tabela2[Depósito Reservado])</f>
        <v>3770</v>
      </c>
    </row>
    <row r="5" spans="3:4" x14ac:dyDescent="0.25">
      <c r="C5" s="14" t="s">
        <v>80</v>
      </c>
      <c r="D5" s="6">
        <v>5000</v>
      </c>
    </row>
    <row r="6" spans="3:4" x14ac:dyDescent="0.25">
      <c r="C6" s="15" t="s">
        <v>77</v>
      </c>
      <c r="D6" s="15" t="s">
        <v>78</v>
      </c>
    </row>
    <row r="7" spans="3:4" x14ac:dyDescent="0.25">
      <c r="C7" s="16">
        <v>45603</v>
      </c>
      <c r="D7" s="17">
        <v>50</v>
      </c>
    </row>
    <row r="8" spans="3:4" x14ac:dyDescent="0.25">
      <c r="C8" s="16">
        <v>45604</v>
      </c>
      <c r="D8" s="17">
        <v>99</v>
      </c>
    </row>
    <row r="9" spans="3:4" x14ac:dyDescent="0.25">
      <c r="C9" s="16">
        <v>45605</v>
      </c>
      <c r="D9" s="17">
        <v>186</v>
      </c>
    </row>
    <row r="10" spans="3:4" x14ac:dyDescent="0.25">
      <c r="C10" s="16">
        <v>45606</v>
      </c>
      <c r="D10" s="17">
        <v>364</v>
      </c>
    </row>
    <row r="11" spans="3:4" x14ac:dyDescent="0.25">
      <c r="C11" s="16">
        <v>45607</v>
      </c>
      <c r="D11" s="17">
        <v>136</v>
      </c>
    </row>
    <row r="12" spans="3:4" x14ac:dyDescent="0.25">
      <c r="C12" s="16">
        <v>45608</v>
      </c>
      <c r="D12" s="17">
        <v>400</v>
      </c>
    </row>
    <row r="13" spans="3:4" x14ac:dyDescent="0.25">
      <c r="C13" s="16">
        <v>45609</v>
      </c>
      <c r="D13" s="17">
        <v>286</v>
      </c>
    </row>
    <row r="14" spans="3:4" x14ac:dyDescent="0.25">
      <c r="C14" s="16">
        <v>45610</v>
      </c>
      <c r="D14" s="17">
        <v>557</v>
      </c>
    </row>
    <row r="15" spans="3:4" x14ac:dyDescent="0.25">
      <c r="C15" s="16">
        <v>45611</v>
      </c>
      <c r="D15" s="17">
        <v>149</v>
      </c>
    </row>
    <row r="16" spans="3:4" x14ac:dyDescent="0.25">
      <c r="C16" s="16">
        <v>45612</v>
      </c>
      <c r="D16" s="17">
        <v>309</v>
      </c>
    </row>
    <row r="17" spans="3:4" x14ac:dyDescent="0.25">
      <c r="C17" s="16">
        <v>45613</v>
      </c>
      <c r="D17" s="17">
        <v>577</v>
      </c>
    </row>
    <row r="18" spans="3:4" x14ac:dyDescent="0.25">
      <c r="C18" s="16">
        <v>45614</v>
      </c>
      <c r="D18" s="17">
        <v>352</v>
      </c>
    </row>
    <row r="19" spans="3:4" x14ac:dyDescent="0.25">
      <c r="C19" s="16">
        <v>45615</v>
      </c>
      <c r="D19" s="17">
        <v>305</v>
      </c>
    </row>
    <row r="20" spans="3:4" x14ac:dyDescent="0.25">
      <c r="D20" s="2"/>
    </row>
    <row r="21" spans="3:4" x14ac:dyDescent="0.25">
      <c r="D21" s="2"/>
    </row>
    <row r="22" spans="3:4" x14ac:dyDescent="0.25">
      <c r="D22" s="2"/>
    </row>
    <row r="23" spans="3:4" x14ac:dyDescent="0.25">
      <c r="D23" s="2"/>
    </row>
    <row r="24" spans="3:4" x14ac:dyDescent="0.25">
      <c r="D24" s="2"/>
    </row>
    <row r="25" spans="3:4" x14ac:dyDescent="0.25">
      <c r="D25" s="2"/>
    </row>
    <row r="26" spans="3:4" x14ac:dyDescent="0.25">
      <c r="D26" s="2"/>
    </row>
    <row r="27" spans="3:4" x14ac:dyDescent="0.25">
      <c r="D27" s="2"/>
    </row>
    <row r="28" spans="3:4" x14ac:dyDescent="0.25">
      <c r="D28" s="2"/>
    </row>
    <row r="29" spans="3:4" x14ac:dyDescent="0.25">
      <c r="D29" s="2"/>
    </row>
    <row r="30" spans="3:4" x14ac:dyDescent="0.25">
      <c r="D30" s="2"/>
    </row>
    <row r="31" spans="3:4" x14ac:dyDescent="0.25">
      <c r="D31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01D6-9744-4FA1-B33C-A53D03D5D8DD}">
  <sheetPr>
    <tabColor rgb="FF7030A0"/>
  </sheetPr>
  <dimension ref="A1:U1"/>
  <sheetViews>
    <sheetView showGridLines="0" showRowColHeaders="0" tabSelected="1" topLeftCell="A16" zoomScale="80" zoomScaleNormal="80" workbookViewId="0">
      <selection activeCell="U76" sqref="U76"/>
    </sheetView>
  </sheetViews>
  <sheetFormatPr defaultColWidth="0" defaultRowHeight="15" x14ac:dyDescent="0.25"/>
  <cols>
    <col min="1" max="1" width="27.140625" style="10" customWidth="1"/>
    <col min="2" max="20" width="9.140625" style="11" customWidth="1"/>
    <col min="21" max="21" width="10.28515625" style="11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Controle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Dissan</dc:creator>
  <cp:lastModifiedBy>Dissan</cp:lastModifiedBy>
  <dcterms:created xsi:type="dcterms:W3CDTF">2025-01-12T20:38:19Z</dcterms:created>
  <dcterms:modified xsi:type="dcterms:W3CDTF">2025-01-13T01:43:50Z</dcterms:modified>
</cp:coreProperties>
</file>