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学习文档\研一\项目\点云数据处理\数据\0818\"/>
    </mc:Choice>
  </mc:AlternateContent>
  <xr:revisionPtr revIDLastSave="0" documentId="13_ncr:1_{3746150F-6102-4DFD-8C68-F365AAE3B145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7" i="1" l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49" i="1"/>
  <c r="J49" i="1" s="1"/>
  <c r="C51" i="1"/>
  <c r="C56" i="1"/>
  <c r="C50" i="1"/>
  <c r="C52" i="1"/>
  <c r="C53" i="1"/>
  <c r="C54" i="1"/>
  <c r="C55" i="1"/>
  <c r="C49" i="1"/>
  <c r="C57" i="1" l="1"/>
  <c r="J58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rgb="FFFFFFFF"/>
      <name val="等线"/>
      <charset val="134"/>
    </font>
    <font>
      <sz val="16"/>
      <color rgb="FF000000"/>
      <name val="等线"/>
      <charset val="134"/>
    </font>
    <font>
      <strike/>
      <sz val="16"/>
      <color rgb="FF000000"/>
      <name val="等线"/>
      <charset val="134"/>
    </font>
    <font>
      <b/>
      <sz val="16"/>
      <color rgb="FFFFFFFF"/>
      <name val="等线"/>
      <family val="3"/>
      <charset val="134"/>
    </font>
    <font>
      <sz val="16"/>
      <color rgb="FF000000"/>
      <name val="等线"/>
      <family val="3"/>
      <charset val="134"/>
    </font>
    <font>
      <strike/>
      <sz val="16"/>
      <color rgb="FF00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rgb="FFE2F0D9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2">
    <xf numFmtId="0" fontId="0" fillId="0" borderId="0" xfId="0"/>
    <xf numFmtId="10" fontId="0" fillId="0" borderId="0" xfId="0" applyNumberFormat="1"/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3" fillId="3" borderId="3" xfId="0" applyFont="1" applyFill="1" applyBorder="1" applyAlignment="1">
      <alignment horizontal="left" vertical="center" wrapText="1" readingOrder="1"/>
    </xf>
    <xf numFmtId="0" fontId="4" fillId="5" borderId="3" xfId="0" applyFont="1" applyFill="1" applyBorder="1" applyAlignment="1">
      <alignment horizontal="left" vertical="center" wrapText="1" readingOrder="1"/>
    </xf>
    <xf numFmtId="0" fontId="5" fillId="2" borderId="1" xfId="0" applyFont="1" applyFill="1" applyBorder="1" applyAlignment="1">
      <alignment horizontal="left" vertical="center" wrapText="1" readingOrder="1"/>
    </xf>
    <xf numFmtId="0" fontId="6" fillId="3" borderId="2" xfId="0" applyFont="1" applyFill="1" applyBorder="1" applyAlignment="1">
      <alignment horizontal="left" vertical="center" wrapText="1" readingOrder="1"/>
    </xf>
    <xf numFmtId="0" fontId="6" fillId="4" borderId="3" xfId="0" applyFont="1" applyFill="1" applyBorder="1" applyAlignment="1">
      <alignment horizontal="left" vertical="center" wrapText="1" readingOrder="1"/>
    </xf>
    <xf numFmtId="0" fontId="6" fillId="3" borderId="3" xfId="0" applyFont="1" applyFill="1" applyBorder="1" applyAlignment="1">
      <alignment horizontal="left" vertical="center" wrapText="1" readingOrder="1"/>
    </xf>
    <xf numFmtId="0" fontId="7" fillId="5" borderId="3" xfId="0" applyFont="1" applyFill="1" applyBorder="1" applyAlignment="1">
      <alignment horizontal="left" vertical="center" wrapText="1" readingOrder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sz="1400" b="1"/>
              <a:t>精度结果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Sheet1!$C$1:$F$1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120</c:v>
                </c:pt>
              </c:numCache>
            </c:numRef>
          </c:cat>
          <c:val>
            <c:numRef>
              <c:f>Sheet1!$C$2:$F$2</c:f>
              <c:numCache>
                <c:formatCode>0.00%</c:formatCode>
                <c:ptCount val="4"/>
                <c:pt idx="0">
                  <c:v>0.92230000000000001</c:v>
                </c:pt>
                <c:pt idx="1">
                  <c:v>0.97570000000000001</c:v>
                </c:pt>
                <c:pt idx="2">
                  <c:v>0.91520000000000001</c:v>
                </c:pt>
                <c:pt idx="3">
                  <c:v>0.91269999999999996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0-4F48-A288-A811DE5AC345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Sheet1!$C$1:$F$1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120</c:v>
                </c:pt>
              </c:numCache>
            </c:numRef>
          </c:cat>
          <c:val>
            <c:numRef>
              <c:f>Sheet1!$C$3:$F$3</c:f>
              <c:numCache>
                <c:formatCode>0.00%</c:formatCode>
                <c:ptCount val="4"/>
                <c:pt idx="0">
                  <c:v>0.78659999999999997</c:v>
                </c:pt>
                <c:pt idx="1">
                  <c:v>0.8115</c:v>
                </c:pt>
                <c:pt idx="2">
                  <c:v>0.92559999999999998</c:v>
                </c:pt>
                <c:pt idx="3">
                  <c:v>0.9234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40-4F48-A288-A811DE5AC345}"/>
            </c:ext>
          </c:extLst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Sheet1!$C$1:$F$1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120</c:v>
                </c:pt>
              </c:numCache>
            </c:numRef>
          </c:cat>
          <c:val>
            <c:numRef>
              <c:f>Sheet1!$C$4:$F$4</c:f>
              <c:numCache>
                <c:formatCode>0.00%</c:formatCode>
                <c:ptCount val="4"/>
                <c:pt idx="0">
                  <c:v>0.61529999999999996</c:v>
                </c:pt>
                <c:pt idx="1">
                  <c:v>0.66349999999999998</c:v>
                </c:pt>
                <c:pt idx="2">
                  <c:v>0.65759999999999996</c:v>
                </c:pt>
                <c:pt idx="3">
                  <c:v>0.61570000000000003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40-4F48-A288-A811DE5AC345}"/>
            </c:ext>
          </c:extLst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Sheet1!$C$1:$F$1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120</c:v>
                </c:pt>
              </c:numCache>
            </c:numRef>
          </c:cat>
          <c:val>
            <c:numRef>
              <c:f>Sheet1!$C$5:$F$5</c:f>
              <c:numCache>
                <c:formatCode>0.00%</c:formatCode>
                <c:ptCount val="4"/>
                <c:pt idx="0">
                  <c:v>0.65129999999999999</c:v>
                </c:pt>
                <c:pt idx="1">
                  <c:v>0.68169999999999997</c:v>
                </c:pt>
                <c:pt idx="2">
                  <c:v>0.68330000000000002</c:v>
                </c:pt>
                <c:pt idx="3">
                  <c:v>0.65920000000000001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40-4F48-A288-A811DE5AC345}"/>
            </c:ext>
          </c:extLst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Sheet1!$C$1:$F$1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120</c:v>
                </c:pt>
              </c:numCache>
            </c:numRef>
          </c:cat>
          <c:val>
            <c:numRef>
              <c:f>Sheet1!$C$6:$F$6</c:f>
              <c:numCache>
                <c:formatCode>0.00%</c:formatCode>
                <c:ptCount val="4"/>
                <c:pt idx="0">
                  <c:v>0.67849999999999999</c:v>
                </c:pt>
                <c:pt idx="1">
                  <c:v>0.61309999999999998</c:v>
                </c:pt>
                <c:pt idx="2">
                  <c:v>0.40899999999999997</c:v>
                </c:pt>
                <c:pt idx="3">
                  <c:v>0.33679999999999999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40-4F48-A288-A811DE5AC345}"/>
            </c:ext>
          </c:extLst>
        </c:ser>
        <c:ser>
          <c:idx val="5"/>
          <c:order val="5"/>
          <c:tx>
            <c:strRef>
              <c:f>Sheet1!$B$7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Sheet1!$C$1:$F$1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120</c:v>
                </c:pt>
              </c:numCache>
            </c:numRef>
          </c:cat>
          <c:val>
            <c:numRef>
              <c:f>Sheet1!$C$7:$F$7</c:f>
              <c:numCache>
                <c:formatCode>0.00%</c:formatCode>
                <c:ptCount val="4"/>
                <c:pt idx="0">
                  <c:v>0.50190000000000001</c:v>
                </c:pt>
                <c:pt idx="1">
                  <c:v>0.252</c:v>
                </c:pt>
                <c:pt idx="2">
                  <c:v>0.67879999999999996</c:v>
                </c:pt>
                <c:pt idx="3">
                  <c:v>0.63349999999999995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40-4F48-A288-A811DE5AC345}"/>
            </c:ext>
          </c:extLst>
        </c:ser>
        <c:ser>
          <c:idx val="6"/>
          <c:order val="6"/>
          <c:tx>
            <c:strRef>
              <c:f>Sheet1!$B$8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Sheet1!$C$1:$F$1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120</c:v>
                </c:pt>
              </c:numCache>
            </c:numRef>
          </c:cat>
          <c:val>
            <c:numRef>
              <c:f>Sheet1!$C$8:$F$8</c:f>
              <c:numCache>
                <c:formatCode>0.00%</c:formatCode>
                <c:ptCount val="4"/>
                <c:pt idx="0">
                  <c:v>0.6411</c:v>
                </c:pt>
                <c:pt idx="1">
                  <c:v>0.69799999999999995</c:v>
                </c:pt>
                <c:pt idx="2">
                  <c:v>0.86180000000000001</c:v>
                </c:pt>
                <c:pt idx="3">
                  <c:v>0.86250000000000004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40-4F48-A288-A811DE5AC345}"/>
            </c:ext>
          </c:extLst>
        </c:ser>
        <c:ser>
          <c:idx val="7"/>
          <c:order val="7"/>
          <c:tx>
            <c:strRef>
              <c:f>Sheet1!$B$9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Sheet1!$C$1:$F$1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120</c:v>
                </c:pt>
              </c:numCache>
            </c:numRef>
          </c:cat>
          <c:val>
            <c:numRef>
              <c:f>Sheet1!$C$9:$F$9</c:f>
              <c:numCache>
                <c:formatCode>0.00%</c:formatCode>
                <c:ptCount val="4"/>
                <c:pt idx="0">
                  <c:v>0.98980000000000001</c:v>
                </c:pt>
                <c:pt idx="1">
                  <c:v>0.98370000000000002</c:v>
                </c:pt>
                <c:pt idx="2">
                  <c:v>0.97189999999999999</c:v>
                </c:pt>
                <c:pt idx="3">
                  <c:v>0.91749999999999998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40-4F48-A288-A811DE5AC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096816"/>
        <c:axId val="19696208"/>
      </c:lineChart>
      <c:catAx>
        <c:axId val="10609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96208"/>
        <c:crosses val="autoZero"/>
        <c:auto val="0"/>
        <c:lblAlgn val="ctr"/>
        <c:lblOffset val="100"/>
        <c:noMultiLvlLbl val="0"/>
      </c:catAx>
      <c:valAx>
        <c:axId val="19696208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09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>
        <a:lumMod val="95000"/>
        <a:alpha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533449908774545E-2"/>
          <c:y val="9.1981779893792345E-2"/>
          <c:w val="0.88437544190024864"/>
          <c:h val="0.78682170542635654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9FE67BD3-0A2F-47FC-A9D9-342CB7E89486}" type="VALUE">
                      <a:rPr lang="en-US" altLang="zh-CN" sz="1050"/>
                      <a:pPr/>
                      <a:t>[值]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B74-4D9C-B95F-EBC0582B1B5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DE11782-A897-4FD7-BFEF-3024BB1C8211}" type="VALUE">
                      <a:rPr lang="en-US" altLang="zh-CN" sz="1050"/>
                      <a:pPr/>
                      <a:t>[值]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B74-4D9C-B95F-EBC0582B1B5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4FC07D7-DF75-46AB-A428-39093CCE539F}" type="VALUE">
                      <a:rPr lang="en-US" altLang="zh-CN" sz="1050"/>
                      <a:pPr/>
                      <a:t>[值]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B74-4D9C-B95F-EBC0582B1B5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947DD62-895C-433D-9BA6-04A6476823D5}" type="VALUE">
                      <a:rPr lang="en-US" altLang="zh-CN" sz="1050"/>
                      <a:pPr/>
                      <a:t>[值]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6B74-4D9C-B95F-EBC0582B1B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Sheet1!$C$28:$F$28</c:f>
              <c:numCache>
                <c:formatCode>0.00%</c:formatCode>
                <c:ptCount val="4"/>
                <c:pt idx="0">
                  <c:v>0.755</c:v>
                </c:pt>
                <c:pt idx="1">
                  <c:v>0.76659999999999995</c:v>
                </c:pt>
                <c:pt idx="2">
                  <c:v>0.8135</c:v>
                </c:pt>
                <c:pt idx="3">
                  <c:v>0.78920000000000001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4-4D9C-B95F-EBC0582B1B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26737904"/>
        <c:axId val="171558416"/>
      </c:lineChart>
      <c:catAx>
        <c:axId val="226737904"/>
        <c:scaling>
          <c:orientation val="minMax"/>
        </c:scaling>
        <c:delete val="1"/>
        <c:axPos val="b"/>
        <c:majorTickMark val="out"/>
        <c:minorTickMark val="none"/>
        <c:tickLblPos val="nextTo"/>
        <c:crossAx val="171558416"/>
        <c:crosses val="autoZero"/>
        <c:auto val="1"/>
        <c:lblAlgn val="ctr"/>
        <c:lblOffset val="100"/>
        <c:noMultiLvlLbl val="0"/>
      </c:catAx>
      <c:valAx>
        <c:axId val="171558416"/>
        <c:scaling>
          <c:orientation val="minMax"/>
          <c:max val="0.9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73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  <a:alpha val="50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228405</xdr:colOff>
      <xdr:row>3</xdr:row>
      <xdr:rowOff>92764</xdr:rowOff>
    </xdr:from>
    <xdr:to>
      <xdr:col>17</xdr:col>
      <xdr:colOff>548406</xdr:colOff>
      <xdr:row>20</xdr:row>
      <xdr:rowOff>123555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27FDFDB-3B65-5356-AA5B-0467D576A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243840</xdr:colOff>
      <xdr:row>20</xdr:row>
      <xdr:rowOff>99060</xdr:rowOff>
    </xdr:from>
    <xdr:to>
      <xdr:col>17</xdr:col>
      <xdr:colOff>556260</xdr:colOff>
      <xdr:row>28</xdr:row>
      <xdr:rowOff>7620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AFAF5ED-C03A-D3FA-00FC-C3E05EF39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"/>
  <sheetViews>
    <sheetView tabSelected="1" topLeftCell="A46" zoomScaleNormal="100" workbookViewId="0">
      <selection activeCell="A59" sqref="A59:B59"/>
    </sheetView>
  </sheetViews>
  <sheetFormatPr defaultRowHeight="13.8" x14ac:dyDescent="0.25"/>
  <cols>
    <col min="1" max="1" width="15.33203125" customWidth="1"/>
    <col min="2" max="2" width="16.6640625" customWidth="1"/>
    <col min="3" max="3" width="23.77734375" customWidth="1"/>
    <col min="7" max="7" width="23.109375" customWidth="1"/>
    <col min="8" max="8" width="14" customWidth="1"/>
    <col min="10" max="10" width="15.33203125" customWidth="1"/>
  </cols>
  <sheetData>
    <row r="1" spans="2:6" x14ac:dyDescent="0.25">
      <c r="C1">
        <v>10</v>
      </c>
      <c r="D1">
        <v>50</v>
      </c>
      <c r="E1">
        <v>100</v>
      </c>
      <c r="F1">
        <v>120</v>
      </c>
    </row>
    <row r="2" spans="2:6" x14ac:dyDescent="0.25">
      <c r="B2">
        <v>1</v>
      </c>
      <c r="C2" s="1">
        <v>0.92230000000000001</v>
      </c>
      <c r="D2" s="1">
        <v>0.97570000000000001</v>
      </c>
      <c r="E2" s="1">
        <v>0.91520000000000001</v>
      </c>
      <c r="F2" s="1">
        <v>0.91269999999999996</v>
      </c>
    </row>
    <row r="3" spans="2:6" x14ac:dyDescent="0.25">
      <c r="B3">
        <v>2</v>
      </c>
      <c r="C3" s="1">
        <v>0.78659999999999997</v>
      </c>
      <c r="D3" s="1">
        <v>0.8115</v>
      </c>
      <c r="E3" s="1">
        <v>0.92559999999999998</v>
      </c>
      <c r="F3" s="1">
        <v>0.9234</v>
      </c>
    </row>
    <row r="4" spans="2:6" x14ac:dyDescent="0.25">
      <c r="B4">
        <v>3</v>
      </c>
      <c r="C4" s="1">
        <v>0.61529999999999996</v>
      </c>
      <c r="D4" s="1">
        <v>0.66349999999999998</v>
      </c>
      <c r="E4" s="1">
        <v>0.65759999999999996</v>
      </c>
      <c r="F4" s="1">
        <v>0.61570000000000003</v>
      </c>
    </row>
    <row r="5" spans="2:6" x14ac:dyDescent="0.25">
      <c r="B5">
        <v>4</v>
      </c>
      <c r="C5" s="1">
        <v>0.65129999999999999</v>
      </c>
      <c r="D5" s="1">
        <v>0.68169999999999997</v>
      </c>
      <c r="E5" s="1">
        <v>0.68330000000000002</v>
      </c>
      <c r="F5" s="1">
        <v>0.65920000000000001</v>
      </c>
    </row>
    <row r="6" spans="2:6" x14ac:dyDescent="0.25">
      <c r="B6">
        <v>5</v>
      </c>
      <c r="C6" s="1">
        <v>0.67849999999999999</v>
      </c>
      <c r="D6" s="1">
        <v>0.61309999999999998</v>
      </c>
      <c r="E6" s="1">
        <v>0.40899999999999997</v>
      </c>
      <c r="F6" s="1">
        <v>0.33679999999999999</v>
      </c>
    </row>
    <row r="7" spans="2:6" x14ac:dyDescent="0.25">
      <c r="B7">
        <v>6</v>
      </c>
      <c r="C7" s="1">
        <v>0.50190000000000001</v>
      </c>
      <c r="D7" s="1">
        <v>0.252</v>
      </c>
      <c r="E7" s="1">
        <v>0.67879999999999996</v>
      </c>
      <c r="F7" s="1">
        <v>0.63349999999999995</v>
      </c>
    </row>
    <row r="8" spans="2:6" x14ac:dyDescent="0.25">
      <c r="B8">
        <v>7</v>
      </c>
      <c r="C8" s="1">
        <v>0.6411</v>
      </c>
      <c r="D8" s="1">
        <v>0.69799999999999995</v>
      </c>
      <c r="E8" s="1">
        <v>0.86180000000000001</v>
      </c>
      <c r="F8" s="1">
        <v>0.86250000000000004</v>
      </c>
    </row>
    <row r="9" spans="2:6" x14ac:dyDescent="0.25">
      <c r="B9">
        <v>8</v>
      </c>
      <c r="C9" s="1">
        <v>0.98980000000000001</v>
      </c>
      <c r="D9" s="1">
        <v>0.98370000000000002</v>
      </c>
      <c r="E9" s="1">
        <v>0.97189999999999999</v>
      </c>
      <c r="F9" s="1">
        <v>0.91749999999999998</v>
      </c>
    </row>
    <row r="27" spans="3:6" x14ac:dyDescent="0.25">
      <c r="C27">
        <v>10</v>
      </c>
      <c r="D27">
        <v>50</v>
      </c>
      <c r="E27">
        <v>100</v>
      </c>
      <c r="F27">
        <v>120</v>
      </c>
    </row>
    <row r="28" spans="3:6" x14ac:dyDescent="0.25">
      <c r="C28" s="1">
        <v>0.755</v>
      </c>
      <c r="D28" s="1">
        <v>0.76659999999999995</v>
      </c>
      <c r="E28" s="1">
        <v>0.8135</v>
      </c>
      <c r="F28" s="1">
        <v>0.78920000000000001</v>
      </c>
    </row>
    <row r="48" ht="14.4" thickBot="1" x14ac:dyDescent="0.3"/>
    <row r="49" spans="1:10" ht="21" thickBot="1" x14ac:dyDescent="0.3">
      <c r="A49" s="7">
        <v>39.326099999999997</v>
      </c>
      <c r="B49" s="2">
        <v>39.22</v>
      </c>
      <c r="C49">
        <f>1-ABS(A49-B49)/B49</f>
        <v>0.99729474757776648</v>
      </c>
      <c r="G49" s="2">
        <v>39.4512</v>
      </c>
      <c r="H49" s="2">
        <v>39.22</v>
      </c>
      <c r="I49">
        <f>ABS(G49-H49)</f>
        <v>0.23120000000000118</v>
      </c>
      <c r="J49">
        <f>POWER(I49,2)</f>
        <v>5.3453440000000546E-2</v>
      </c>
    </row>
    <row r="50" spans="1:10" ht="21.6" thickTop="1" thickBot="1" x14ac:dyDescent="0.3">
      <c r="A50" s="8">
        <v>28.123799999999999</v>
      </c>
      <c r="B50" s="3">
        <v>30.64</v>
      </c>
      <c r="C50">
        <f t="shared" ref="C50:C55" si="0">1-ABS(A50-B50)/B50</f>
        <v>0.91787859007832895</v>
      </c>
      <c r="G50" s="3">
        <v>29.494700000000002</v>
      </c>
      <c r="H50" s="3">
        <v>30.64</v>
      </c>
      <c r="I50">
        <f t="shared" ref="I50:I56" si="1">ABS(G50-H50)</f>
        <v>1.1452999999999989</v>
      </c>
      <c r="J50">
        <f t="shared" ref="J50:J55" si="2">POWER(I50,2)</f>
        <v>1.3117120899999974</v>
      </c>
    </row>
    <row r="51" spans="1:10" ht="21" thickBot="1" x14ac:dyDescent="0.3">
      <c r="A51" s="9">
        <v>19.9115</v>
      </c>
      <c r="B51" s="4">
        <v>29.75</v>
      </c>
      <c r="C51">
        <f>1-ABS(A51-B51)/B51</f>
        <v>0.66929411764705882</v>
      </c>
      <c r="G51" s="4">
        <v>19.851600000000001</v>
      </c>
      <c r="H51" s="4">
        <v>29.75</v>
      </c>
      <c r="I51">
        <f t="shared" si="1"/>
        <v>9.8983999999999988</v>
      </c>
      <c r="J51">
        <f t="shared" si="2"/>
        <v>97.978322559999981</v>
      </c>
    </row>
    <row r="52" spans="1:10" ht="21" thickBot="1" x14ac:dyDescent="0.3">
      <c r="A52" s="10">
        <v>29.922899999999998</v>
      </c>
      <c r="B52" s="5">
        <v>41.7</v>
      </c>
      <c r="C52">
        <f t="shared" si="0"/>
        <v>0.71757553956834519</v>
      </c>
      <c r="G52" s="5">
        <v>29.236799999999999</v>
      </c>
      <c r="H52" s="5">
        <v>41.7</v>
      </c>
      <c r="I52">
        <f t="shared" si="1"/>
        <v>12.463200000000004</v>
      </c>
      <c r="J52">
        <f t="shared" si="2"/>
        <v>155.33135424000011</v>
      </c>
    </row>
    <row r="53" spans="1:10" ht="21" thickBot="1" x14ac:dyDescent="0.3">
      <c r="A53" s="11">
        <v>12.0898</v>
      </c>
      <c r="B53" s="6">
        <v>28.82</v>
      </c>
      <c r="C53">
        <f t="shared" si="0"/>
        <v>0.41949340735600282</v>
      </c>
      <c r="G53" s="6">
        <v>12.0862</v>
      </c>
      <c r="H53" s="6">
        <v>28.82</v>
      </c>
      <c r="I53">
        <f t="shared" si="1"/>
        <v>16.733800000000002</v>
      </c>
      <c r="J53">
        <f t="shared" si="2"/>
        <v>280.02006244000006</v>
      </c>
    </row>
    <row r="54" spans="1:10" ht="21" thickBot="1" x14ac:dyDescent="0.3">
      <c r="A54" s="9">
        <v>28.859400000000001</v>
      </c>
      <c r="B54" s="5">
        <v>39.479999999999997</v>
      </c>
      <c r="C54">
        <f t="shared" si="0"/>
        <v>0.73098784194528887</v>
      </c>
      <c r="G54" s="4">
        <v>28.888300000000001</v>
      </c>
      <c r="H54" s="5">
        <v>39.479999999999997</v>
      </c>
      <c r="I54">
        <f t="shared" si="1"/>
        <v>10.591699999999996</v>
      </c>
      <c r="J54">
        <f t="shared" si="2"/>
        <v>112.18410888999992</v>
      </c>
    </row>
    <row r="55" spans="1:10" ht="21" thickBot="1" x14ac:dyDescent="0.3">
      <c r="A55" s="9">
        <v>31.726199999999999</v>
      </c>
      <c r="B55" s="4">
        <v>34.81</v>
      </c>
      <c r="C55">
        <f t="shared" si="0"/>
        <v>0.91141051422005159</v>
      </c>
      <c r="G55" s="4">
        <v>31.794499999999999</v>
      </c>
      <c r="H55" s="4">
        <v>34.81</v>
      </c>
      <c r="I55">
        <f t="shared" si="1"/>
        <v>3.015500000000003</v>
      </c>
      <c r="J55">
        <f t="shared" si="2"/>
        <v>9.0932402500000187</v>
      </c>
    </row>
    <row r="56" spans="1:10" ht="21" thickBot="1" x14ac:dyDescent="0.3">
      <c r="A56" s="10">
        <v>29.263500000000001</v>
      </c>
      <c r="B56" s="5">
        <v>29.18</v>
      </c>
      <c r="C56">
        <f>1-ABS(A56-B56)/B56</f>
        <v>0.99713845099383136</v>
      </c>
      <c r="G56" s="5">
        <v>29.268899999999999</v>
      </c>
      <c r="H56" s="5">
        <v>29.18</v>
      </c>
      <c r="I56">
        <f t="shared" si="1"/>
        <v>8.8899999999998869E-2</v>
      </c>
      <c r="J56">
        <f>POWER(I56,2)</f>
        <v>7.9032099999997996E-3</v>
      </c>
    </row>
    <row r="57" spans="1:10" x14ac:dyDescent="0.25">
      <c r="C57">
        <f>AVERAGE(C49:C52,C54:C56)</f>
        <v>0.8487971145758102</v>
      </c>
      <c r="J57">
        <f>SUM(J49:J52,J54:J56)</f>
        <v>375.96009468</v>
      </c>
    </row>
    <row r="58" spans="1:10" x14ac:dyDescent="0.25">
      <c r="J58">
        <f>SQRT(J57/7)</f>
        <v>7.3286141223484886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高超杰</dc:creator>
  <cp:lastModifiedBy>超杰 高</cp:lastModifiedBy>
  <dcterms:created xsi:type="dcterms:W3CDTF">2015-06-05T18:19:34Z</dcterms:created>
  <dcterms:modified xsi:type="dcterms:W3CDTF">2023-09-03T10:26:52Z</dcterms:modified>
</cp:coreProperties>
</file>