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ryu_isann/Desktop/Research/1. Empirical Asset Pricing/11. Fed and Cross-Sectional Returns/"/>
    </mc:Choice>
  </mc:AlternateContent>
  <xr:revisionPtr revIDLastSave="0" documentId="13_ncr:1_{3991FFDC-64E4-F042-8A41-214999F8DC81}" xr6:coauthVersionLast="47" xr6:coauthVersionMax="47" xr10:uidLastSave="{00000000-0000-0000-0000-000000000000}"/>
  <bookViews>
    <workbookView xWindow="8320" yWindow="500" windowWidth="25080" windowHeight="19580" xr2:uid="{00000000-000D-0000-FFFF-FFFF00000000}"/>
  </bookViews>
  <sheets>
    <sheet name="mtg_number_date" sheetId="1" r:id="rId1"/>
    <sheet name="readme" sheetId="2" r:id="rId2"/>
  </sheets>
  <externalReferences>
    <externalReference r:id="rId3"/>
  </externalReferences>
  <definedNames>
    <definedName name="_xlnm._FilterDatabase" localSheetId="0" hidden="1">mtg_number_date!$B$1:$G$313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6" i="1" l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46" i="1"/>
  <c r="O347" i="1"/>
  <c r="O348" i="1"/>
  <c r="O349" i="1"/>
  <c r="O350" i="1"/>
  <c r="O351" i="1"/>
  <c r="O352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M26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B353" i="1" l="1"/>
  <c r="B352" i="1"/>
  <c r="B351" i="1"/>
  <c r="B350" i="1"/>
  <c r="B349" i="1"/>
  <c r="B348" i="1"/>
  <c r="B347" i="1"/>
  <c r="B346" i="1"/>
  <c r="O345" i="1"/>
  <c r="N345" i="1"/>
  <c r="L345" i="1"/>
  <c r="K345" i="1"/>
  <c r="O344" i="1"/>
  <c r="N344" i="1"/>
  <c r="L344" i="1"/>
  <c r="K344" i="1"/>
  <c r="O343" i="1"/>
  <c r="N343" i="1"/>
  <c r="L343" i="1"/>
  <c r="K343" i="1"/>
  <c r="O342" i="1"/>
  <c r="N342" i="1"/>
  <c r="L342" i="1"/>
  <c r="K342" i="1"/>
  <c r="O341" i="1"/>
  <c r="N341" i="1"/>
  <c r="L341" i="1"/>
  <c r="K341" i="1"/>
  <c r="O340" i="1"/>
  <c r="N340" i="1"/>
  <c r="L340" i="1"/>
  <c r="K340" i="1"/>
  <c r="O339" i="1"/>
  <c r="N339" i="1"/>
  <c r="L339" i="1"/>
  <c r="K339" i="1"/>
  <c r="O338" i="1"/>
  <c r="N338" i="1"/>
  <c r="L338" i="1"/>
  <c r="K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N333" i="1"/>
  <c r="M333" i="1"/>
  <c r="O332" i="1"/>
  <c r="N332" i="1"/>
  <c r="M332" i="1"/>
  <c r="O331" i="1"/>
  <c r="N331" i="1"/>
  <c r="M331" i="1"/>
  <c r="O330" i="1"/>
  <c r="N330" i="1"/>
  <c r="M330" i="1"/>
  <c r="O329" i="1"/>
  <c r="N329" i="1"/>
  <c r="M329" i="1"/>
  <c r="O328" i="1"/>
  <c r="N328" i="1"/>
  <c r="M328" i="1"/>
  <c r="O327" i="1"/>
  <c r="N327" i="1"/>
  <c r="M327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N321" i="1"/>
  <c r="M321" i="1"/>
  <c r="J321" i="1"/>
  <c r="O321" i="1" s="1"/>
  <c r="N320" i="1"/>
  <c r="M320" i="1"/>
  <c r="J320" i="1"/>
  <c r="O320" i="1" s="1"/>
  <c r="N319" i="1"/>
  <c r="M319" i="1"/>
  <c r="J319" i="1"/>
  <c r="O319" i="1" s="1"/>
  <c r="N318" i="1"/>
  <c r="M318" i="1"/>
  <c r="J318" i="1"/>
  <c r="O318" i="1" s="1"/>
  <c r="N317" i="1"/>
  <c r="M317" i="1"/>
  <c r="J317" i="1"/>
  <c r="O317" i="1" s="1"/>
  <c r="N316" i="1"/>
  <c r="M316" i="1"/>
  <c r="J316" i="1"/>
  <c r="O316" i="1" s="1"/>
  <c r="N315" i="1"/>
  <c r="M315" i="1"/>
  <c r="J315" i="1"/>
  <c r="O315" i="1" s="1"/>
  <c r="N314" i="1"/>
  <c r="M314" i="1"/>
  <c r="J314" i="1"/>
  <c r="O314" i="1" s="1"/>
  <c r="N313" i="1"/>
  <c r="M313" i="1"/>
  <c r="K313" i="1"/>
  <c r="J313" i="1"/>
  <c r="O313" i="1" s="1"/>
  <c r="N312" i="1"/>
  <c r="M312" i="1"/>
  <c r="K312" i="1"/>
  <c r="J312" i="1"/>
  <c r="O312" i="1" s="1"/>
  <c r="N311" i="1"/>
  <c r="M311" i="1"/>
  <c r="K311" i="1"/>
  <c r="J311" i="1"/>
  <c r="O311" i="1" s="1"/>
  <c r="N310" i="1"/>
  <c r="M310" i="1"/>
  <c r="K310" i="1"/>
  <c r="J310" i="1"/>
  <c r="O310" i="1" s="1"/>
  <c r="N309" i="1"/>
  <c r="M309" i="1"/>
  <c r="K309" i="1"/>
  <c r="J309" i="1"/>
  <c r="O309" i="1" s="1"/>
  <c r="N308" i="1"/>
  <c r="M308" i="1"/>
  <c r="K308" i="1"/>
  <c r="J308" i="1"/>
  <c r="O308" i="1" s="1"/>
  <c r="N307" i="1"/>
  <c r="M307" i="1"/>
  <c r="K307" i="1"/>
  <c r="J307" i="1"/>
  <c r="O307" i="1" s="1"/>
  <c r="N306" i="1"/>
  <c r="M306" i="1"/>
  <c r="K306" i="1"/>
  <c r="J306" i="1"/>
  <c r="O306" i="1" s="1"/>
  <c r="N305" i="1"/>
  <c r="M305" i="1"/>
  <c r="J305" i="1"/>
  <c r="O305" i="1" s="1"/>
  <c r="N304" i="1"/>
  <c r="M304" i="1"/>
  <c r="J304" i="1"/>
  <c r="O304" i="1" s="1"/>
  <c r="N303" i="1"/>
  <c r="M303" i="1"/>
  <c r="J303" i="1"/>
  <c r="O303" i="1" s="1"/>
  <c r="N302" i="1"/>
  <c r="M302" i="1"/>
  <c r="J302" i="1"/>
  <c r="O302" i="1" s="1"/>
  <c r="N301" i="1"/>
  <c r="M301" i="1"/>
  <c r="J301" i="1"/>
  <c r="O301" i="1" s="1"/>
  <c r="N300" i="1"/>
  <c r="M300" i="1"/>
  <c r="J300" i="1"/>
  <c r="O300" i="1" s="1"/>
  <c r="N299" i="1"/>
  <c r="M299" i="1"/>
  <c r="J299" i="1"/>
  <c r="O299" i="1" s="1"/>
  <c r="N298" i="1"/>
  <c r="M298" i="1"/>
  <c r="J298" i="1"/>
  <c r="O298" i="1" s="1"/>
  <c r="N297" i="1"/>
  <c r="M297" i="1"/>
  <c r="J297" i="1"/>
  <c r="O297" i="1" s="1"/>
  <c r="N296" i="1"/>
  <c r="M296" i="1"/>
  <c r="J296" i="1"/>
  <c r="O296" i="1" s="1"/>
  <c r="N295" i="1"/>
  <c r="M295" i="1"/>
  <c r="J295" i="1"/>
  <c r="O295" i="1" s="1"/>
  <c r="N294" i="1"/>
  <c r="M294" i="1"/>
  <c r="J294" i="1"/>
  <c r="O294" i="1" s="1"/>
  <c r="N293" i="1"/>
  <c r="M293" i="1"/>
  <c r="J293" i="1"/>
  <c r="O293" i="1" s="1"/>
  <c r="N292" i="1"/>
  <c r="M292" i="1"/>
  <c r="L292" i="1"/>
  <c r="J292" i="1"/>
  <c r="O292" i="1" s="1"/>
  <c r="N291" i="1"/>
  <c r="M291" i="1"/>
  <c r="L291" i="1"/>
  <c r="J291" i="1"/>
  <c r="O291" i="1" s="1"/>
  <c r="N290" i="1"/>
  <c r="M290" i="1"/>
  <c r="L290" i="1"/>
  <c r="J290" i="1"/>
  <c r="O290" i="1" s="1"/>
  <c r="N289" i="1"/>
  <c r="M289" i="1"/>
  <c r="L289" i="1"/>
  <c r="J289" i="1"/>
  <c r="O289" i="1" s="1"/>
  <c r="N288" i="1"/>
  <c r="M288" i="1"/>
  <c r="L288" i="1"/>
  <c r="J288" i="1"/>
  <c r="O288" i="1" s="1"/>
  <c r="N287" i="1"/>
  <c r="M287" i="1"/>
  <c r="L287" i="1"/>
  <c r="J287" i="1"/>
  <c r="O287" i="1" s="1"/>
  <c r="N286" i="1"/>
  <c r="M286" i="1"/>
  <c r="L286" i="1"/>
  <c r="J286" i="1"/>
  <c r="O286" i="1" s="1"/>
  <c r="N285" i="1"/>
  <c r="M285" i="1"/>
  <c r="L285" i="1"/>
  <c r="J285" i="1"/>
  <c r="O285" i="1" s="1"/>
  <c r="N284" i="1"/>
  <c r="M284" i="1"/>
  <c r="L284" i="1"/>
  <c r="J284" i="1"/>
  <c r="O284" i="1" s="1"/>
  <c r="N283" i="1"/>
  <c r="M283" i="1"/>
  <c r="L283" i="1"/>
  <c r="J283" i="1"/>
  <c r="O283" i="1" s="1"/>
  <c r="N282" i="1"/>
  <c r="M282" i="1"/>
  <c r="L282" i="1"/>
  <c r="J282" i="1"/>
  <c r="O282" i="1" s="1"/>
  <c r="N281" i="1"/>
  <c r="M281" i="1"/>
  <c r="L281" i="1"/>
  <c r="J281" i="1"/>
  <c r="O281" i="1" s="1"/>
  <c r="N280" i="1"/>
  <c r="M280" i="1"/>
  <c r="L280" i="1"/>
  <c r="J280" i="1"/>
  <c r="O280" i="1" s="1"/>
  <c r="N279" i="1"/>
  <c r="M279" i="1"/>
  <c r="L279" i="1"/>
  <c r="J279" i="1"/>
  <c r="O279" i="1" s="1"/>
  <c r="N278" i="1"/>
  <c r="M278" i="1"/>
  <c r="L278" i="1"/>
  <c r="J278" i="1"/>
  <c r="O278" i="1" s="1"/>
  <c r="N277" i="1"/>
  <c r="M277" i="1"/>
  <c r="L277" i="1"/>
  <c r="J277" i="1"/>
  <c r="O277" i="1" s="1"/>
  <c r="N276" i="1"/>
  <c r="M276" i="1"/>
  <c r="L276" i="1"/>
  <c r="J276" i="1"/>
  <c r="O276" i="1" s="1"/>
  <c r="N275" i="1"/>
  <c r="M275" i="1"/>
  <c r="L275" i="1"/>
  <c r="J275" i="1"/>
  <c r="O275" i="1" s="1"/>
  <c r="N274" i="1"/>
  <c r="M274" i="1"/>
  <c r="L274" i="1"/>
  <c r="J274" i="1"/>
  <c r="O274" i="1" s="1"/>
  <c r="N273" i="1"/>
  <c r="M273" i="1"/>
  <c r="L273" i="1"/>
  <c r="K273" i="1"/>
  <c r="J273" i="1"/>
  <c r="O273" i="1" s="1"/>
  <c r="N272" i="1"/>
  <c r="M272" i="1"/>
  <c r="L272" i="1"/>
  <c r="K272" i="1"/>
  <c r="J272" i="1"/>
  <c r="O272" i="1" s="1"/>
  <c r="N271" i="1"/>
  <c r="M271" i="1"/>
  <c r="L271" i="1"/>
  <c r="K271" i="1"/>
  <c r="J271" i="1"/>
  <c r="O271" i="1" s="1"/>
  <c r="N270" i="1"/>
  <c r="M270" i="1"/>
  <c r="L270" i="1"/>
  <c r="K270" i="1"/>
  <c r="J270" i="1"/>
  <c r="O270" i="1" s="1"/>
  <c r="N269" i="1"/>
  <c r="M269" i="1"/>
  <c r="L269" i="1"/>
  <c r="K269" i="1"/>
  <c r="J269" i="1"/>
  <c r="O269" i="1" s="1"/>
  <c r="N268" i="1"/>
  <c r="M268" i="1"/>
  <c r="L268" i="1"/>
  <c r="K268" i="1"/>
  <c r="J268" i="1"/>
  <c r="O268" i="1" s="1"/>
  <c r="N267" i="1"/>
  <c r="M267" i="1"/>
  <c r="L267" i="1"/>
  <c r="K267" i="1"/>
  <c r="J267" i="1"/>
  <c r="O267" i="1" s="1"/>
  <c r="N266" i="1"/>
  <c r="M266" i="1"/>
  <c r="L266" i="1"/>
  <c r="K266" i="1"/>
  <c r="J266" i="1"/>
  <c r="O266" i="1" s="1"/>
  <c r="N265" i="1"/>
  <c r="M265" i="1"/>
  <c r="L265" i="1"/>
  <c r="K265" i="1"/>
  <c r="J265" i="1"/>
  <c r="O265" i="1" s="1"/>
  <c r="N264" i="1"/>
  <c r="M264" i="1"/>
  <c r="L264" i="1"/>
  <c r="K264" i="1"/>
  <c r="J264" i="1"/>
  <c r="O264" i="1" s="1"/>
  <c r="N263" i="1"/>
  <c r="M263" i="1"/>
  <c r="L263" i="1"/>
  <c r="K263" i="1"/>
  <c r="J263" i="1"/>
  <c r="O263" i="1" s="1"/>
  <c r="N262" i="1"/>
  <c r="M262" i="1"/>
  <c r="L262" i="1"/>
  <c r="K262" i="1"/>
  <c r="J262" i="1"/>
  <c r="O262" i="1" s="1"/>
  <c r="N261" i="1"/>
  <c r="M261" i="1"/>
  <c r="L261" i="1"/>
  <c r="K261" i="1"/>
  <c r="J261" i="1"/>
  <c r="O261" i="1" s="1"/>
  <c r="N260" i="1"/>
  <c r="M260" i="1"/>
  <c r="L260" i="1"/>
  <c r="K260" i="1"/>
  <c r="J260" i="1"/>
  <c r="O260" i="1" s="1"/>
  <c r="N259" i="1"/>
  <c r="M259" i="1"/>
  <c r="L259" i="1"/>
  <c r="K259" i="1"/>
  <c r="J259" i="1"/>
  <c r="O259" i="1" s="1"/>
  <c r="N258" i="1"/>
  <c r="M258" i="1"/>
  <c r="L258" i="1"/>
  <c r="K258" i="1"/>
  <c r="J258" i="1"/>
  <c r="O258" i="1" s="1"/>
  <c r="N257" i="1"/>
  <c r="M257" i="1"/>
  <c r="L257" i="1"/>
  <c r="K257" i="1"/>
  <c r="J257" i="1"/>
  <c r="O257" i="1" s="1"/>
  <c r="N256" i="1"/>
  <c r="M256" i="1"/>
  <c r="L256" i="1"/>
  <c r="K256" i="1"/>
  <c r="J256" i="1"/>
  <c r="O256" i="1" s="1"/>
  <c r="N255" i="1"/>
  <c r="M255" i="1"/>
  <c r="L255" i="1"/>
  <c r="K255" i="1"/>
  <c r="J255" i="1"/>
  <c r="O255" i="1" s="1"/>
  <c r="N254" i="1"/>
  <c r="M254" i="1"/>
  <c r="L254" i="1"/>
  <c r="K254" i="1"/>
  <c r="J254" i="1"/>
  <c r="O254" i="1" s="1"/>
  <c r="N253" i="1"/>
  <c r="M253" i="1"/>
  <c r="L253" i="1"/>
  <c r="K253" i="1"/>
  <c r="J253" i="1"/>
  <c r="O253" i="1" s="1"/>
  <c r="N252" i="1"/>
  <c r="M252" i="1"/>
  <c r="L252" i="1"/>
  <c r="K252" i="1"/>
  <c r="J252" i="1"/>
  <c r="O252" i="1" s="1"/>
  <c r="N251" i="1"/>
  <c r="M251" i="1"/>
  <c r="L251" i="1"/>
  <c r="K251" i="1"/>
  <c r="J251" i="1"/>
  <c r="O251" i="1" s="1"/>
  <c r="N250" i="1"/>
  <c r="M250" i="1"/>
  <c r="L250" i="1"/>
  <c r="K250" i="1"/>
  <c r="J250" i="1"/>
  <c r="O250" i="1" s="1"/>
  <c r="N249" i="1"/>
  <c r="M249" i="1"/>
  <c r="L249" i="1"/>
  <c r="K249" i="1"/>
  <c r="J249" i="1"/>
  <c r="O249" i="1" s="1"/>
  <c r="N248" i="1"/>
  <c r="M248" i="1"/>
  <c r="L248" i="1"/>
  <c r="K248" i="1"/>
  <c r="J248" i="1"/>
  <c r="O248" i="1" s="1"/>
  <c r="N247" i="1"/>
  <c r="M247" i="1"/>
  <c r="L247" i="1"/>
  <c r="K247" i="1"/>
  <c r="J247" i="1"/>
  <c r="O247" i="1" s="1"/>
  <c r="N246" i="1"/>
  <c r="M246" i="1"/>
  <c r="L246" i="1"/>
  <c r="K246" i="1"/>
  <c r="J246" i="1"/>
  <c r="O246" i="1" s="1"/>
  <c r="N245" i="1"/>
  <c r="M245" i="1"/>
  <c r="L245" i="1"/>
  <c r="K245" i="1"/>
  <c r="J245" i="1"/>
  <c r="O245" i="1" s="1"/>
  <c r="N244" i="1"/>
  <c r="M244" i="1"/>
  <c r="L244" i="1"/>
  <c r="K244" i="1"/>
  <c r="J244" i="1"/>
  <c r="O244" i="1" s="1"/>
  <c r="N243" i="1"/>
  <c r="M243" i="1"/>
  <c r="L243" i="1"/>
  <c r="K243" i="1"/>
  <c r="J243" i="1"/>
  <c r="O243" i="1" s="1"/>
  <c r="N242" i="1"/>
  <c r="M242" i="1"/>
  <c r="L242" i="1"/>
  <c r="K242" i="1"/>
  <c r="J242" i="1"/>
  <c r="O242" i="1" s="1"/>
  <c r="N241" i="1"/>
  <c r="M241" i="1"/>
  <c r="L241" i="1"/>
  <c r="K241" i="1"/>
  <c r="J241" i="1"/>
  <c r="O241" i="1" s="1"/>
  <c r="N240" i="1"/>
  <c r="M240" i="1"/>
  <c r="L240" i="1"/>
  <c r="K240" i="1"/>
  <c r="J240" i="1"/>
  <c r="O240" i="1" s="1"/>
  <c r="N239" i="1"/>
  <c r="M239" i="1"/>
  <c r="L239" i="1"/>
  <c r="K239" i="1"/>
  <c r="J239" i="1"/>
  <c r="O239" i="1" s="1"/>
  <c r="N238" i="1"/>
  <c r="M238" i="1"/>
  <c r="L238" i="1"/>
  <c r="K238" i="1"/>
  <c r="J238" i="1"/>
  <c r="O238" i="1" s="1"/>
  <c r="N237" i="1"/>
  <c r="M237" i="1"/>
  <c r="L237" i="1"/>
  <c r="K237" i="1"/>
  <c r="J237" i="1"/>
  <c r="O237" i="1" s="1"/>
  <c r="N236" i="1"/>
  <c r="M236" i="1"/>
  <c r="L236" i="1"/>
  <c r="K236" i="1"/>
  <c r="J236" i="1"/>
  <c r="O236" i="1" s="1"/>
  <c r="N235" i="1"/>
  <c r="M235" i="1"/>
  <c r="L235" i="1"/>
  <c r="K235" i="1"/>
  <c r="J235" i="1"/>
  <c r="O235" i="1" s="1"/>
  <c r="N234" i="1"/>
  <c r="M234" i="1"/>
  <c r="L234" i="1"/>
  <c r="K234" i="1"/>
  <c r="J234" i="1"/>
  <c r="O234" i="1" s="1"/>
  <c r="N233" i="1"/>
  <c r="M233" i="1"/>
  <c r="L233" i="1"/>
  <c r="K233" i="1"/>
  <c r="J233" i="1"/>
  <c r="O233" i="1" s="1"/>
  <c r="N232" i="1"/>
  <c r="M232" i="1"/>
  <c r="L232" i="1"/>
  <c r="K232" i="1"/>
  <c r="J232" i="1"/>
  <c r="O232" i="1" s="1"/>
  <c r="N231" i="1"/>
  <c r="M231" i="1"/>
  <c r="L231" i="1"/>
  <c r="K231" i="1"/>
  <c r="J231" i="1"/>
  <c r="O231" i="1" s="1"/>
  <c r="O230" i="1"/>
  <c r="N230" i="1"/>
  <c r="M230" i="1"/>
  <c r="L230" i="1"/>
  <c r="K230" i="1"/>
  <c r="J230" i="1"/>
  <c r="N229" i="1"/>
  <c r="M229" i="1"/>
  <c r="L229" i="1"/>
  <c r="K229" i="1"/>
  <c r="J229" i="1"/>
  <c r="O229" i="1" s="1"/>
  <c r="N228" i="1"/>
  <c r="M228" i="1"/>
  <c r="L228" i="1"/>
  <c r="K228" i="1"/>
  <c r="J228" i="1"/>
  <c r="O228" i="1" s="1"/>
  <c r="N227" i="1"/>
  <c r="M227" i="1"/>
  <c r="L227" i="1"/>
  <c r="K227" i="1"/>
  <c r="J227" i="1"/>
  <c r="O227" i="1" s="1"/>
  <c r="N226" i="1"/>
  <c r="M226" i="1"/>
  <c r="L226" i="1"/>
  <c r="K226" i="1"/>
  <c r="J226" i="1"/>
  <c r="O226" i="1" s="1"/>
  <c r="N225" i="1"/>
  <c r="M225" i="1"/>
  <c r="L225" i="1"/>
  <c r="K225" i="1"/>
  <c r="J225" i="1"/>
  <c r="O225" i="1" s="1"/>
  <c r="N224" i="1"/>
  <c r="M224" i="1"/>
  <c r="L224" i="1"/>
  <c r="K224" i="1"/>
  <c r="J224" i="1"/>
  <c r="O224" i="1" s="1"/>
  <c r="N223" i="1"/>
  <c r="M223" i="1"/>
  <c r="L223" i="1"/>
  <c r="K223" i="1"/>
  <c r="J223" i="1"/>
  <c r="O223" i="1" s="1"/>
  <c r="N222" i="1"/>
  <c r="M222" i="1"/>
  <c r="L222" i="1"/>
  <c r="K222" i="1"/>
  <c r="J222" i="1"/>
  <c r="O222" i="1" s="1"/>
  <c r="N221" i="1"/>
  <c r="M221" i="1"/>
  <c r="L221" i="1"/>
  <c r="K221" i="1"/>
  <c r="J221" i="1"/>
  <c r="O221" i="1" s="1"/>
  <c r="N220" i="1"/>
  <c r="M220" i="1"/>
  <c r="L220" i="1"/>
  <c r="K220" i="1"/>
  <c r="J220" i="1"/>
  <c r="O220" i="1" s="1"/>
  <c r="N219" i="1"/>
  <c r="M219" i="1"/>
  <c r="L219" i="1"/>
  <c r="K219" i="1"/>
  <c r="J219" i="1"/>
  <c r="O219" i="1" s="1"/>
  <c r="N218" i="1"/>
  <c r="M218" i="1"/>
  <c r="L218" i="1"/>
  <c r="K218" i="1"/>
  <c r="J218" i="1"/>
  <c r="O218" i="1" s="1"/>
  <c r="N217" i="1"/>
  <c r="M217" i="1"/>
  <c r="L217" i="1"/>
  <c r="K217" i="1"/>
  <c r="J217" i="1"/>
  <c r="O217" i="1" s="1"/>
  <c r="N216" i="1"/>
  <c r="M216" i="1"/>
  <c r="L216" i="1"/>
  <c r="K216" i="1"/>
  <c r="J216" i="1"/>
  <c r="O216" i="1" s="1"/>
  <c r="N215" i="1"/>
  <c r="M215" i="1"/>
  <c r="L215" i="1"/>
  <c r="K215" i="1"/>
  <c r="J215" i="1"/>
  <c r="O215" i="1" s="1"/>
  <c r="N214" i="1"/>
  <c r="M214" i="1"/>
  <c r="L214" i="1"/>
  <c r="K214" i="1"/>
  <c r="J214" i="1"/>
  <c r="O214" i="1" s="1"/>
  <c r="N213" i="1"/>
  <c r="M213" i="1"/>
  <c r="L213" i="1"/>
  <c r="K213" i="1"/>
  <c r="J213" i="1"/>
  <c r="O213" i="1" s="1"/>
  <c r="N212" i="1"/>
  <c r="M212" i="1"/>
  <c r="L212" i="1"/>
  <c r="K212" i="1"/>
  <c r="J212" i="1"/>
  <c r="O212" i="1" s="1"/>
  <c r="N211" i="1"/>
  <c r="M211" i="1"/>
  <c r="L211" i="1"/>
  <c r="K211" i="1"/>
  <c r="J211" i="1"/>
  <c r="O211" i="1" s="1"/>
  <c r="N210" i="1"/>
  <c r="M210" i="1"/>
  <c r="L210" i="1"/>
  <c r="K210" i="1"/>
  <c r="J210" i="1"/>
  <c r="O210" i="1" s="1"/>
  <c r="N209" i="1"/>
  <c r="M209" i="1"/>
  <c r="L209" i="1"/>
  <c r="K209" i="1"/>
  <c r="J209" i="1"/>
  <c r="O209" i="1" s="1"/>
  <c r="N208" i="1"/>
  <c r="M208" i="1"/>
  <c r="L208" i="1"/>
  <c r="K208" i="1"/>
  <c r="J208" i="1"/>
  <c r="O208" i="1" s="1"/>
  <c r="N207" i="1"/>
  <c r="M207" i="1"/>
  <c r="L207" i="1"/>
  <c r="K207" i="1"/>
  <c r="J207" i="1"/>
  <c r="O207" i="1" s="1"/>
  <c r="N206" i="1"/>
  <c r="M206" i="1"/>
  <c r="L206" i="1"/>
  <c r="K206" i="1"/>
  <c r="J206" i="1"/>
  <c r="O206" i="1" s="1"/>
  <c r="N205" i="1"/>
  <c r="M205" i="1"/>
  <c r="L205" i="1"/>
  <c r="K205" i="1"/>
  <c r="J205" i="1"/>
  <c r="O205" i="1" s="1"/>
  <c r="N204" i="1"/>
  <c r="M204" i="1"/>
  <c r="L204" i="1"/>
  <c r="K204" i="1"/>
  <c r="J204" i="1"/>
  <c r="O204" i="1" s="1"/>
  <c r="N203" i="1"/>
  <c r="M203" i="1"/>
  <c r="L203" i="1"/>
  <c r="K203" i="1"/>
  <c r="J203" i="1"/>
  <c r="O203" i="1" s="1"/>
  <c r="N202" i="1"/>
  <c r="M202" i="1"/>
  <c r="L202" i="1"/>
  <c r="K202" i="1"/>
  <c r="J202" i="1"/>
  <c r="O202" i="1" s="1"/>
  <c r="N201" i="1"/>
  <c r="M201" i="1"/>
  <c r="L201" i="1"/>
  <c r="K201" i="1"/>
  <c r="J201" i="1"/>
  <c r="O201" i="1" s="1"/>
  <c r="N200" i="1"/>
  <c r="M200" i="1"/>
  <c r="L200" i="1"/>
  <c r="K200" i="1"/>
  <c r="J200" i="1"/>
  <c r="O200" i="1" s="1"/>
  <c r="N199" i="1"/>
  <c r="M199" i="1"/>
  <c r="L199" i="1"/>
  <c r="K199" i="1"/>
  <c r="J199" i="1"/>
  <c r="O199" i="1" s="1"/>
  <c r="N198" i="1"/>
  <c r="M198" i="1"/>
  <c r="L198" i="1"/>
  <c r="K198" i="1"/>
  <c r="J198" i="1"/>
  <c r="O198" i="1" s="1"/>
  <c r="N197" i="1"/>
  <c r="M197" i="1"/>
  <c r="L197" i="1"/>
  <c r="K197" i="1"/>
  <c r="J197" i="1"/>
  <c r="O197" i="1" s="1"/>
  <c r="N196" i="1"/>
  <c r="M196" i="1"/>
  <c r="L196" i="1"/>
  <c r="K196" i="1"/>
  <c r="J196" i="1"/>
  <c r="O196" i="1" s="1"/>
  <c r="N195" i="1"/>
  <c r="M195" i="1"/>
  <c r="L195" i="1"/>
  <c r="K195" i="1"/>
  <c r="J195" i="1"/>
  <c r="O195" i="1" s="1"/>
  <c r="N194" i="1"/>
  <c r="M194" i="1"/>
  <c r="L194" i="1"/>
  <c r="K194" i="1"/>
  <c r="J194" i="1"/>
  <c r="O194" i="1" s="1"/>
  <c r="N193" i="1"/>
  <c r="M193" i="1"/>
  <c r="L193" i="1"/>
  <c r="K193" i="1"/>
  <c r="J193" i="1"/>
  <c r="O193" i="1" s="1"/>
  <c r="N192" i="1"/>
  <c r="M192" i="1"/>
  <c r="L192" i="1"/>
  <c r="K192" i="1"/>
  <c r="J192" i="1"/>
  <c r="O192" i="1" s="1"/>
  <c r="N191" i="1"/>
  <c r="M191" i="1"/>
  <c r="L191" i="1"/>
  <c r="K191" i="1"/>
  <c r="J191" i="1"/>
  <c r="O191" i="1" s="1"/>
  <c r="N190" i="1"/>
  <c r="M190" i="1"/>
  <c r="L190" i="1"/>
  <c r="K190" i="1"/>
  <c r="J190" i="1"/>
  <c r="O190" i="1" s="1"/>
  <c r="N189" i="1"/>
  <c r="M189" i="1"/>
  <c r="L189" i="1"/>
  <c r="K189" i="1"/>
  <c r="J189" i="1"/>
  <c r="O189" i="1" s="1"/>
  <c r="N188" i="1"/>
  <c r="M188" i="1"/>
  <c r="L188" i="1"/>
  <c r="K188" i="1"/>
  <c r="J188" i="1"/>
  <c r="O188" i="1" s="1"/>
  <c r="N187" i="1"/>
  <c r="M187" i="1"/>
  <c r="L187" i="1"/>
  <c r="K187" i="1"/>
  <c r="J187" i="1"/>
  <c r="O187" i="1" s="1"/>
  <c r="N186" i="1"/>
  <c r="M186" i="1"/>
  <c r="L186" i="1"/>
  <c r="K186" i="1"/>
  <c r="J186" i="1"/>
  <c r="O186" i="1" s="1"/>
  <c r="N185" i="1"/>
  <c r="M185" i="1"/>
  <c r="L185" i="1"/>
  <c r="K185" i="1"/>
  <c r="J185" i="1"/>
  <c r="O185" i="1" s="1"/>
  <c r="N184" i="1"/>
  <c r="M184" i="1"/>
  <c r="L184" i="1"/>
  <c r="K184" i="1"/>
  <c r="J184" i="1"/>
  <c r="O184" i="1" s="1"/>
  <c r="N183" i="1"/>
  <c r="M183" i="1"/>
  <c r="L183" i="1"/>
  <c r="K183" i="1"/>
  <c r="J183" i="1"/>
  <c r="O183" i="1" s="1"/>
  <c r="N182" i="1"/>
  <c r="M182" i="1"/>
  <c r="L182" i="1"/>
  <c r="K182" i="1"/>
  <c r="J182" i="1"/>
  <c r="O182" i="1" s="1"/>
  <c r="N181" i="1"/>
  <c r="M181" i="1"/>
  <c r="L181" i="1"/>
  <c r="K181" i="1"/>
  <c r="J181" i="1"/>
  <c r="O181" i="1" s="1"/>
  <c r="N180" i="1"/>
  <c r="M180" i="1"/>
  <c r="L180" i="1"/>
  <c r="K180" i="1"/>
  <c r="J180" i="1"/>
  <c r="O180" i="1" s="1"/>
  <c r="N179" i="1"/>
  <c r="M179" i="1"/>
  <c r="L179" i="1"/>
  <c r="K179" i="1"/>
  <c r="J179" i="1"/>
  <c r="O179" i="1" s="1"/>
  <c r="N178" i="1"/>
  <c r="M178" i="1"/>
  <c r="L178" i="1"/>
  <c r="K178" i="1"/>
  <c r="J178" i="1"/>
  <c r="O178" i="1" s="1"/>
  <c r="N177" i="1"/>
  <c r="M177" i="1"/>
  <c r="L177" i="1"/>
  <c r="K177" i="1"/>
  <c r="J177" i="1"/>
  <c r="O177" i="1" s="1"/>
  <c r="N176" i="1"/>
  <c r="M176" i="1"/>
  <c r="L176" i="1"/>
  <c r="K176" i="1"/>
  <c r="J176" i="1"/>
  <c r="O176" i="1" s="1"/>
  <c r="N175" i="1"/>
  <c r="M175" i="1"/>
  <c r="L175" i="1"/>
  <c r="K175" i="1"/>
  <c r="J175" i="1"/>
  <c r="O175" i="1" s="1"/>
  <c r="N174" i="1"/>
  <c r="M174" i="1"/>
  <c r="L174" i="1"/>
  <c r="K174" i="1"/>
  <c r="J174" i="1"/>
  <c r="O174" i="1" s="1"/>
  <c r="N173" i="1"/>
  <c r="M173" i="1"/>
  <c r="L173" i="1"/>
  <c r="K173" i="1"/>
  <c r="J173" i="1"/>
  <c r="O173" i="1" s="1"/>
  <c r="N172" i="1"/>
  <c r="M172" i="1"/>
  <c r="L172" i="1"/>
  <c r="K172" i="1"/>
  <c r="J172" i="1"/>
  <c r="O172" i="1" s="1"/>
  <c r="N171" i="1"/>
  <c r="M171" i="1"/>
  <c r="L171" i="1"/>
  <c r="K171" i="1"/>
  <c r="J171" i="1"/>
  <c r="O171" i="1" s="1"/>
  <c r="N170" i="1"/>
  <c r="M170" i="1"/>
  <c r="L170" i="1"/>
  <c r="K170" i="1"/>
  <c r="J170" i="1"/>
  <c r="O170" i="1" s="1"/>
  <c r="N169" i="1"/>
  <c r="M169" i="1"/>
  <c r="L169" i="1"/>
  <c r="K169" i="1"/>
  <c r="J169" i="1"/>
  <c r="O169" i="1" s="1"/>
  <c r="N168" i="1"/>
  <c r="M168" i="1"/>
  <c r="L168" i="1"/>
  <c r="K168" i="1"/>
  <c r="J168" i="1"/>
  <c r="O168" i="1" s="1"/>
  <c r="N167" i="1"/>
  <c r="M167" i="1"/>
  <c r="L167" i="1"/>
  <c r="K167" i="1"/>
  <c r="J167" i="1"/>
  <c r="O167" i="1" s="1"/>
  <c r="N166" i="1"/>
  <c r="M166" i="1"/>
  <c r="L166" i="1"/>
  <c r="K166" i="1"/>
  <c r="J166" i="1"/>
  <c r="O166" i="1" s="1"/>
  <c r="N165" i="1"/>
  <c r="M165" i="1"/>
  <c r="L165" i="1"/>
  <c r="K165" i="1"/>
  <c r="J165" i="1"/>
  <c r="O165" i="1" s="1"/>
  <c r="N164" i="1"/>
  <c r="M164" i="1"/>
  <c r="L164" i="1"/>
  <c r="K164" i="1"/>
  <c r="J164" i="1"/>
  <c r="O164" i="1" s="1"/>
  <c r="N163" i="1"/>
  <c r="M163" i="1"/>
  <c r="L163" i="1"/>
  <c r="K163" i="1"/>
  <c r="J163" i="1"/>
  <c r="O163" i="1" s="1"/>
  <c r="N162" i="1"/>
  <c r="M162" i="1"/>
  <c r="L162" i="1"/>
  <c r="K162" i="1"/>
  <c r="J162" i="1"/>
  <c r="O162" i="1" s="1"/>
  <c r="N161" i="1"/>
  <c r="M161" i="1"/>
  <c r="L161" i="1"/>
  <c r="K161" i="1"/>
  <c r="J161" i="1"/>
  <c r="O161" i="1" s="1"/>
  <c r="N160" i="1"/>
  <c r="M160" i="1"/>
  <c r="L160" i="1"/>
  <c r="K160" i="1"/>
  <c r="J160" i="1"/>
  <c r="O160" i="1" s="1"/>
  <c r="N159" i="1"/>
  <c r="M159" i="1"/>
  <c r="L159" i="1"/>
  <c r="K159" i="1"/>
  <c r="J159" i="1"/>
  <c r="O159" i="1" s="1"/>
  <c r="N158" i="1"/>
  <c r="M158" i="1"/>
  <c r="L158" i="1"/>
  <c r="K158" i="1"/>
  <c r="J158" i="1"/>
  <c r="O158" i="1" s="1"/>
  <c r="N157" i="1"/>
  <c r="M157" i="1"/>
  <c r="L157" i="1"/>
  <c r="K157" i="1"/>
  <c r="J157" i="1"/>
  <c r="O157" i="1" s="1"/>
  <c r="N156" i="1"/>
  <c r="M156" i="1"/>
  <c r="L156" i="1"/>
  <c r="K156" i="1"/>
  <c r="J156" i="1"/>
  <c r="O156" i="1" s="1"/>
  <c r="N155" i="1"/>
  <c r="M155" i="1"/>
  <c r="L155" i="1"/>
  <c r="K155" i="1"/>
  <c r="J155" i="1"/>
  <c r="O155" i="1" s="1"/>
  <c r="N154" i="1"/>
  <c r="M154" i="1"/>
  <c r="L154" i="1"/>
  <c r="K154" i="1"/>
  <c r="J154" i="1"/>
  <c r="O154" i="1" s="1"/>
  <c r="N153" i="1"/>
  <c r="M153" i="1"/>
  <c r="L153" i="1"/>
  <c r="K153" i="1"/>
  <c r="J153" i="1"/>
  <c r="O153" i="1" s="1"/>
  <c r="N152" i="1"/>
  <c r="M152" i="1"/>
  <c r="L152" i="1"/>
  <c r="K152" i="1"/>
  <c r="J152" i="1"/>
  <c r="O152" i="1" s="1"/>
  <c r="N151" i="1"/>
  <c r="M151" i="1"/>
  <c r="L151" i="1"/>
  <c r="K151" i="1"/>
  <c r="J151" i="1"/>
  <c r="O151" i="1" s="1"/>
  <c r="N150" i="1"/>
  <c r="M150" i="1"/>
  <c r="L150" i="1"/>
  <c r="K150" i="1"/>
  <c r="J150" i="1"/>
  <c r="O150" i="1" s="1"/>
  <c r="N149" i="1"/>
  <c r="M149" i="1"/>
  <c r="L149" i="1"/>
  <c r="K149" i="1"/>
  <c r="J149" i="1"/>
  <c r="O149" i="1" s="1"/>
  <c r="N148" i="1"/>
  <c r="M148" i="1"/>
  <c r="L148" i="1"/>
  <c r="K148" i="1"/>
  <c r="J148" i="1"/>
  <c r="O148" i="1" s="1"/>
  <c r="N147" i="1"/>
  <c r="M147" i="1"/>
  <c r="L147" i="1"/>
  <c r="K147" i="1"/>
  <c r="J147" i="1"/>
  <c r="O147" i="1" s="1"/>
  <c r="N146" i="1"/>
  <c r="M146" i="1"/>
  <c r="L146" i="1"/>
  <c r="K146" i="1"/>
  <c r="J146" i="1"/>
  <c r="O146" i="1" s="1"/>
  <c r="N145" i="1"/>
  <c r="M145" i="1"/>
  <c r="L145" i="1"/>
  <c r="K145" i="1"/>
  <c r="J145" i="1"/>
  <c r="O145" i="1" s="1"/>
  <c r="N144" i="1"/>
  <c r="M144" i="1"/>
  <c r="L144" i="1"/>
  <c r="K144" i="1"/>
  <c r="J144" i="1"/>
  <c r="O144" i="1" s="1"/>
  <c r="N143" i="1"/>
  <c r="M143" i="1"/>
  <c r="L143" i="1"/>
  <c r="K143" i="1"/>
  <c r="J143" i="1"/>
  <c r="O143" i="1" s="1"/>
  <c r="N142" i="1"/>
  <c r="M142" i="1"/>
  <c r="L142" i="1"/>
  <c r="K142" i="1"/>
  <c r="J142" i="1"/>
  <c r="O142" i="1" s="1"/>
  <c r="N141" i="1"/>
  <c r="M141" i="1"/>
  <c r="L141" i="1"/>
  <c r="K141" i="1"/>
  <c r="J141" i="1"/>
  <c r="O141" i="1" s="1"/>
  <c r="N140" i="1"/>
  <c r="M140" i="1"/>
  <c r="L140" i="1"/>
  <c r="K140" i="1"/>
  <c r="J140" i="1"/>
  <c r="O140" i="1" s="1"/>
  <c r="N139" i="1"/>
  <c r="M139" i="1"/>
  <c r="L139" i="1"/>
  <c r="K139" i="1"/>
  <c r="J139" i="1"/>
  <c r="O139" i="1" s="1"/>
  <c r="N138" i="1"/>
  <c r="M138" i="1"/>
  <c r="L138" i="1"/>
  <c r="K138" i="1"/>
  <c r="J138" i="1"/>
  <c r="O138" i="1" s="1"/>
  <c r="N137" i="1"/>
  <c r="M137" i="1"/>
  <c r="L137" i="1"/>
  <c r="K137" i="1"/>
  <c r="J137" i="1"/>
  <c r="O137" i="1" s="1"/>
  <c r="N136" i="1"/>
  <c r="M136" i="1"/>
  <c r="L136" i="1"/>
  <c r="K136" i="1"/>
  <c r="J136" i="1"/>
  <c r="O136" i="1" s="1"/>
  <c r="N135" i="1"/>
  <c r="M135" i="1"/>
  <c r="L135" i="1"/>
  <c r="K135" i="1"/>
  <c r="J135" i="1"/>
  <c r="O135" i="1" s="1"/>
  <c r="N134" i="1"/>
  <c r="M134" i="1"/>
  <c r="L134" i="1"/>
  <c r="K134" i="1"/>
  <c r="J134" i="1"/>
  <c r="O134" i="1" s="1"/>
  <c r="N133" i="1"/>
  <c r="M133" i="1"/>
  <c r="L133" i="1"/>
  <c r="K133" i="1"/>
  <c r="J133" i="1"/>
  <c r="O133" i="1" s="1"/>
  <c r="N132" i="1"/>
  <c r="M132" i="1"/>
  <c r="L132" i="1"/>
  <c r="K132" i="1"/>
  <c r="J132" i="1"/>
  <c r="O132" i="1" s="1"/>
  <c r="N131" i="1"/>
  <c r="M131" i="1"/>
  <c r="L131" i="1"/>
  <c r="K131" i="1"/>
  <c r="J131" i="1"/>
  <c r="O131" i="1" s="1"/>
  <c r="N130" i="1"/>
  <c r="M130" i="1"/>
  <c r="L130" i="1"/>
  <c r="K130" i="1"/>
  <c r="J130" i="1"/>
  <c r="O130" i="1" s="1"/>
  <c r="N129" i="1"/>
  <c r="M129" i="1"/>
  <c r="L129" i="1"/>
  <c r="K129" i="1"/>
  <c r="J129" i="1"/>
  <c r="O129" i="1" s="1"/>
  <c r="N128" i="1"/>
  <c r="M128" i="1"/>
  <c r="L128" i="1"/>
  <c r="K128" i="1"/>
  <c r="J128" i="1"/>
  <c r="O128" i="1" s="1"/>
  <c r="N127" i="1"/>
  <c r="M127" i="1"/>
  <c r="L127" i="1"/>
  <c r="K127" i="1"/>
  <c r="J127" i="1"/>
  <c r="O127" i="1" s="1"/>
  <c r="N126" i="1"/>
  <c r="M126" i="1"/>
  <c r="L126" i="1"/>
  <c r="K126" i="1"/>
  <c r="J126" i="1"/>
  <c r="O126" i="1" s="1"/>
  <c r="N125" i="1"/>
  <c r="M125" i="1"/>
  <c r="L125" i="1"/>
  <c r="K125" i="1"/>
  <c r="J125" i="1"/>
  <c r="O125" i="1" s="1"/>
  <c r="N124" i="1"/>
  <c r="M124" i="1"/>
  <c r="L124" i="1"/>
  <c r="K124" i="1"/>
  <c r="J124" i="1"/>
  <c r="O124" i="1" s="1"/>
  <c r="N123" i="1"/>
  <c r="M123" i="1"/>
  <c r="L123" i="1"/>
  <c r="K123" i="1"/>
  <c r="J123" i="1"/>
  <c r="O123" i="1" s="1"/>
  <c r="N122" i="1"/>
  <c r="M122" i="1"/>
  <c r="L122" i="1"/>
  <c r="K122" i="1"/>
  <c r="J122" i="1"/>
  <c r="O122" i="1" s="1"/>
  <c r="N121" i="1"/>
  <c r="M121" i="1"/>
  <c r="L121" i="1"/>
  <c r="K121" i="1"/>
  <c r="J121" i="1"/>
  <c r="O121" i="1" s="1"/>
  <c r="N120" i="1"/>
  <c r="M120" i="1"/>
  <c r="L120" i="1"/>
  <c r="K120" i="1"/>
  <c r="J120" i="1"/>
  <c r="O120" i="1" s="1"/>
  <c r="N119" i="1"/>
  <c r="M119" i="1"/>
  <c r="L119" i="1"/>
  <c r="K119" i="1"/>
  <c r="J119" i="1"/>
  <c r="O119" i="1" s="1"/>
  <c r="N118" i="1"/>
  <c r="M118" i="1"/>
  <c r="L118" i="1"/>
  <c r="K118" i="1"/>
  <c r="J118" i="1"/>
  <c r="O118" i="1" s="1"/>
  <c r="N117" i="1"/>
  <c r="M117" i="1"/>
  <c r="L117" i="1"/>
  <c r="K117" i="1"/>
  <c r="J117" i="1"/>
  <c r="O117" i="1" s="1"/>
  <c r="N116" i="1"/>
  <c r="M116" i="1"/>
  <c r="L116" i="1"/>
  <c r="K116" i="1"/>
  <c r="J116" i="1"/>
  <c r="O116" i="1" s="1"/>
  <c r="N115" i="1"/>
  <c r="M115" i="1"/>
  <c r="L115" i="1"/>
  <c r="K115" i="1"/>
  <c r="J115" i="1"/>
  <c r="O115" i="1" s="1"/>
  <c r="N114" i="1"/>
  <c r="M114" i="1"/>
  <c r="L114" i="1"/>
  <c r="K114" i="1"/>
  <c r="J114" i="1"/>
  <c r="O114" i="1" s="1"/>
  <c r="N113" i="1"/>
  <c r="M113" i="1"/>
  <c r="L113" i="1"/>
  <c r="K113" i="1"/>
  <c r="J113" i="1"/>
  <c r="O113" i="1" s="1"/>
  <c r="N112" i="1"/>
  <c r="M112" i="1"/>
  <c r="L112" i="1"/>
  <c r="K112" i="1"/>
  <c r="J112" i="1"/>
  <c r="O112" i="1" s="1"/>
  <c r="N111" i="1"/>
  <c r="M111" i="1"/>
  <c r="L111" i="1"/>
  <c r="K111" i="1"/>
  <c r="J111" i="1"/>
  <c r="O111" i="1" s="1"/>
  <c r="N110" i="1"/>
  <c r="M110" i="1"/>
  <c r="L110" i="1"/>
  <c r="K110" i="1"/>
  <c r="J110" i="1"/>
  <c r="O110" i="1" s="1"/>
  <c r="N109" i="1"/>
  <c r="M109" i="1"/>
  <c r="L109" i="1"/>
  <c r="K109" i="1"/>
  <c r="J109" i="1"/>
  <c r="O109" i="1" s="1"/>
  <c r="N108" i="1"/>
  <c r="M108" i="1"/>
  <c r="L108" i="1"/>
  <c r="K108" i="1"/>
  <c r="J108" i="1"/>
  <c r="O108" i="1" s="1"/>
  <c r="N107" i="1"/>
  <c r="M107" i="1"/>
  <c r="L107" i="1"/>
  <c r="K107" i="1"/>
  <c r="J107" i="1"/>
  <c r="O107" i="1" s="1"/>
  <c r="N106" i="1"/>
  <c r="M106" i="1"/>
  <c r="L106" i="1"/>
  <c r="K106" i="1"/>
  <c r="J106" i="1"/>
  <c r="O106" i="1" s="1"/>
  <c r="N105" i="1"/>
  <c r="M105" i="1"/>
  <c r="L105" i="1"/>
  <c r="K105" i="1"/>
  <c r="J105" i="1"/>
  <c r="O105" i="1" s="1"/>
  <c r="N104" i="1"/>
  <c r="M104" i="1"/>
  <c r="L104" i="1"/>
  <c r="K104" i="1"/>
  <c r="J104" i="1"/>
  <c r="O104" i="1" s="1"/>
  <c r="N103" i="1"/>
  <c r="M103" i="1"/>
  <c r="L103" i="1"/>
  <c r="K103" i="1"/>
  <c r="J103" i="1"/>
  <c r="O103" i="1" s="1"/>
  <c r="N102" i="1"/>
  <c r="M102" i="1"/>
  <c r="L102" i="1"/>
  <c r="K102" i="1"/>
  <c r="J102" i="1"/>
  <c r="O102" i="1" s="1"/>
  <c r="N101" i="1"/>
  <c r="M101" i="1"/>
  <c r="L101" i="1"/>
  <c r="K101" i="1"/>
  <c r="J101" i="1"/>
  <c r="O101" i="1" s="1"/>
  <c r="N100" i="1"/>
  <c r="M100" i="1"/>
  <c r="L100" i="1"/>
  <c r="K100" i="1"/>
  <c r="J100" i="1"/>
  <c r="O100" i="1" s="1"/>
  <c r="N99" i="1"/>
  <c r="M99" i="1"/>
  <c r="L99" i="1"/>
  <c r="K99" i="1"/>
  <c r="J99" i="1"/>
  <c r="O99" i="1" s="1"/>
  <c r="N98" i="1"/>
  <c r="M98" i="1"/>
  <c r="L98" i="1"/>
  <c r="K98" i="1"/>
  <c r="J98" i="1"/>
  <c r="O98" i="1" s="1"/>
  <c r="N97" i="1"/>
  <c r="M97" i="1"/>
  <c r="L97" i="1"/>
  <c r="K97" i="1"/>
  <c r="J97" i="1"/>
  <c r="O97" i="1" s="1"/>
  <c r="N96" i="1"/>
  <c r="M96" i="1"/>
  <c r="L96" i="1"/>
  <c r="K96" i="1"/>
  <c r="J96" i="1"/>
  <c r="O96" i="1" s="1"/>
  <c r="N95" i="1"/>
  <c r="M95" i="1"/>
  <c r="L95" i="1"/>
  <c r="K95" i="1"/>
  <c r="J95" i="1"/>
  <c r="O95" i="1" s="1"/>
  <c r="N94" i="1"/>
  <c r="M94" i="1"/>
  <c r="L94" i="1"/>
  <c r="K94" i="1"/>
  <c r="J94" i="1"/>
  <c r="O94" i="1" s="1"/>
  <c r="N93" i="1"/>
  <c r="M93" i="1"/>
  <c r="L93" i="1"/>
  <c r="K93" i="1"/>
  <c r="J93" i="1"/>
  <c r="O93" i="1" s="1"/>
  <c r="N92" i="1"/>
  <c r="M92" i="1"/>
  <c r="L92" i="1"/>
  <c r="K92" i="1"/>
  <c r="J92" i="1"/>
  <c r="O92" i="1" s="1"/>
  <c r="N91" i="1"/>
  <c r="M91" i="1"/>
  <c r="L91" i="1"/>
  <c r="K91" i="1"/>
  <c r="J91" i="1"/>
  <c r="O91" i="1" s="1"/>
  <c r="N90" i="1"/>
  <c r="M90" i="1"/>
  <c r="L90" i="1"/>
  <c r="K90" i="1"/>
  <c r="J90" i="1"/>
  <c r="O90" i="1" s="1"/>
  <c r="N89" i="1"/>
  <c r="M89" i="1"/>
  <c r="L89" i="1"/>
  <c r="K89" i="1"/>
  <c r="J89" i="1"/>
  <c r="O89" i="1" s="1"/>
  <c r="N88" i="1"/>
  <c r="M88" i="1"/>
  <c r="L88" i="1"/>
  <c r="K88" i="1"/>
  <c r="J88" i="1"/>
  <c r="O88" i="1" s="1"/>
  <c r="N87" i="1"/>
  <c r="M87" i="1"/>
  <c r="L87" i="1"/>
  <c r="K87" i="1"/>
  <c r="J87" i="1"/>
  <c r="O87" i="1" s="1"/>
  <c r="N86" i="1"/>
  <c r="M86" i="1"/>
  <c r="L86" i="1"/>
  <c r="K86" i="1"/>
  <c r="J86" i="1"/>
  <c r="O86" i="1" s="1"/>
  <c r="N85" i="1"/>
  <c r="M85" i="1"/>
  <c r="L85" i="1"/>
  <c r="K85" i="1"/>
  <c r="J85" i="1"/>
  <c r="O85" i="1" s="1"/>
  <c r="N84" i="1"/>
  <c r="M84" i="1"/>
  <c r="L84" i="1"/>
  <c r="K84" i="1"/>
  <c r="J84" i="1"/>
  <c r="O84" i="1" s="1"/>
  <c r="N83" i="1"/>
  <c r="M83" i="1"/>
  <c r="L83" i="1"/>
  <c r="K83" i="1"/>
  <c r="J83" i="1"/>
  <c r="O83" i="1" s="1"/>
  <c r="N82" i="1"/>
  <c r="M82" i="1"/>
  <c r="L82" i="1"/>
  <c r="K82" i="1"/>
  <c r="J82" i="1"/>
  <c r="O82" i="1" s="1"/>
  <c r="N81" i="1"/>
  <c r="M81" i="1"/>
  <c r="L81" i="1"/>
  <c r="K81" i="1"/>
  <c r="J81" i="1"/>
  <c r="O81" i="1" s="1"/>
  <c r="N80" i="1"/>
  <c r="M80" i="1"/>
  <c r="L80" i="1"/>
  <c r="K80" i="1"/>
  <c r="J80" i="1"/>
  <c r="O80" i="1" s="1"/>
  <c r="N79" i="1"/>
  <c r="M79" i="1"/>
  <c r="L79" i="1"/>
  <c r="K79" i="1"/>
  <c r="J79" i="1"/>
  <c r="O79" i="1" s="1"/>
  <c r="N78" i="1"/>
  <c r="M78" i="1"/>
  <c r="L78" i="1"/>
  <c r="K78" i="1"/>
  <c r="J78" i="1"/>
  <c r="O78" i="1" s="1"/>
  <c r="N77" i="1"/>
  <c r="M77" i="1"/>
  <c r="L77" i="1"/>
  <c r="K77" i="1"/>
  <c r="J77" i="1"/>
  <c r="O77" i="1" s="1"/>
  <c r="N76" i="1"/>
  <c r="M76" i="1"/>
  <c r="L76" i="1"/>
  <c r="K76" i="1"/>
  <c r="J76" i="1"/>
  <c r="O76" i="1" s="1"/>
  <c r="N75" i="1"/>
  <c r="M75" i="1"/>
  <c r="L75" i="1"/>
  <c r="K75" i="1"/>
  <c r="J75" i="1"/>
  <c r="O75" i="1" s="1"/>
  <c r="N74" i="1"/>
  <c r="M74" i="1"/>
  <c r="L74" i="1"/>
  <c r="K74" i="1"/>
  <c r="J74" i="1"/>
  <c r="O74" i="1" s="1"/>
  <c r="N73" i="1"/>
  <c r="M73" i="1"/>
  <c r="L73" i="1"/>
  <c r="K73" i="1"/>
  <c r="J73" i="1"/>
  <c r="O73" i="1" s="1"/>
  <c r="N72" i="1"/>
  <c r="M72" i="1"/>
  <c r="L72" i="1"/>
  <c r="K72" i="1"/>
  <c r="J72" i="1"/>
  <c r="O72" i="1" s="1"/>
  <c r="N71" i="1"/>
  <c r="M71" i="1"/>
  <c r="L71" i="1"/>
  <c r="K71" i="1"/>
  <c r="J71" i="1"/>
  <c r="O71" i="1" s="1"/>
  <c r="N70" i="1"/>
  <c r="M70" i="1"/>
  <c r="L70" i="1"/>
  <c r="K70" i="1"/>
  <c r="J70" i="1"/>
  <c r="O70" i="1" s="1"/>
  <c r="N69" i="1"/>
  <c r="M69" i="1"/>
  <c r="L69" i="1"/>
  <c r="K69" i="1"/>
  <c r="J69" i="1"/>
  <c r="O69" i="1" s="1"/>
  <c r="N68" i="1"/>
  <c r="M68" i="1"/>
  <c r="L68" i="1"/>
  <c r="K68" i="1"/>
  <c r="J68" i="1"/>
  <c r="O68" i="1" s="1"/>
  <c r="N67" i="1"/>
  <c r="M67" i="1"/>
  <c r="L67" i="1"/>
  <c r="K67" i="1"/>
  <c r="J67" i="1"/>
  <c r="O67" i="1" s="1"/>
  <c r="N66" i="1"/>
  <c r="M66" i="1"/>
  <c r="L66" i="1"/>
  <c r="K66" i="1"/>
  <c r="J66" i="1"/>
  <c r="O66" i="1" s="1"/>
  <c r="N65" i="1"/>
  <c r="M65" i="1"/>
  <c r="L65" i="1"/>
  <c r="K65" i="1"/>
  <c r="J65" i="1"/>
  <c r="O65" i="1" s="1"/>
  <c r="N64" i="1"/>
  <c r="M64" i="1"/>
  <c r="L64" i="1"/>
  <c r="K64" i="1"/>
  <c r="J64" i="1"/>
  <c r="O64" i="1" s="1"/>
  <c r="N63" i="1"/>
  <c r="M63" i="1"/>
  <c r="L63" i="1"/>
  <c r="K63" i="1"/>
  <c r="J63" i="1"/>
  <c r="O63" i="1" s="1"/>
  <c r="N62" i="1"/>
  <c r="M62" i="1"/>
  <c r="L62" i="1"/>
  <c r="K62" i="1"/>
  <c r="J62" i="1"/>
  <c r="O62" i="1" s="1"/>
  <c r="N61" i="1"/>
  <c r="M61" i="1"/>
  <c r="L61" i="1"/>
  <c r="K61" i="1"/>
  <c r="J61" i="1"/>
  <c r="O61" i="1" s="1"/>
  <c r="N60" i="1"/>
  <c r="M60" i="1"/>
  <c r="L60" i="1"/>
  <c r="K60" i="1"/>
  <c r="J60" i="1"/>
  <c r="O60" i="1" s="1"/>
  <c r="N59" i="1"/>
  <c r="M59" i="1"/>
  <c r="L59" i="1"/>
  <c r="K59" i="1"/>
  <c r="J59" i="1"/>
  <c r="O59" i="1" s="1"/>
  <c r="N58" i="1"/>
  <c r="M58" i="1"/>
  <c r="L58" i="1"/>
  <c r="K58" i="1"/>
  <c r="J58" i="1"/>
  <c r="O58" i="1" s="1"/>
  <c r="N57" i="1"/>
  <c r="M57" i="1"/>
  <c r="L57" i="1"/>
  <c r="K57" i="1"/>
  <c r="J57" i="1"/>
  <c r="O57" i="1" s="1"/>
  <c r="N56" i="1"/>
  <c r="M56" i="1"/>
  <c r="L56" i="1"/>
  <c r="K56" i="1"/>
  <c r="J56" i="1"/>
  <c r="O56" i="1" s="1"/>
  <c r="N55" i="1"/>
  <c r="M55" i="1"/>
  <c r="L55" i="1"/>
  <c r="K55" i="1"/>
  <c r="J55" i="1"/>
  <c r="O55" i="1" s="1"/>
  <c r="N54" i="1"/>
  <c r="M54" i="1"/>
  <c r="L54" i="1"/>
  <c r="K54" i="1"/>
  <c r="J54" i="1"/>
  <c r="O54" i="1" s="1"/>
  <c r="N53" i="1"/>
  <c r="M53" i="1"/>
  <c r="L53" i="1"/>
  <c r="K53" i="1"/>
  <c r="J53" i="1"/>
  <c r="O53" i="1" s="1"/>
  <c r="N52" i="1"/>
  <c r="M52" i="1"/>
  <c r="L52" i="1"/>
  <c r="K52" i="1"/>
  <c r="J52" i="1"/>
  <c r="O52" i="1" s="1"/>
  <c r="N51" i="1"/>
  <c r="M51" i="1"/>
  <c r="L51" i="1"/>
  <c r="K51" i="1"/>
  <c r="J51" i="1"/>
  <c r="O51" i="1" s="1"/>
  <c r="N50" i="1"/>
  <c r="M50" i="1"/>
  <c r="L50" i="1"/>
  <c r="K50" i="1"/>
  <c r="J50" i="1"/>
  <c r="O50" i="1" s="1"/>
  <c r="N49" i="1"/>
  <c r="M49" i="1"/>
  <c r="L49" i="1"/>
  <c r="K49" i="1"/>
  <c r="J49" i="1"/>
  <c r="O49" i="1" s="1"/>
  <c r="N48" i="1"/>
  <c r="M48" i="1"/>
  <c r="L48" i="1"/>
  <c r="K48" i="1"/>
  <c r="J48" i="1"/>
  <c r="O48" i="1" s="1"/>
  <c r="N47" i="1"/>
  <c r="M47" i="1"/>
  <c r="L47" i="1"/>
  <c r="K47" i="1"/>
  <c r="J47" i="1"/>
  <c r="O47" i="1" s="1"/>
  <c r="N46" i="1"/>
  <c r="M46" i="1"/>
  <c r="L46" i="1"/>
  <c r="K46" i="1"/>
  <c r="J46" i="1"/>
  <c r="O46" i="1" s="1"/>
  <c r="N45" i="1"/>
  <c r="M45" i="1"/>
  <c r="L45" i="1"/>
  <c r="K45" i="1"/>
  <c r="J45" i="1"/>
  <c r="O45" i="1" s="1"/>
  <c r="N44" i="1"/>
  <c r="M44" i="1"/>
  <c r="L44" i="1"/>
  <c r="K44" i="1"/>
  <c r="J44" i="1"/>
  <c r="O44" i="1" s="1"/>
  <c r="N43" i="1"/>
  <c r="M43" i="1"/>
  <c r="L43" i="1"/>
  <c r="K43" i="1"/>
  <c r="J43" i="1"/>
  <c r="O43" i="1" s="1"/>
  <c r="N42" i="1"/>
  <c r="M42" i="1"/>
  <c r="L42" i="1"/>
  <c r="K42" i="1"/>
  <c r="J42" i="1"/>
  <c r="O42" i="1" s="1"/>
  <c r="N41" i="1"/>
  <c r="M41" i="1"/>
  <c r="L41" i="1"/>
  <c r="K41" i="1"/>
  <c r="J41" i="1"/>
  <c r="O41" i="1" s="1"/>
  <c r="N40" i="1"/>
  <c r="M40" i="1"/>
  <c r="L40" i="1"/>
  <c r="K40" i="1"/>
  <c r="J40" i="1"/>
  <c r="O40" i="1" s="1"/>
  <c r="N39" i="1"/>
  <c r="M39" i="1"/>
  <c r="L39" i="1"/>
  <c r="K39" i="1"/>
  <c r="J39" i="1"/>
  <c r="O39" i="1" s="1"/>
  <c r="N38" i="1"/>
  <c r="M38" i="1"/>
  <c r="L38" i="1"/>
  <c r="K38" i="1"/>
  <c r="J38" i="1"/>
  <c r="O38" i="1" s="1"/>
  <c r="N37" i="1"/>
  <c r="M37" i="1"/>
  <c r="L37" i="1"/>
  <c r="K37" i="1"/>
  <c r="J37" i="1"/>
  <c r="O37" i="1" s="1"/>
  <c r="N36" i="1"/>
  <c r="M36" i="1"/>
  <c r="L36" i="1"/>
  <c r="K36" i="1"/>
  <c r="J36" i="1"/>
  <c r="O36" i="1" s="1"/>
  <c r="N35" i="1"/>
  <c r="M35" i="1"/>
  <c r="L35" i="1"/>
  <c r="K35" i="1"/>
  <c r="J35" i="1"/>
  <c r="O35" i="1" s="1"/>
  <c r="N34" i="1"/>
  <c r="M34" i="1"/>
  <c r="L34" i="1"/>
  <c r="K34" i="1"/>
  <c r="J34" i="1"/>
  <c r="O34" i="1" s="1"/>
  <c r="N33" i="1"/>
  <c r="M33" i="1"/>
  <c r="L33" i="1"/>
  <c r="K33" i="1"/>
  <c r="J33" i="1"/>
  <c r="O33" i="1" s="1"/>
  <c r="N32" i="1"/>
  <c r="M32" i="1"/>
  <c r="L32" i="1"/>
  <c r="K32" i="1"/>
  <c r="J32" i="1"/>
  <c r="O32" i="1" s="1"/>
  <c r="N31" i="1"/>
  <c r="M31" i="1"/>
  <c r="L31" i="1"/>
  <c r="K31" i="1"/>
  <c r="J31" i="1"/>
  <c r="O31" i="1" s="1"/>
  <c r="N30" i="1"/>
  <c r="M30" i="1"/>
  <c r="L30" i="1"/>
  <c r="K30" i="1"/>
  <c r="J30" i="1"/>
  <c r="O30" i="1" s="1"/>
  <c r="N29" i="1"/>
  <c r="M29" i="1"/>
  <c r="L29" i="1"/>
  <c r="K29" i="1"/>
  <c r="J29" i="1"/>
  <c r="O29" i="1" s="1"/>
  <c r="N28" i="1"/>
  <c r="M28" i="1"/>
  <c r="L28" i="1"/>
  <c r="K28" i="1"/>
  <c r="J28" i="1"/>
  <c r="O28" i="1" s="1"/>
  <c r="N27" i="1"/>
  <c r="M27" i="1"/>
  <c r="L27" i="1"/>
  <c r="K27" i="1"/>
  <c r="J27" i="1"/>
  <c r="O27" i="1" s="1"/>
  <c r="N26" i="1"/>
  <c r="L26" i="1"/>
  <c r="K26" i="1"/>
  <c r="J26" i="1"/>
  <c r="O26" i="1" s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aic6</author>
    <author>Anna Cieslak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aic6:</t>
        </r>
        <r>
          <rPr>
            <sz val="9"/>
            <color indexed="81"/>
            <rFont val="Tahoma"/>
            <family val="2"/>
          </rPr>
          <t xml:space="preserve">
if the meeting is 2 days, use the date of the last day
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aic6:</t>
        </r>
        <r>
          <rPr>
            <sz val="9"/>
            <color indexed="81"/>
            <rFont val="Tahoma"/>
            <family val="2"/>
          </rPr>
          <t xml:space="preserve">
Scheduled meeting = 1
unscheduled meeting = 0
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aic6:</t>
        </r>
        <r>
          <rPr>
            <sz val="9"/>
            <color indexed="81"/>
            <rFont val="Tahoma"/>
            <family val="2"/>
          </rPr>
          <t xml:space="preserve">
Meeting number within a year</t>
        </r>
      </text>
    </comment>
    <comment ref="H1" authorId="1" shapeId="0" xr:uid="{00000000-0006-0000-0000-000004000000}">
      <text>
        <r>
          <rPr>
            <b/>
            <sz val="9"/>
            <color rgb="FF000000"/>
            <rFont val="Tahoma"/>
            <family val="2"/>
          </rPr>
          <t>Anna Cieslak: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Greenbook date
</t>
        </r>
        <r>
          <rPr>
            <sz val="9"/>
            <color rgb="FF000000"/>
            <rFont val="Tahoma"/>
            <family val="2"/>
          </rPr>
          <t>Since 2010 this is Tealbook A</t>
        </r>
      </text>
    </comment>
    <comment ref="I1" authorId="1" shapeId="0" xr:uid="{00000000-0006-0000-0000-000005000000}">
      <text>
        <r>
          <rPr>
            <b/>
            <sz val="9"/>
            <color rgb="FF000000"/>
            <rFont val="Tahoma"/>
            <family val="2"/>
          </rPr>
          <t>Anna Cieslak: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Beigebook date</t>
        </r>
      </text>
    </comment>
    <comment ref="J1" authorId="1" shapeId="0" xr:uid="{00000000-0006-0000-0000-000006000000}">
      <text>
        <r>
          <rPr>
            <b/>
            <sz val="9"/>
            <color rgb="FF000000"/>
            <rFont val="Tahoma"/>
            <family val="2"/>
          </rPr>
          <t>Anna Cieslak: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Minutes date</t>
        </r>
      </text>
    </comment>
    <comment ref="K1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Anna Cieslak: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Blue book date
</t>
        </r>
        <r>
          <rPr>
            <sz val="9"/>
            <color rgb="FF000000"/>
            <rFont val="Tahoma"/>
            <family val="2"/>
          </rPr>
          <t xml:space="preserve">Since 2010, this is Trealbook B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L1" authorId="1" shapeId="0" xr:uid="{00000000-0006-0000-0000-000008000000}">
      <text>
        <r>
          <rPr>
            <b/>
            <sz val="9"/>
            <color rgb="FF000000"/>
            <rFont val="Tahoma"/>
            <family val="2"/>
          </rPr>
          <t>Anna Cieslak: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Teal book
</t>
        </r>
      </text>
    </comment>
    <comment ref="Q1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Anna Cieslak:</t>
        </r>
        <r>
          <rPr>
            <sz val="9"/>
            <color indexed="81"/>
            <rFont val="Tahoma"/>
            <family val="2"/>
          </rPr>
          <t xml:space="preserve">
indicator whether the meetings is spread over two days</t>
        </r>
      </text>
    </comment>
    <comment ref="R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aic6:</t>
        </r>
        <r>
          <rPr>
            <sz val="9"/>
            <color indexed="81"/>
            <rFont val="Tahoma"/>
            <family val="2"/>
          </rPr>
          <t xml:space="preserve">
Indicator if there was a press conference
</t>
        </r>
      </text>
    </comment>
    <comment ref="S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aic6:</t>
        </r>
        <r>
          <rPr>
            <sz val="9"/>
            <color indexed="81"/>
            <rFont val="Tahoma"/>
            <family val="2"/>
          </rPr>
          <t xml:space="preserve">
Indicator = 1 if Summary of Economic projections 
was released as well
</t>
        </r>
      </text>
    </comment>
  </commentList>
</comments>
</file>

<file path=xl/sharedStrings.xml><?xml version="1.0" encoding="utf-8"?>
<sst xmlns="http://schemas.openxmlformats.org/spreadsheetml/2006/main" count="421" uniqueCount="421">
  <si>
    <t>fomc_mtg</t>
  </si>
  <si>
    <t>fomc_date</t>
  </si>
  <si>
    <t>year</t>
  </si>
  <si>
    <t>month</t>
  </si>
  <si>
    <t>day</t>
  </si>
  <si>
    <t>scheduled_fomc</t>
  </si>
  <si>
    <t>mtg_number</t>
  </si>
  <si>
    <t>gb_date</t>
  </si>
  <si>
    <t>bb_date</t>
  </si>
  <si>
    <t>mn_date</t>
  </si>
  <si>
    <t>blb_date</t>
  </si>
  <si>
    <t>tl_book</t>
  </si>
  <si>
    <t>gfd</t>
  </si>
  <si>
    <t>bfd</t>
  </si>
  <si>
    <t>mfd</t>
  </si>
  <si>
    <t>kuttner_date</t>
  </si>
  <si>
    <t>ind_2day</t>
  </si>
  <si>
    <t>ind_pressconf</t>
  </si>
  <si>
    <t>1976mtg1</t>
  </si>
  <si>
    <t>1976mtg2</t>
  </si>
  <si>
    <t>1976mtg3</t>
  </si>
  <si>
    <t>1976mtg4</t>
  </si>
  <si>
    <t>1976mtg5</t>
  </si>
  <si>
    <t>1976mtg6</t>
  </si>
  <si>
    <t>1976mtg7</t>
  </si>
  <si>
    <t>1976mtg8</t>
  </si>
  <si>
    <t>1976mtg9</t>
  </si>
  <si>
    <t>1976mtg10</t>
  </si>
  <si>
    <t>1976mtg11</t>
  </si>
  <si>
    <t>1976mtg12</t>
  </si>
  <si>
    <t>1977mtg1</t>
  </si>
  <si>
    <t>1977mtg2</t>
  </si>
  <si>
    <t>1977mtg3</t>
  </si>
  <si>
    <t>1977mtg4</t>
  </si>
  <si>
    <t>1977mtg5</t>
  </si>
  <si>
    <t>1977mtg6</t>
  </si>
  <si>
    <t>1977mtg7</t>
  </si>
  <si>
    <t>1977mtg8</t>
  </si>
  <si>
    <t>1977mtg9</t>
  </si>
  <si>
    <t>1977mtg10</t>
  </si>
  <si>
    <t>1977mtg11</t>
  </si>
  <si>
    <t>1977mtg12</t>
  </si>
  <si>
    <t>1978mtg1</t>
  </si>
  <si>
    <t>1978mtg2</t>
  </si>
  <si>
    <t>1978mtg3</t>
  </si>
  <si>
    <t>1978mtg4</t>
  </si>
  <si>
    <t>1978mtg5</t>
  </si>
  <si>
    <t>1978mtg6</t>
  </si>
  <si>
    <t>1978mtg7</t>
  </si>
  <si>
    <t>1978mtg8</t>
  </si>
  <si>
    <t>1978mtg9</t>
  </si>
  <si>
    <t>1978mtg10</t>
  </si>
  <si>
    <t>1978mtg11</t>
  </si>
  <si>
    <t>1978mtg12</t>
  </si>
  <si>
    <t>1979mtg1</t>
  </si>
  <si>
    <t>1979mtg2</t>
  </si>
  <si>
    <t>1979mtg3</t>
  </si>
  <si>
    <t>1979mtg4</t>
  </si>
  <si>
    <t>1979mtg5</t>
  </si>
  <si>
    <t>1979mtg6</t>
  </si>
  <si>
    <t>1979mtg7</t>
  </si>
  <si>
    <t>1979mtg8</t>
  </si>
  <si>
    <t>1979mtg9</t>
  </si>
  <si>
    <t>1980mtg1</t>
  </si>
  <si>
    <t>1980mtg2</t>
  </si>
  <si>
    <t>1980mtg3</t>
  </si>
  <si>
    <t>1980mtg4</t>
  </si>
  <si>
    <t>1980mtg5</t>
  </si>
  <si>
    <t>1980mtg6</t>
  </si>
  <si>
    <t>1980mtg7</t>
  </si>
  <si>
    <t>1980mtg8</t>
  </si>
  <si>
    <t>1980mtg9</t>
  </si>
  <si>
    <t>1980mtg10</t>
  </si>
  <si>
    <t>1980mtg11</t>
  </si>
  <si>
    <t>1981mtg1</t>
  </si>
  <si>
    <t>1981mtg2</t>
  </si>
  <si>
    <t>1981mtg3</t>
  </si>
  <si>
    <t>1981mtg4</t>
  </si>
  <si>
    <t>1981mtg5</t>
  </si>
  <si>
    <t>1981mtg6</t>
  </si>
  <si>
    <t>1981mtg7</t>
  </si>
  <si>
    <t>1981mtg8</t>
  </si>
  <si>
    <t>1982mtg1</t>
  </si>
  <si>
    <t>1982mtg2</t>
  </si>
  <si>
    <t>1982mtg3</t>
  </si>
  <si>
    <t>1982mtg4</t>
  </si>
  <si>
    <t>1982mtg5</t>
  </si>
  <si>
    <t>1982mtg6</t>
  </si>
  <si>
    <t>1982mtg7</t>
  </si>
  <si>
    <t>1982mtg8</t>
  </si>
  <si>
    <t>1983mtg1</t>
  </si>
  <si>
    <t>1983mtg2</t>
  </si>
  <si>
    <t>1983mtg3</t>
  </si>
  <si>
    <t>1983mtg4</t>
  </si>
  <si>
    <t>1983mtg5</t>
  </si>
  <si>
    <t>1983mtg6</t>
  </si>
  <si>
    <t>1983mtg7</t>
  </si>
  <si>
    <t>1983mtg8</t>
  </si>
  <si>
    <t>1984mtg1</t>
  </si>
  <si>
    <t>1984mtg2</t>
  </si>
  <si>
    <t>1984mtg3</t>
  </si>
  <si>
    <t>1984mtg4</t>
  </si>
  <si>
    <t>1984mtg5</t>
  </si>
  <si>
    <t>1984mtg6</t>
  </si>
  <si>
    <t>1984mtg7</t>
  </si>
  <si>
    <t>1984mtg8</t>
  </si>
  <si>
    <t>1985mtg1</t>
  </si>
  <si>
    <t>1985mtg2</t>
  </si>
  <si>
    <t>1985mtg3</t>
  </si>
  <si>
    <t>1985mtg4</t>
  </si>
  <si>
    <t>1985mtg5</t>
  </si>
  <si>
    <t>1985mtg6</t>
  </si>
  <si>
    <t>1985mtg7</t>
  </si>
  <si>
    <t>1985mtg8</t>
  </si>
  <si>
    <t>1986mtg1</t>
  </si>
  <si>
    <t>1986mtg2</t>
  </si>
  <si>
    <t>1986mtg3</t>
  </si>
  <si>
    <t>1986mtg4</t>
  </si>
  <si>
    <t>1986mtg5</t>
  </si>
  <si>
    <t>1986mtg6</t>
  </si>
  <si>
    <t>1986mtg7</t>
  </si>
  <si>
    <t>1986mtg8</t>
  </si>
  <si>
    <t>1987mtg1</t>
  </si>
  <si>
    <t>1987mtg2</t>
  </si>
  <si>
    <t>1987mtg3</t>
  </si>
  <si>
    <t>1987mtg4</t>
  </si>
  <si>
    <t>1987mtg5</t>
  </si>
  <si>
    <t>1987mtg6</t>
  </si>
  <si>
    <t>1987mtg7</t>
  </si>
  <si>
    <t>1987mtg8</t>
  </si>
  <si>
    <t>1988mtg1</t>
  </si>
  <si>
    <t>1988mtg2</t>
  </si>
  <si>
    <t>1988mtg3</t>
  </si>
  <si>
    <t>1988mtg4</t>
  </si>
  <si>
    <t>1988mtg5</t>
  </si>
  <si>
    <t>1988mtg6</t>
  </si>
  <si>
    <t>1988mtg7</t>
  </si>
  <si>
    <t>1988mtg8</t>
  </si>
  <si>
    <t>1989mtg1</t>
  </si>
  <si>
    <t>1989mtg2</t>
  </si>
  <si>
    <t>1989mtg3</t>
  </si>
  <si>
    <t>1989mtg4</t>
  </si>
  <si>
    <t>1989mtg5</t>
  </si>
  <si>
    <t>1989mtg6</t>
  </si>
  <si>
    <t>1989mtg7</t>
  </si>
  <si>
    <t>1989mtg8</t>
  </si>
  <si>
    <t>1990mtg1</t>
  </si>
  <si>
    <t>1990mtg2</t>
  </si>
  <si>
    <t>1990mtg3</t>
  </si>
  <si>
    <t>1990mtg4</t>
  </si>
  <si>
    <t>1990mtg5</t>
  </si>
  <si>
    <t>1990mtg6</t>
  </si>
  <si>
    <t>1990mtg7</t>
  </si>
  <si>
    <t>1990mtg8</t>
  </si>
  <si>
    <t>1991mtg1</t>
  </si>
  <si>
    <t>1991mtg2</t>
  </si>
  <si>
    <t>1991mtg3</t>
  </si>
  <si>
    <t>1991mtg4</t>
  </si>
  <si>
    <t>1991mtg5</t>
  </si>
  <si>
    <t>1991mtg6</t>
  </si>
  <si>
    <t>1991mtg7</t>
  </si>
  <si>
    <t>1991mtg8</t>
  </si>
  <si>
    <t>1992mtg1</t>
  </si>
  <si>
    <t>1992mtg2</t>
  </si>
  <si>
    <t>1992mtg3</t>
  </si>
  <si>
    <t>1992mtg4</t>
  </si>
  <si>
    <t>1992mtg5</t>
  </si>
  <si>
    <t>1992mtg6</t>
  </si>
  <si>
    <t>1992mtg7</t>
  </si>
  <si>
    <t>1992mtg8</t>
  </si>
  <si>
    <t>1993mtg1</t>
  </si>
  <si>
    <t>1993mtg2</t>
  </si>
  <si>
    <t>1993mtg3</t>
  </si>
  <si>
    <t>1993mtg4</t>
  </si>
  <si>
    <t>1993mtg5</t>
  </si>
  <si>
    <t>1993mtg6</t>
  </si>
  <si>
    <t>1993mtg7</t>
  </si>
  <si>
    <t>1993mtg8</t>
  </si>
  <si>
    <t>1994mtg1</t>
  </si>
  <si>
    <t>1994mtg2</t>
  </si>
  <si>
    <t>1994mtg3</t>
  </si>
  <si>
    <t>1994mtg4</t>
  </si>
  <si>
    <t>1994mtg5</t>
  </si>
  <si>
    <t>1994mtg6</t>
  </si>
  <si>
    <t>1994mtg7</t>
  </si>
  <si>
    <t>1994mtg8</t>
  </si>
  <si>
    <t>1995mtg1</t>
  </si>
  <si>
    <t>1995mtg2</t>
  </si>
  <si>
    <t>1995mtg3</t>
  </si>
  <si>
    <t>1995mtg4</t>
  </si>
  <si>
    <t>1995mtg5</t>
  </si>
  <si>
    <t>1995mtg6</t>
  </si>
  <si>
    <t>1995mtg7</t>
  </si>
  <si>
    <t>1995mtg8</t>
  </si>
  <si>
    <t>1996mtg1</t>
  </si>
  <si>
    <t>1996mtg2</t>
  </si>
  <si>
    <t>1996mtg3</t>
  </si>
  <si>
    <t>1996mtg4</t>
  </si>
  <si>
    <t>1996mtg5</t>
  </si>
  <si>
    <t>1996mtg6</t>
  </si>
  <si>
    <t>1996mtg7</t>
  </si>
  <si>
    <t>1996mtg8</t>
  </si>
  <si>
    <t>1997mtg1</t>
  </si>
  <si>
    <t>1997mtg2</t>
  </si>
  <si>
    <t>1997mtg3</t>
  </si>
  <si>
    <t>1997mtg4</t>
  </si>
  <si>
    <t>1997mtg5</t>
  </si>
  <si>
    <t>1997mtg6</t>
  </si>
  <si>
    <t>1997mtg7</t>
  </si>
  <si>
    <t>1997mtg8</t>
  </si>
  <si>
    <t>1998mtg1</t>
  </si>
  <si>
    <t>1998mtg2</t>
  </si>
  <si>
    <t>1998mtg3</t>
  </si>
  <si>
    <t>1998mtg4</t>
  </si>
  <si>
    <t>1998mtg5</t>
  </si>
  <si>
    <t>1998mtg6</t>
  </si>
  <si>
    <t>1998mtg7</t>
  </si>
  <si>
    <t>1998mtg8</t>
  </si>
  <si>
    <t>1999mtg1</t>
  </si>
  <si>
    <t>1999mtg2</t>
  </si>
  <si>
    <t>1999mtg3</t>
  </si>
  <si>
    <t>1999mtg4</t>
  </si>
  <si>
    <t>1999mtg5</t>
  </si>
  <si>
    <t>1999mtg6</t>
  </si>
  <si>
    <t>1999mtg7</t>
  </si>
  <si>
    <t>1999mtg8</t>
  </si>
  <si>
    <t>2000mtg1</t>
  </si>
  <si>
    <t>2000mtg2</t>
  </si>
  <si>
    <t>2000mtg3</t>
  </si>
  <si>
    <t>2000mtg4</t>
  </si>
  <si>
    <t>2000mtg5</t>
  </si>
  <si>
    <t>2000mtg6</t>
  </si>
  <si>
    <t>2000mtg7</t>
  </si>
  <si>
    <t>2000mtg8</t>
  </si>
  <si>
    <t>2001mtg1</t>
  </si>
  <si>
    <t>2001mtg2</t>
  </si>
  <si>
    <t>2001mtg3</t>
  </si>
  <si>
    <t>2001mtg4</t>
  </si>
  <si>
    <t>2001mtg5</t>
  </si>
  <si>
    <t>2001mtg6</t>
  </si>
  <si>
    <t>2001mtg7</t>
  </si>
  <si>
    <t>2001mtg8</t>
  </si>
  <si>
    <t>2002mtg1</t>
  </si>
  <si>
    <t>2002mtg2</t>
  </si>
  <si>
    <t>2002mtg3</t>
  </si>
  <si>
    <t>2002mtg4</t>
  </si>
  <si>
    <t>2002mtg5</t>
  </si>
  <si>
    <t>2002mtg6</t>
  </si>
  <si>
    <t>2002mtg7</t>
  </si>
  <si>
    <t>2002mtg8</t>
  </si>
  <si>
    <t>2003mtg1</t>
  </si>
  <si>
    <t>2003mtg2</t>
  </si>
  <si>
    <t>2003mtg3</t>
  </si>
  <si>
    <t>2003mtg4</t>
  </si>
  <si>
    <t>2003mtg5</t>
  </si>
  <si>
    <t>2003mtg6</t>
  </si>
  <si>
    <t>2003mtg7</t>
  </si>
  <si>
    <t>2003mtg8</t>
  </si>
  <si>
    <t>2004mtg1</t>
  </si>
  <si>
    <t>2004mtg2</t>
  </si>
  <si>
    <t>2004mtg3</t>
  </si>
  <si>
    <t>2004mtg4</t>
  </si>
  <si>
    <t>2004mtg5</t>
  </si>
  <si>
    <t>2004mtg6</t>
  </si>
  <si>
    <t>2004mtg7</t>
  </si>
  <si>
    <t>2004mtg8</t>
  </si>
  <si>
    <t>2005mtg1</t>
  </si>
  <si>
    <t>2005mtg2</t>
  </si>
  <si>
    <t>2005mtg3</t>
  </si>
  <si>
    <t>2005mtg4</t>
  </si>
  <si>
    <t>2005mtg5</t>
  </si>
  <si>
    <t>2005mtg6</t>
  </si>
  <si>
    <t>2005mtg7</t>
  </si>
  <si>
    <t>2005mtg8</t>
  </si>
  <si>
    <t>2006mtg1</t>
  </si>
  <si>
    <t>2006mtg2</t>
  </si>
  <si>
    <t>2006mtg3</t>
  </si>
  <si>
    <t>2006mtg4</t>
  </si>
  <si>
    <t>2006mtg5</t>
  </si>
  <si>
    <t>2006mtg6</t>
  </si>
  <si>
    <t>2006mtg7</t>
  </si>
  <si>
    <t>2006mtg8</t>
  </si>
  <si>
    <t>2007mtg1</t>
  </si>
  <si>
    <t>2007mtg2</t>
  </si>
  <si>
    <t>2007mtg3</t>
  </si>
  <si>
    <t>2007mtg4</t>
  </si>
  <si>
    <t>2007mtg5</t>
  </si>
  <si>
    <t>2007mtg6</t>
  </si>
  <si>
    <t>2007mtg7</t>
  </si>
  <si>
    <t>2007mtg8</t>
  </si>
  <si>
    <t>2008mtg1</t>
  </si>
  <si>
    <t>2008mtg2</t>
  </si>
  <si>
    <t>2008mtg3</t>
  </si>
  <si>
    <t>2008mtg4</t>
  </si>
  <si>
    <t>2008mtg5</t>
  </si>
  <si>
    <t>2008mtg6</t>
  </si>
  <si>
    <t>2008mtg7</t>
  </si>
  <si>
    <t>2008mtg8</t>
  </si>
  <si>
    <t>2009mtg1</t>
  </si>
  <si>
    <t>2009mtg2</t>
  </si>
  <si>
    <t>2009mtg3</t>
  </si>
  <si>
    <t>2009mtg4</t>
  </si>
  <si>
    <t>2009mtg5</t>
  </si>
  <si>
    <t>2009mtg6</t>
  </si>
  <si>
    <t>2009mtg7</t>
  </si>
  <si>
    <t>2009mtg8</t>
  </si>
  <si>
    <t>2010mtg1</t>
  </si>
  <si>
    <t>2010mtg2</t>
  </si>
  <si>
    <t>2010mtg3</t>
  </si>
  <si>
    <t>2010mtg4</t>
  </si>
  <si>
    <t>2010mtg5</t>
  </si>
  <si>
    <t>2010mtg6</t>
  </si>
  <si>
    <t>2010mtg7</t>
  </si>
  <si>
    <t>2010mtg8</t>
  </si>
  <si>
    <t>2011mtg1</t>
  </si>
  <si>
    <t>2011mtg2</t>
  </si>
  <si>
    <t>2011mtg3</t>
  </si>
  <si>
    <t>2011mtg4</t>
  </si>
  <si>
    <t>2011mtg5</t>
  </si>
  <si>
    <t>2011mtg6</t>
  </si>
  <si>
    <t>2011mtg7</t>
  </si>
  <si>
    <t>2011mtg8</t>
  </si>
  <si>
    <t>2012mtg1</t>
  </si>
  <si>
    <t>2012mtg2</t>
  </si>
  <si>
    <t>2012mtg3</t>
  </si>
  <si>
    <t>2012mtg4</t>
  </si>
  <si>
    <t>2012mtg5</t>
  </si>
  <si>
    <t>2012mtg6</t>
  </si>
  <si>
    <t>2012mtg7</t>
  </si>
  <si>
    <t>2012mtg8</t>
  </si>
  <si>
    <t>2013mtg1</t>
  </si>
  <si>
    <t>2013mtg2</t>
  </si>
  <si>
    <t>2013mtg3</t>
  </si>
  <si>
    <t>2013mtg4</t>
  </si>
  <si>
    <t>2013mtg5</t>
  </si>
  <si>
    <t>2013mtg6</t>
  </si>
  <si>
    <t>2013mtg7</t>
  </si>
  <si>
    <t>2013mtg8</t>
  </si>
  <si>
    <t>2014mtg1</t>
  </si>
  <si>
    <t>2014mtg2</t>
  </si>
  <si>
    <t>2014mtg3</t>
  </si>
  <si>
    <t>2014mtg4</t>
  </si>
  <si>
    <t>2014mtg5</t>
  </si>
  <si>
    <t>2014mtg6</t>
  </si>
  <si>
    <t>2014mtg7</t>
  </si>
  <si>
    <t>2014mtg8</t>
  </si>
  <si>
    <t>2015mtg1</t>
  </si>
  <si>
    <t>2015mtg2</t>
  </si>
  <si>
    <t>2015mtg3</t>
  </si>
  <si>
    <t>2015mtg4</t>
  </si>
  <si>
    <t>2015mtg5</t>
  </si>
  <si>
    <t>2015mtg6</t>
  </si>
  <si>
    <t>2015mtg7</t>
  </si>
  <si>
    <t>2015mtg8</t>
  </si>
  <si>
    <t>2016mtg1</t>
  </si>
  <si>
    <t>2016mtg2</t>
  </si>
  <si>
    <t>2016mtg3</t>
  </si>
  <si>
    <t>2016mtg4</t>
  </si>
  <si>
    <t>2016mtg5</t>
  </si>
  <si>
    <t>2016mtg6</t>
  </si>
  <si>
    <t>2016mtg7</t>
  </si>
  <si>
    <t>2016mtg8</t>
  </si>
  <si>
    <t>2017mtg1</t>
  </si>
  <si>
    <t>2017mtg2</t>
  </si>
  <si>
    <t>2017mtg3</t>
  </si>
  <si>
    <t>2017mtg4</t>
  </si>
  <si>
    <t>2017mtg5</t>
  </si>
  <si>
    <t>2017mtg6</t>
  </si>
  <si>
    <t>2017mtg7</t>
  </si>
  <si>
    <t>2017mtg8</t>
  </si>
  <si>
    <t>https://www.federalreserve.gov/monetarypolicy/fomccalendars.htm</t>
  </si>
  <si>
    <t>SEP release</t>
  </si>
  <si>
    <t xml:space="preserve">Update the dates in the file through today or for as long as they are available. </t>
  </si>
  <si>
    <t>The information on the meeting dates, minutes dates, etc is here for the last 5 years</t>
  </si>
  <si>
    <t>Before 2016, the historical materials are here</t>
  </si>
  <si>
    <t>https://www.federalreserve.gov/monetarypolicy/fomc_historical.htm</t>
  </si>
  <si>
    <t>Note:</t>
  </si>
  <si>
    <t>Since 2010 the Fed combines Greenbooks and Bluebooks into one book called Tealbook with parts A (former Greenbook) and B (former Bluebook). Please check and fill in the dates of those from 2010 to 2015 under columns gb_date and blb_date respectively. The Fed publishes these with a 5-year lag.</t>
  </si>
  <si>
    <t xml:space="preserve">Since 2011 the Fed has released SEP (Summary of Economic Projections). These are missing in the SEP release column and should be added as =1 if there was a SEP release at a given meeting. </t>
  </si>
  <si>
    <t>Fill all missing numbers as #N/A</t>
  </si>
  <si>
    <t>2018mtg1</t>
    <phoneticPr fontId="16" type="noConversion"/>
  </si>
  <si>
    <t>2018mtg2</t>
    <phoneticPr fontId="16" type="noConversion"/>
  </si>
  <si>
    <t>2018mtg3</t>
    <phoneticPr fontId="16" type="noConversion"/>
  </si>
  <si>
    <t>2018mtg4</t>
    <phoneticPr fontId="16" type="noConversion"/>
  </si>
  <si>
    <t>2018mtg5</t>
    <phoneticPr fontId="16" type="noConversion"/>
  </si>
  <si>
    <t>2018mtg6</t>
    <phoneticPr fontId="16" type="noConversion"/>
  </si>
  <si>
    <t>2018mtg7</t>
    <phoneticPr fontId="16" type="noConversion"/>
  </si>
  <si>
    <t>2018mtg8</t>
    <phoneticPr fontId="16" type="noConversion"/>
  </si>
  <si>
    <t>2019mtg1</t>
    <phoneticPr fontId="16" type="noConversion"/>
  </si>
  <si>
    <t>2019mtg2</t>
    <phoneticPr fontId="16" type="noConversion"/>
  </si>
  <si>
    <t>2019mtg3</t>
    <phoneticPr fontId="16" type="noConversion"/>
  </si>
  <si>
    <t>2019mtg4</t>
    <phoneticPr fontId="16" type="noConversion"/>
  </si>
  <si>
    <t>2019mtg5</t>
    <phoneticPr fontId="16" type="noConversion"/>
  </si>
  <si>
    <t>2019mtg6</t>
    <phoneticPr fontId="16" type="noConversion"/>
  </si>
  <si>
    <t>2019mtg7</t>
    <phoneticPr fontId="16" type="noConversion"/>
  </si>
  <si>
    <t>2019mtg8</t>
    <phoneticPr fontId="16" type="noConversion"/>
  </si>
  <si>
    <t>2020mtg1</t>
    <phoneticPr fontId="16" type="noConversion"/>
  </si>
  <si>
    <t>2020mtg3</t>
    <phoneticPr fontId="16" type="noConversion"/>
  </si>
  <si>
    <t>2020mtg2</t>
    <phoneticPr fontId="16" type="noConversion"/>
  </si>
  <si>
    <t>2020mtg4</t>
    <phoneticPr fontId="16" type="noConversion"/>
  </si>
  <si>
    <t>2020mtg5</t>
    <phoneticPr fontId="16" type="noConversion"/>
  </si>
  <si>
    <t>2020mtg6</t>
    <phoneticPr fontId="16" type="noConversion"/>
  </si>
  <si>
    <t>2020mtg7</t>
    <phoneticPr fontId="16" type="noConversion"/>
  </si>
  <si>
    <t>2020mtg8</t>
    <phoneticPr fontId="16" type="noConversion"/>
  </si>
  <si>
    <t>2021mtg1</t>
    <phoneticPr fontId="16" type="noConversion"/>
  </si>
  <si>
    <t>2021mtg2</t>
    <phoneticPr fontId="16" type="noConversion"/>
  </si>
  <si>
    <t>2021mtg3</t>
    <phoneticPr fontId="16" type="noConversion"/>
  </si>
  <si>
    <t>2021mtg4</t>
    <phoneticPr fontId="16" type="noConversion"/>
  </si>
  <si>
    <t>2021mtg5</t>
    <phoneticPr fontId="16" type="noConversion"/>
  </si>
  <si>
    <t>2021mtg6</t>
    <phoneticPr fontId="16" type="noConversion"/>
  </si>
  <si>
    <t>2021mtg7</t>
    <phoneticPr fontId="16" type="noConversion"/>
  </si>
  <si>
    <t>2021mtg8</t>
    <phoneticPr fontId="16" type="noConversion"/>
  </si>
  <si>
    <t>2022mtg1</t>
    <phoneticPr fontId="16" type="noConversion"/>
  </si>
  <si>
    <t>2022mtg2</t>
    <phoneticPr fontId="16" type="noConversion"/>
  </si>
  <si>
    <t>2022mtg3</t>
    <phoneticPr fontId="16" type="noConversion"/>
  </si>
  <si>
    <t>2022mtg4</t>
    <phoneticPr fontId="16" type="noConversion"/>
  </si>
  <si>
    <t>2022mtg5</t>
    <phoneticPr fontId="16" type="noConversion"/>
  </si>
  <si>
    <t>2022mtg6</t>
    <phoneticPr fontId="16" type="noConversion"/>
  </si>
  <si>
    <t>2022mtg7</t>
    <phoneticPr fontId="16" type="noConversion"/>
  </si>
  <si>
    <t>2022mtg8</t>
    <phoneticPr fontId="16" type="noConversion"/>
  </si>
  <si>
    <t xml:space="preserve">Note: The second scheduled FOMC announcement was canceled. The tag (scheduled_fomc) is set to -1. 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</si>
</sst>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\-yy;@"/>
  </numFmts>
  <fonts count="19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0"/>
      <name val="Arial"/>
      <family val="2"/>
    </font>
    <font>
      <b/>
      <sz val="11"/>
      <color rgb="FF9C0006"/>
      <name val="等线"/>
      <family val="2"/>
      <scheme val="minor"/>
    </font>
    <font>
      <b/>
      <sz val="10"/>
      <name val="Arial"/>
      <family val="2"/>
    </font>
    <font>
      <sz val="11"/>
      <color theme="0" tint="-0.499984740745262"/>
      <name val="等线"/>
      <family val="2"/>
      <scheme val="minor"/>
    </font>
    <font>
      <sz val="11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0"/>
      <color theme="0" tint="-0.499984740745262"/>
      <name val="Arial"/>
      <family val="2"/>
    </font>
    <font>
      <b/>
      <sz val="11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/>
    <xf numFmtId="0" fontId="1" fillId="0" borderId="0"/>
    <xf numFmtId="0" fontId="15" fillId="0" borderId="0" applyNumberFormat="0" applyFill="0" applyBorder="0" applyAlignment="0" applyProtection="0"/>
  </cellStyleXfs>
  <cellXfs count="41">
    <xf numFmtId="0" fontId="0" fillId="0" borderId="0" xfId="0"/>
    <xf numFmtId="176" fontId="3" fillId="2" borderId="0" xfId="1" applyNumberFormat="1" applyBorder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76" fontId="4" fillId="3" borderId="0" xfId="2" applyNumberFormat="1" applyBorder="1" applyAlignment="1"/>
    <xf numFmtId="176" fontId="4" fillId="3" borderId="0" xfId="2" applyNumberFormat="1" applyBorder="1" applyAlignment="1">
      <alignment wrapText="1"/>
    </xf>
    <xf numFmtId="176" fontId="0" fillId="0" borderId="0" xfId="0" applyNumberFormat="1"/>
    <xf numFmtId="0" fontId="5" fillId="0" borderId="0" xfId="3"/>
    <xf numFmtId="0" fontId="1" fillId="0" borderId="0" xfId="4"/>
    <xf numFmtId="176" fontId="3" fillId="2" borderId="0" xfId="1" applyNumberFormat="1" applyAlignment="1"/>
    <xf numFmtId="176" fontId="6" fillId="3" borderId="0" xfId="2" applyNumberFormat="1" applyFont="1" applyAlignment="1"/>
    <xf numFmtId="0" fontId="4" fillId="3" borderId="0" xfId="2" applyAlignment="1"/>
    <xf numFmtId="176" fontId="3" fillId="2" borderId="0" xfId="1" applyNumberFormat="1" applyBorder="1" applyAlignment="1"/>
    <xf numFmtId="176" fontId="6" fillId="3" borderId="0" xfId="2" applyNumberFormat="1" applyFont="1" applyBorder="1" applyAlignment="1"/>
    <xf numFmtId="0" fontId="2" fillId="0" borderId="0" xfId="0" applyFont="1"/>
    <xf numFmtId="176" fontId="2" fillId="0" borderId="0" xfId="0" applyNumberFormat="1" applyFont="1"/>
    <xf numFmtId="0" fontId="7" fillId="0" borderId="0" xfId="3" applyFont="1"/>
    <xf numFmtId="0" fontId="0" fillId="4" borderId="0" xfId="0" applyFill="1"/>
    <xf numFmtId="176" fontId="4" fillId="3" borderId="0" xfId="2" applyNumberFormat="1" applyBorder="1" applyAlignment="1">
      <alignment horizontal="center"/>
    </xf>
    <xf numFmtId="0" fontId="8" fillId="0" borderId="0" xfId="0" applyFont="1"/>
    <xf numFmtId="0" fontId="9" fillId="0" borderId="0" xfId="0" applyFont="1"/>
    <xf numFmtId="15" fontId="4" fillId="3" borderId="0" xfId="2" applyNumberFormat="1" applyAlignment="1"/>
    <xf numFmtId="0" fontId="10" fillId="0" borderId="0" xfId="0" applyFont="1"/>
    <xf numFmtId="176" fontId="8" fillId="0" borderId="0" xfId="0" applyNumberFormat="1" applyFont="1"/>
    <xf numFmtId="0" fontId="11" fillId="0" borderId="0" xfId="3" applyFont="1"/>
    <xf numFmtId="0" fontId="12" fillId="0" borderId="0" xfId="0" applyFont="1"/>
    <xf numFmtId="0" fontId="0" fillId="0" borderId="0" xfId="4" applyFont="1"/>
    <xf numFmtId="0" fontId="3" fillId="2" borderId="0" xfId="1" applyAlignment="1"/>
    <xf numFmtId="0" fontId="15" fillId="0" borderId="0" xfId="5"/>
    <xf numFmtId="0" fontId="4" fillId="3" borderId="0" xfId="2" applyNumberFormat="1" applyBorder="1" applyAlignment="1"/>
    <xf numFmtId="0" fontId="4" fillId="3" borderId="0" xfId="2" applyNumberFormat="1" applyAlignment="1"/>
    <xf numFmtId="15" fontId="3" fillId="2" borderId="0" xfId="1" applyNumberFormat="1" applyAlignment="1"/>
    <xf numFmtId="0" fontId="0" fillId="0" borderId="0" xfId="0" applyAlignment="1">
      <alignment horizontal="right" vertical="center"/>
    </xf>
    <xf numFmtId="0" fontId="1" fillId="0" borderId="0" xfId="4" applyNumberFormat="1"/>
    <xf numFmtId="0" fontId="1" fillId="0" borderId="0" xfId="4" applyAlignment="1">
      <alignment horizontal="right"/>
    </xf>
    <xf numFmtId="0" fontId="9" fillId="0" borderId="0" xfId="4" applyNumberFormat="1" applyFont="1"/>
    <xf numFmtId="0" fontId="9" fillId="0" borderId="0" xfId="4" applyNumberFormat="1" applyFont="1" applyFill="1"/>
    <xf numFmtId="0" fontId="9" fillId="0" borderId="0" xfId="2" applyNumberFormat="1" applyFont="1" applyFill="1" applyAlignment="1"/>
    <xf numFmtId="0" fontId="1" fillId="5" borderId="0" xfId="4" applyFill="1"/>
    <xf numFmtId="15" fontId="3" fillId="5" borderId="0" xfId="1" applyNumberFormat="1" applyFill="1" applyAlignment="1"/>
    <xf numFmtId="0" fontId="1" fillId="5" borderId="0" xfId="4" applyFill="1" applyAlignment="1">
      <alignment horizontal="right"/>
    </xf>
  </cellXfs>
  <cellStyles count="6">
    <cellStyle name="Normal 2" xfId="3" xr:uid="{00000000-0005-0000-0000-000004000000}"/>
    <cellStyle name="Normal 4" xfId="4" xr:uid="{00000000-0005-0000-0000-000005000000}"/>
    <cellStyle name="差" xfId="2" builtinId="27"/>
    <cellStyle name="常规" xfId="0" builtinId="0"/>
    <cellStyle name="超链接" xfId="5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ropbox/Nauka/FOMC/Data/LuccaMoench_FOMC%20with%20minutes_LK_update_19NOV2013_Dani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Speech_Testimony"/>
      <sheetName val="LM_Tbl1"/>
      <sheetName val="mtg_number_date"/>
      <sheetName val="prep_GB_dates"/>
      <sheetName val="Intermeeting_bbg"/>
      <sheetName val="conf_calls"/>
      <sheetName val="NYFed_confcall"/>
      <sheetName val="blue_book_prepare"/>
      <sheetName val="Kuttner_LK"/>
      <sheetName val="transcript_dates"/>
      <sheetName val="bbg_minutes_dates"/>
      <sheetName val="beige_book_dates"/>
      <sheetName val="SW_date_meet"/>
      <sheetName val="QE_dates"/>
      <sheetName val="SW_date_call_meet"/>
      <sheetName val="green_book_dates"/>
      <sheetName val="minutes_date"/>
      <sheetName val="calendar_all_days_option"/>
      <sheetName val="HumpreyHawkins_dates"/>
      <sheetName val="calendar_all_days"/>
      <sheetName val="HumpreyHawkins_dates_all"/>
      <sheetName val="Sheet2"/>
      <sheetName val="Hoja1"/>
      <sheetName val="Rules"/>
      <sheetName val="prepare_beige"/>
      <sheetName val="discrate_prepare"/>
      <sheetName val="drminutes_dates"/>
      <sheetName val="fomc_1936_197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fomc_date</v>
          </cell>
          <cell r="B1" t="str">
            <v>blueb_date</v>
          </cell>
        </row>
        <row r="2">
          <cell r="A2">
            <v>34369</v>
          </cell>
          <cell r="B2">
            <v>34363</v>
          </cell>
        </row>
        <row r="3">
          <cell r="A3">
            <v>34415</v>
          </cell>
          <cell r="B3">
            <v>34411</v>
          </cell>
        </row>
        <row r="4">
          <cell r="A4">
            <v>34471</v>
          </cell>
          <cell r="B4">
            <v>34467</v>
          </cell>
        </row>
        <row r="5">
          <cell r="A5">
            <v>34521</v>
          </cell>
          <cell r="B5">
            <v>34515</v>
          </cell>
        </row>
        <row r="6">
          <cell r="A6">
            <v>34562</v>
          </cell>
          <cell r="B6">
            <v>34558</v>
          </cell>
        </row>
        <row r="7">
          <cell r="A7">
            <v>34604</v>
          </cell>
          <cell r="B7">
            <v>34600</v>
          </cell>
        </row>
        <row r="8">
          <cell r="A8">
            <v>34653</v>
          </cell>
          <cell r="B8">
            <v>34648</v>
          </cell>
        </row>
        <row r="9">
          <cell r="A9">
            <v>34688</v>
          </cell>
          <cell r="B9">
            <v>34684</v>
          </cell>
        </row>
        <row r="10">
          <cell r="A10">
            <v>34731</v>
          </cell>
          <cell r="B10">
            <v>34726</v>
          </cell>
        </row>
        <row r="11">
          <cell r="A11">
            <v>34786</v>
          </cell>
          <cell r="B11">
            <v>34782</v>
          </cell>
        </row>
        <row r="12">
          <cell r="A12">
            <v>34842</v>
          </cell>
          <cell r="B12">
            <v>34838</v>
          </cell>
        </row>
        <row r="13">
          <cell r="A13">
            <v>34886</v>
          </cell>
          <cell r="B13">
            <v>34880</v>
          </cell>
        </row>
        <row r="14">
          <cell r="A14">
            <v>34933</v>
          </cell>
          <cell r="B14">
            <v>34929</v>
          </cell>
        </row>
        <row r="15">
          <cell r="A15">
            <v>34968</v>
          </cell>
          <cell r="B15">
            <v>34964</v>
          </cell>
        </row>
        <row r="16">
          <cell r="A16">
            <v>35018</v>
          </cell>
          <cell r="B16">
            <v>35013</v>
          </cell>
        </row>
        <row r="17">
          <cell r="A17">
            <v>35052</v>
          </cell>
          <cell r="B17">
            <v>35048</v>
          </cell>
        </row>
        <row r="18">
          <cell r="A18">
            <v>35095</v>
          </cell>
          <cell r="B18">
            <v>35090</v>
          </cell>
        </row>
        <row r="19">
          <cell r="A19">
            <v>35150</v>
          </cell>
          <cell r="B19">
            <v>35146</v>
          </cell>
        </row>
        <row r="20">
          <cell r="A20">
            <v>35206</v>
          </cell>
          <cell r="B20">
            <v>35202</v>
          </cell>
        </row>
        <row r="21">
          <cell r="A21">
            <v>35249</v>
          </cell>
          <cell r="B21">
            <v>35244</v>
          </cell>
        </row>
        <row r="22">
          <cell r="A22">
            <v>35297</v>
          </cell>
          <cell r="B22">
            <v>35293</v>
          </cell>
        </row>
        <row r="23">
          <cell r="A23">
            <v>35332</v>
          </cell>
          <cell r="B23">
            <v>35328</v>
          </cell>
        </row>
        <row r="24">
          <cell r="A24">
            <v>35382</v>
          </cell>
          <cell r="B24">
            <v>35377</v>
          </cell>
        </row>
        <row r="25">
          <cell r="A25">
            <v>35416</v>
          </cell>
          <cell r="B25">
            <v>35412</v>
          </cell>
        </row>
        <row r="26">
          <cell r="A26">
            <v>35466</v>
          </cell>
          <cell r="B26">
            <v>35461</v>
          </cell>
        </row>
        <row r="27">
          <cell r="A27">
            <v>35514</v>
          </cell>
          <cell r="B27">
            <v>35510</v>
          </cell>
        </row>
        <row r="28">
          <cell r="A28">
            <v>35570</v>
          </cell>
          <cell r="B28">
            <v>35566</v>
          </cell>
        </row>
        <row r="29">
          <cell r="A29">
            <v>35613</v>
          </cell>
          <cell r="B29">
            <v>35608</v>
          </cell>
        </row>
        <row r="30">
          <cell r="A30">
            <v>35661</v>
          </cell>
          <cell r="B30">
            <v>35657</v>
          </cell>
        </row>
        <row r="31">
          <cell r="A31">
            <v>35703</v>
          </cell>
          <cell r="B31">
            <v>35699</v>
          </cell>
        </row>
        <row r="32">
          <cell r="A32">
            <v>35746</v>
          </cell>
          <cell r="B32">
            <v>35741</v>
          </cell>
        </row>
        <row r="33">
          <cell r="A33">
            <v>35780</v>
          </cell>
          <cell r="B33">
            <v>35776</v>
          </cell>
        </row>
        <row r="34">
          <cell r="A34">
            <v>35830</v>
          </cell>
          <cell r="B34">
            <v>35825</v>
          </cell>
        </row>
        <row r="35">
          <cell r="A35">
            <v>35885</v>
          </cell>
          <cell r="B35">
            <v>35881</v>
          </cell>
        </row>
        <row r="36">
          <cell r="A36">
            <v>35934</v>
          </cell>
          <cell r="B36">
            <v>35930</v>
          </cell>
        </row>
        <row r="37">
          <cell r="A37">
            <v>35977</v>
          </cell>
          <cell r="B37">
            <v>35972</v>
          </cell>
        </row>
        <row r="38">
          <cell r="A38">
            <v>36025</v>
          </cell>
          <cell r="B38">
            <v>36021</v>
          </cell>
        </row>
        <row r="39">
          <cell r="A39">
            <v>36067</v>
          </cell>
          <cell r="B39">
            <v>36063</v>
          </cell>
        </row>
        <row r="40">
          <cell r="A40">
            <v>36116</v>
          </cell>
          <cell r="B40">
            <v>36112</v>
          </cell>
        </row>
        <row r="41">
          <cell r="A41">
            <v>36151</v>
          </cell>
          <cell r="B41">
            <v>36147</v>
          </cell>
        </row>
        <row r="42">
          <cell r="A42">
            <v>36194</v>
          </cell>
          <cell r="B42">
            <v>36189</v>
          </cell>
        </row>
        <row r="43">
          <cell r="A43">
            <v>36249</v>
          </cell>
          <cell r="B43">
            <v>36245</v>
          </cell>
        </row>
        <row r="44">
          <cell r="A44">
            <v>36298</v>
          </cell>
          <cell r="B44">
            <v>36294</v>
          </cell>
        </row>
        <row r="45">
          <cell r="A45">
            <v>36341</v>
          </cell>
          <cell r="B45">
            <v>36336</v>
          </cell>
        </row>
        <row r="46">
          <cell r="A46">
            <v>36396</v>
          </cell>
          <cell r="B46">
            <v>36392</v>
          </cell>
        </row>
        <row r="47">
          <cell r="A47">
            <v>36438</v>
          </cell>
          <cell r="B47">
            <v>36434</v>
          </cell>
        </row>
        <row r="48">
          <cell r="A48">
            <v>36480</v>
          </cell>
          <cell r="B48">
            <v>36476</v>
          </cell>
        </row>
        <row r="49">
          <cell r="A49">
            <v>36515</v>
          </cell>
          <cell r="B49">
            <v>36511</v>
          </cell>
        </row>
        <row r="50">
          <cell r="A50">
            <v>36558</v>
          </cell>
          <cell r="B50">
            <v>36553</v>
          </cell>
        </row>
        <row r="51">
          <cell r="A51">
            <v>36606</v>
          </cell>
          <cell r="B51">
            <v>36602</v>
          </cell>
        </row>
        <row r="52">
          <cell r="A52">
            <v>36662</v>
          </cell>
          <cell r="B52">
            <v>36658</v>
          </cell>
        </row>
        <row r="53">
          <cell r="A53">
            <v>36705</v>
          </cell>
          <cell r="B53">
            <v>36700</v>
          </cell>
        </row>
        <row r="54">
          <cell r="A54">
            <v>36760</v>
          </cell>
          <cell r="B54">
            <v>36756</v>
          </cell>
        </row>
        <row r="55">
          <cell r="A55">
            <v>36802</v>
          </cell>
          <cell r="B55">
            <v>36798</v>
          </cell>
        </row>
        <row r="56">
          <cell r="A56">
            <v>36845</v>
          </cell>
          <cell r="B56">
            <v>36839</v>
          </cell>
        </row>
        <row r="57">
          <cell r="A57">
            <v>36879</v>
          </cell>
          <cell r="B57">
            <v>36874</v>
          </cell>
        </row>
        <row r="58">
          <cell r="A58">
            <v>36922</v>
          </cell>
          <cell r="B58">
            <v>36917</v>
          </cell>
        </row>
        <row r="59">
          <cell r="A59">
            <v>36970</v>
          </cell>
          <cell r="B59">
            <v>36965</v>
          </cell>
        </row>
        <row r="60">
          <cell r="A60">
            <v>37026</v>
          </cell>
          <cell r="B60">
            <v>37021</v>
          </cell>
        </row>
        <row r="61">
          <cell r="A61">
            <v>37069</v>
          </cell>
          <cell r="B61">
            <v>37064</v>
          </cell>
        </row>
        <row r="62">
          <cell r="A62">
            <v>37124</v>
          </cell>
          <cell r="B62">
            <v>37119</v>
          </cell>
        </row>
        <row r="63">
          <cell r="A63">
            <v>37166</v>
          </cell>
          <cell r="B63">
            <v>37161</v>
          </cell>
        </row>
        <row r="64">
          <cell r="A64">
            <v>37201</v>
          </cell>
          <cell r="B64">
            <v>37196</v>
          </cell>
        </row>
        <row r="65">
          <cell r="A65">
            <v>37236</v>
          </cell>
          <cell r="B65">
            <v>37231</v>
          </cell>
        </row>
        <row r="66">
          <cell r="A66">
            <v>37286</v>
          </cell>
          <cell r="B66">
            <v>37280</v>
          </cell>
        </row>
        <row r="67">
          <cell r="A67">
            <v>37334</v>
          </cell>
          <cell r="B67">
            <v>37329</v>
          </cell>
        </row>
        <row r="68">
          <cell r="A68">
            <v>37383</v>
          </cell>
          <cell r="B68">
            <v>37378</v>
          </cell>
        </row>
        <row r="69">
          <cell r="A69">
            <v>37433</v>
          </cell>
          <cell r="B69">
            <v>37428</v>
          </cell>
        </row>
        <row r="70">
          <cell r="A70">
            <v>37481</v>
          </cell>
          <cell r="B70">
            <v>37476</v>
          </cell>
        </row>
        <row r="71">
          <cell r="A71">
            <v>37523</v>
          </cell>
          <cell r="B71">
            <v>37518</v>
          </cell>
        </row>
        <row r="72">
          <cell r="A72">
            <v>37566</v>
          </cell>
          <cell r="B72">
            <v>37560</v>
          </cell>
        </row>
        <row r="73">
          <cell r="A73">
            <v>37600</v>
          </cell>
          <cell r="B73">
            <v>37595</v>
          </cell>
        </row>
        <row r="74">
          <cell r="A74">
            <v>37650</v>
          </cell>
          <cell r="B74">
            <v>37644</v>
          </cell>
        </row>
        <row r="75">
          <cell r="A75">
            <v>37698</v>
          </cell>
          <cell r="B75">
            <v>37693</v>
          </cell>
        </row>
        <row r="76">
          <cell r="A76">
            <v>37747</v>
          </cell>
          <cell r="B76">
            <v>37742</v>
          </cell>
        </row>
        <row r="77">
          <cell r="A77">
            <v>37797</v>
          </cell>
          <cell r="B77">
            <v>37791</v>
          </cell>
        </row>
        <row r="78">
          <cell r="A78">
            <v>37845</v>
          </cell>
          <cell r="B78">
            <v>37840</v>
          </cell>
        </row>
        <row r="79">
          <cell r="A79">
            <v>37880</v>
          </cell>
          <cell r="B79">
            <v>37875</v>
          </cell>
        </row>
        <row r="80">
          <cell r="A80">
            <v>37922</v>
          </cell>
          <cell r="B80">
            <v>37917</v>
          </cell>
        </row>
        <row r="81">
          <cell r="A81">
            <v>37964</v>
          </cell>
          <cell r="B81">
            <v>37959</v>
          </cell>
        </row>
        <row r="82">
          <cell r="A82">
            <v>38014</v>
          </cell>
          <cell r="B82">
            <v>38008</v>
          </cell>
        </row>
        <row r="83">
          <cell r="A83">
            <v>38062</v>
          </cell>
          <cell r="B83">
            <v>38057</v>
          </cell>
        </row>
        <row r="84">
          <cell r="A84">
            <v>38111</v>
          </cell>
          <cell r="B84">
            <v>38106</v>
          </cell>
        </row>
        <row r="85">
          <cell r="A85">
            <v>38168</v>
          </cell>
          <cell r="B85">
            <v>38162</v>
          </cell>
        </row>
        <row r="86">
          <cell r="A86">
            <v>38209</v>
          </cell>
          <cell r="B86">
            <v>38204</v>
          </cell>
        </row>
        <row r="87">
          <cell r="A87">
            <v>38251</v>
          </cell>
          <cell r="B87">
            <v>38246</v>
          </cell>
        </row>
        <row r="88">
          <cell r="A88">
            <v>38301</v>
          </cell>
          <cell r="B88">
            <v>38295</v>
          </cell>
        </row>
        <row r="89">
          <cell r="A89">
            <v>38335</v>
          </cell>
          <cell r="B89">
            <v>38330</v>
          </cell>
        </row>
        <row r="90">
          <cell r="A90">
            <v>38385</v>
          </cell>
          <cell r="B90">
            <v>38379</v>
          </cell>
        </row>
        <row r="91">
          <cell r="A91">
            <v>38433</v>
          </cell>
          <cell r="B91">
            <v>38428</v>
          </cell>
        </row>
        <row r="92">
          <cell r="A92">
            <v>38475</v>
          </cell>
          <cell r="B92">
            <v>38470</v>
          </cell>
        </row>
        <row r="93">
          <cell r="A93">
            <v>38533</v>
          </cell>
          <cell r="B93">
            <v>38526</v>
          </cell>
        </row>
        <row r="94">
          <cell r="A94">
            <v>38573</v>
          </cell>
          <cell r="B94">
            <v>38568</v>
          </cell>
        </row>
        <row r="95">
          <cell r="A95">
            <v>38615</v>
          </cell>
          <cell r="B95">
            <v>38610</v>
          </cell>
        </row>
        <row r="96">
          <cell r="A96">
            <v>38657</v>
          </cell>
          <cell r="B96">
            <v>38652</v>
          </cell>
        </row>
        <row r="97">
          <cell r="A97">
            <v>38699</v>
          </cell>
          <cell r="B97">
            <v>38695</v>
          </cell>
        </row>
        <row r="98">
          <cell r="A98">
            <v>38748</v>
          </cell>
          <cell r="B98">
            <v>38743</v>
          </cell>
        </row>
        <row r="99">
          <cell r="A99">
            <v>38804</v>
          </cell>
          <cell r="B99">
            <v>38799</v>
          </cell>
        </row>
        <row r="100">
          <cell r="A100">
            <v>38847</v>
          </cell>
          <cell r="B100">
            <v>38842</v>
          </cell>
        </row>
        <row r="101">
          <cell r="A101">
            <v>38897</v>
          </cell>
          <cell r="B101">
            <v>38890</v>
          </cell>
        </row>
        <row r="102">
          <cell r="A102">
            <v>38937</v>
          </cell>
          <cell r="B102">
            <v>38932</v>
          </cell>
        </row>
        <row r="103">
          <cell r="A103">
            <v>38980</v>
          </cell>
          <cell r="B103">
            <v>38974</v>
          </cell>
        </row>
        <row r="104">
          <cell r="A104">
            <v>39015</v>
          </cell>
          <cell r="B104">
            <v>39009</v>
          </cell>
        </row>
        <row r="105">
          <cell r="A105">
            <v>39063</v>
          </cell>
          <cell r="B105">
            <v>39058</v>
          </cell>
        </row>
        <row r="106">
          <cell r="A106">
            <v>39113</v>
          </cell>
          <cell r="B106">
            <v>39107</v>
          </cell>
        </row>
        <row r="107">
          <cell r="A107">
            <v>39162</v>
          </cell>
          <cell r="B107">
            <v>39156</v>
          </cell>
        </row>
        <row r="108">
          <cell r="A108">
            <v>39211</v>
          </cell>
          <cell r="B108">
            <v>39205</v>
          </cell>
        </row>
        <row r="109">
          <cell r="A109">
            <v>39261</v>
          </cell>
          <cell r="B109">
            <v>39254</v>
          </cell>
        </row>
        <row r="110">
          <cell r="A110">
            <v>39301</v>
          </cell>
          <cell r="B110">
            <v>39296</v>
          </cell>
        </row>
        <row r="111">
          <cell r="A111">
            <v>39343</v>
          </cell>
          <cell r="B111">
            <v>39338</v>
          </cell>
        </row>
        <row r="112">
          <cell r="A112">
            <v>39386</v>
          </cell>
          <cell r="B112">
            <v>39380</v>
          </cell>
        </row>
        <row r="113">
          <cell r="A113">
            <v>39427</v>
          </cell>
          <cell r="B113">
            <v>39422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1">
          <cell r="A1" t="str">
            <v>fomc_date</v>
          </cell>
          <cell r="B1" t="str">
            <v>minutes_date</v>
          </cell>
          <cell r="C1" t="str">
            <v>minutes_time</v>
          </cell>
          <cell r="D1" t="str">
            <v>ind_minutes</v>
          </cell>
        </row>
        <row r="2">
          <cell r="A2">
            <v>32695</v>
          </cell>
          <cell r="B2">
            <v>32745</v>
          </cell>
          <cell r="C2">
            <v>0.6875</v>
          </cell>
          <cell r="D2">
            <v>1</v>
          </cell>
        </row>
        <row r="3">
          <cell r="A3">
            <v>32742</v>
          </cell>
          <cell r="B3">
            <v>32787</v>
          </cell>
          <cell r="C3">
            <v>0.6875</v>
          </cell>
          <cell r="D3">
            <v>1</v>
          </cell>
        </row>
        <row r="4">
          <cell r="A4">
            <v>32784</v>
          </cell>
          <cell r="B4">
            <v>32829</v>
          </cell>
          <cell r="C4">
            <v>0.6875</v>
          </cell>
          <cell r="D4">
            <v>1</v>
          </cell>
        </row>
        <row r="5">
          <cell r="A5">
            <v>32826</v>
          </cell>
          <cell r="B5">
            <v>32864</v>
          </cell>
          <cell r="C5">
            <v>0.6875</v>
          </cell>
          <cell r="D5">
            <v>1</v>
          </cell>
        </row>
        <row r="6">
          <cell r="A6">
            <v>32861</v>
          </cell>
          <cell r="B6">
            <v>32913</v>
          </cell>
          <cell r="C6">
            <v>0.6875</v>
          </cell>
          <cell r="D6">
            <v>1</v>
          </cell>
        </row>
        <row r="7">
          <cell r="A7">
            <v>32911</v>
          </cell>
          <cell r="B7">
            <v>32962</v>
          </cell>
          <cell r="C7">
            <v>0.6875</v>
          </cell>
          <cell r="D7">
            <v>1</v>
          </cell>
        </row>
        <row r="8">
          <cell r="A8">
            <v>32959</v>
          </cell>
          <cell r="B8">
            <v>33011</v>
          </cell>
          <cell r="C8">
            <v>0.6875</v>
          </cell>
          <cell r="D8">
            <v>1</v>
          </cell>
        </row>
        <row r="9">
          <cell r="A9">
            <v>33008</v>
          </cell>
          <cell r="B9">
            <v>33060</v>
          </cell>
          <cell r="C9">
            <v>0.6875</v>
          </cell>
          <cell r="D9">
            <v>1</v>
          </cell>
        </row>
        <row r="10">
          <cell r="A10">
            <v>33057</v>
          </cell>
          <cell r="B10">
            <v>33109</v>
          </cell>
          <cell r="C10">
            <v>0.6875</v>
          </cell>
          <cell r="D10">
            <v>1</v>
          </cell>
        </row>
        <row r="11">
          <cell r="A11">
            <v>33106</v>
          </cell>
          <cell r="B11">
            <v>33151</v>
          </cell>
          <cell r="C11">
            <v>0.6875</v>
          </cell>
          <cell r="D11">
            <v>1</v>
          </cell>
        </row>
        <row r="12">
          <cell r="A12">
            <v>33148</v>
          </cell>
          <cell r="B12">
            <v>33193</v>
          </cell>
          <cell r="C12">
            <v>0.6875</v>
          </cell>
          <cell r="D12">
            <v>1</v>
          </cell>
        </row>
        <row r="13">
          <cell r="A13">
            <v>33190</v>
          </cell>
          <cell r="B13">
            <v>33228</v>
          </cell>
          <cell r="C13">
            <v>0.6875</v>
          </cell>
          <cell r="D13">
            <v>1</v>
          </cell>
        </row>
        <row r="14">
          <cell r="A14">
            <v>33225</v>
          </cell>
          <cell r="B14">
            <v>33277</v>
          </cell>
          <cell r="C14">
            <v>0.6875</v>
          </cell>
          <cell r="D14">
            <v>1</v>
          </cell>
        </row>
        <row r="15">
          <cell r="A15">
            <v>33275</v>
          </cell>
          <cell r="B15">
            <v>33326</v>
          </cell>
          <cell r="C15">
            <v>0.68680555555555556</v>
          </cell>
          <cell r="D15">
            <v>1</v>
          </cell>
        </row>
        <row r="16">
          <cell r="A16">
            <v>33323</v>
          </cell>
          <cell r="B16">
            <v>33375</v>
          </cell>
          <cell r="C16">
            <v>0.6875</v>
          </cell>
          <cell r="D16">
            <v>1</v>
          </cell>
        </row>
        <row r="17">
          <cell r="A17">
            <v>33372</v>
          </cell>
          <cell r="B17">
            <v>33424</v>
          </cell>
          <cell r="C17">
            <v>0.6875</v>
          </cell>
          <cell r="D17">
            <v>1</v>
          </cell>
        </row>
        <row r="18">
          <cell r="A18">
            <v>33422</v>
          </cell>
          <cell r="B18">
            <v>33473</v>
          </cell>
          <cell r="C18">
            <v>0.6875</v>
          </cell>
          <cell r="D18">
            <v>1</v>
          </cell>
        </row>
        <row r="19">
          <cell r="A19">
            <v>33470</v>
          </cell>
          <cell r="B19">
            <v>33515</v>
          </cell>
          <cell r="C19">
            <v>0.6875</v>
          </cell>
          <cell r="D19">
            <v>1</v>
          </cell>
        </row>
        <row r="20">
          <cell r="A20">
            <v>33512</v>
          </cell>
          <cell r="B20">
            <v>33550</v>
          </cell>
          <cell r="C20">
            <v>0.6875</v>
          </cell>
          <cell r="D20">
            <v>1</v>
          </cell>
        </row>
        <row r="21">
          <cell r="A21">
            <v>33547</v>
          </cell>
          <cell r="B21">
            <v>33592</v>
          </cell>
          <cell r="C21">
            <v>0.6875</v>
          </cell>
          <cell r="D21">
            <v>1</v>
          </cell>
        </row>
        <row r="22">
          <cell r="A22">
            <v>33589</v>
          </cell>
          <cell r="B22">
            <v>33641</v>
          </cell>
          <cell r="C22">
            <v>0.6875</v>
          </cell>
          <cell r="D22">
            <v>1</v>
          </cell>
        </row>
        <row r="23">
          <cell r="A23">
            <v>33639</v>
          </cell>
          <cell r="B23">
            <v>33697</v>
          </cell>
          <cell r="C23">
            <v>0.6875</v>
          </cell>
          <cell r="D23">
            <v>1</v>
          </cell>
        </row>
        <row r="24">
          <cell r="A24">
            <v>33694</v>
          </cell>
          <cell r="B24">
            <v>33746</v>
          </cell>
          <cell r="C24">
            <v>0.68819444444444444</v>
          </cell>
          <cell r="D24">
            <v>1</v>
          </cell>
        </row>
        <row r="25">
          <cell r="A25">
            <v>33743</v>
          </cell>
          <cell r="B25">
            <v>33787</v>
          </cell>
          <cell r="C25">
            <v>0.6875</v>
          </cell>
          <cell r="D25">
            <v>1</v>
          </cell>
        </row>
        <row r="26">
          <cell r="A26">
            <v>33786</v>
          </cell>
          <cell r="B26">
            <v>33837</v>
          </cell>
          <cell r="C26">
            <v>0.6875</v>
          </cell>
          <cell r="D26">
            <v>1</v>
          </cell>
        </row>
        <row r="27">
          <cell r="A27">
            <v>33834</v>
          </cell>
          <cell r="B27">
            <v>33886</v>
          </cell>
          <cell r="C27">
            <v>0.6875</v>
          </cell>
          <cell r="D27">
            <v>1</v>
          </cell>
        </row>
        <row r="28">
          <cell r="A28">
            <v>33883</v>
          </cell>
          <cell r="B28">
            <v>33928</v>
          </cell>
          <cell r="C28">
            <v>0.69166666666666676</v>
          </cell>
          <cell r="D28">
            <v>1</v>
          </cell>
        </row>
        <row r="29">
          <cell r="A29">
            <v>33925</v>
          </cell>
          <cell r="B29">
            <v>33962</v>
          </cell>
          <cell r="C29">
            <v>0.625</v>
          </cell>
          <cell r="D29">
            <v>1</v>
          </cell>
        </row>
        <row r="30">
          <cell r="A30">
            <v>33960</v>
          </cell>
          <cell r="B30">
            <v>34005</v>
          </cell>
          <cell r="C30">
            <v>0.68819444444444444</v>
          </cell>
          <cell r="D30">
            <v>1</v>
          </cell>
        </row>
        <row r="31">
          <cell r="A31">
            <v>34003</v>
          </cell>
          <cell r="B31">
            <v>34054</v>
          </cell>
          <cell r="C31">
            <v>0.6875</v>
          </cell>
          <cell r="D31">
            <v>1</v>
          </cell>
        </row>
        <row r="32">
          <cell r="A32">
            <v>34051</v>
          </cell>
          <cell r="B32">
            <v>34110</v>
          </cell>
          <cell r="C32">
            <v>0.6875</v>
          </cell>
          <cell r="D32">
            <v>1</v>
          </cell>
        </row>
        <row r="33">
          <cell r="A33">
            <v>34107</v>
          </cell>
          <cell r="B33">
            <v>34159</v>
          </cell>
          <cell r="C33">
            <v>0.6875</v>
          </cell>
          <cell r="D33">
            <v>1</v>
          </cell>
        </row>
        <row r="34">
          <cell r="A34">
            <v>34157</v>
          </cell>
          <cell r="B34">
            <v>34201</v>
          </cell>
          <cell r="C34">
            <v>0.6875</v>
          </cell>
          <cell r="D34">
            <v>1</v>
          </cell>
        </row>
        <row r="35">
          <cell r="A35">
            <v>34198</v>
          </cell>
          <cell r="B35">
            <v>34236</v>
          </cell>
          <cell r="C35">
            <v>0.6875</v>
          </cell>
          <cell r="D35">
            <v>1</v>
          </cell>
        </row>
        <row r="36">
          <cell r="A36">
            <v>34233</v>
          </cell>
          <cell r="B36">
            <v>34292</v>
          </cell>
          <cell r="C36">
            <v>0.6875</v>
          </cell>
          <cell r="D36">
            <v>1</v>
          </cell>
        </row>
        <row r="37">
          <cell r="A37">
            <v>34289</v>
          </cell>
          <cell r="B37">
            <v>34326</v>
          </cell>
          <cell r="C37">
            <v>0.68680555555555556</v>
          </cell>
          <cell r="D37">
            <v>1</v>
          </cell>
        </row>
        <row r="38">
          <cell r="A38">
            <v>34324</v>
          </cell>
          <cell r="B38">
            <v>34369</v>
          </cell>
          <cell r="C38">
            <v>0.69166666666666676</v>
          </cell>
          <cell r="D38">
            <v>1</v>
          </cell>
        </row>
        <row r="39">
          <cell r="A39">
            <v>34369</v>
          </cell>
          <cell r="B39">
            <v>34418</v>
          </cell>
          <cell r="C39">
            <v>0.6875</v>
          </cell>
          <cell r="D39">
            <v>1</v>
          </cell>
        </row>
        <row r="40">
          <cell r="A40">
            <v>34415</v>
          </cell>
          <cell r="B40">
            <v>34474</v>
          </cell>
          <cell r="C40">
            <v>0.6875</v>
          </cell>
          <cell r="D40">
            <v>1</v>
          </cell>
        </row>
        <row r="41">
          <cell r="A41">
            <v>34471</v>
          </cell>
          <cell r="B41">
            <v>34523</v>
          </cell>
          <cell r="C41">
            <v>0.6875</v>
          </cell>
          <cell r="D41">
            <v>1</v>
          </cell>
        </row>
        <row r="42">
          <cell r="A42">
            <v>34521</v>
          </cell>
          <cell r="B42">
            <v>34565</v>
          </cell>
          <cell r="C42">
            <v>0.6875</v>
          </cell>
          <cell r="D42">
            <v>1</v>
          </cell>
        </row>
        <row r="43">
          <cell r="A43">
            <v>34562</v>
          </cell>
          <cell r="B43">
            <v>34607</v>
          </cell>
          <cell r="C43">
            <v>0.6875</v>
          </cell>
          <cell r="D43">
            <v>1</v>
          </cell>
        </row>
        <row r="44">
          <cell r="A44">
            <v>34604</v>
          </cell>
          <cell r="B44">
            <v>34656</v>
          </cell>
          <cell r="C44">
            <v>0.6875</v>
          </cell>
          <cell r="D44">
            <v>1</v>
          </cell>
        </row>
        <row r="45">
          <cell r="A45">
            <v>34653</v>
          </cell>
          <cell r="B45">
            <v>34690</v>
          </cell>
          <cell r="C45">
            <v>0.6875</v>
          </cell>
          <cell r="D45">
            <v>1</v>
          </cell>
        </row>
        <row r="46">
          <cell r="A46">
            <v>34688</v>
          </cell>
          <cell r="B46">
            <v>34733</v>
          </cell>
          <cell r="C46">
            <v>0.6875</v>
          </cell>
          <cell r="D46">
            <v>1</v>
          </cell>
        </row>
        <row r="47">
          <cell r="A47">
            <v>34731</v>
          </cell>
          <cell r="B47">
            <v>34789</v>
          </cell>
          <cell r="C47">
            <v>0.6875</v>
          </cell>
          <cell r="D47">
            <v>1</v>
          </cell>
        </row>
        <row r="48">
          <cell r="A48">
            <v>34786</v>
          </cell>
          <cell r="B48">
            <v>34845</v>
          </cell>
          <cell r="C48">
            <v>0.6875</v>
          </cell>
          <cell r="D48">
            <v>1</v>
          </cell>
        </row>
        <row r="49">
          <cell r="A49">
            <v>34842</v>
          </cell>
          <cell r="B49">
            <v>34887</v>
          </cell>
          <cell r="C49">
            <v>0.6875</v>
          </cell>
          <cell r="D49">
            <v>1</v>
          </cell>
        </row>
        <row r="50">
          <cell r="A50">
            <v>34886</v>
          </cell>
          <cell r="B50">
            <v>34936</v>
          </cell>
          <cell r="C50">
            <v>0.6875</v>
          </cell>
          <cell r="D50">
            <v>1</v>
          </cell>
        </row>
        <row r="51">
          <cell r="A51">
            <v>34933</v>
          </cell>
          <cell r="B51">
            <v>34971</v>
          </cell>
          <cell r="C51">
            <v>0.6875</v>
          </cell>
          <cell r="D51">
            <v>1</v>
          </cell>
        </row>
        <row r="52">
          <cell r="A52">
            <v>34968</v>
          </cell>
          <cell r="B52">
            <v>35020</v>
          </cell>
          <cell r="C52">
            <v>0.6875</v>
          </cell>
          <cell r="D52">
            <v>1</v>
          </cell>
        </row>
        <row r="53">
          <cell r="A53">
            <v>35018</v>
          </cell>
          <cell r="B53">
            <v>35055</v>
          </cell>
          <cell r="C53">
            <v>0.6875</v>
          </cell>
          <cell r="D53">
            <v>1</v>
          </cell>
        </row>
        <row r="54">
          <cell r="A54">
            <v>35052</v>
          </cell>
          <cell r="B54">
            <v>35097</v>
          </cell>
          <cell r="C54">
            <v>0.6875</v>
          </cell>
          <cell r="D54">
            <v>1</v>
          </cell>
        </row>
        <row r="55">
          <cell r="A55">
            <v>35095</v>
          </cell>
          <cell r="B55">
            <v>35153</v>
          </cell>
          <cell r="C55">
            <v>0.5</v>
          </cell>
          <cell r="D55">
            <v>1</v>
          </cell>
        </row>
        <row r="56">
          <cell r="A56">
            <v>35150</v>
          </cell>
          <cell r="B56">
            <v>35209</v>
          </cell>
          <cell r="C56">
            <v>0.5</v>
          </cell>
          <cell r="D56">
            <v>1</v>
          </cell>
        </row>
        <row r="57">
          <cell r="A57">
            <v>35206</v>
          </cell>
          <cell r="B57">
            <v>35262</v>
          </cell>
          <cell r="C57">
            <v>0.5</v>
          </cell>
          <cell r="D57">
            <v>1</v>
          </cell>
        </row>
        <row r="58">
          <cell r="A58">
            <v>35249</v>
          </cell>
          <cell r="B58">
            <v>35300</v>
          </cell>
          <cell r="C58">
            <v>0.6875</v>
          </cell>
          <cell r="D58">
            <v>1</v>
          </cell>
        </row>
        <row r="59">
          <cell r="A59">
            <v>35297</v>
          </cell>
          <cell r="B59">
            <v>35335</v>
          </cell>
          <cell r="C59">
            <v>0.6875</v>
          </cell>
          <cell r="D59">
            <v>1</v>
          </cell>
        </row>
        <row r="60">
          <cell r="A60">
            <v>35332</v>
          </cell>
          <cell r="B60">
            <v>35384</v>
          </cell>
          <cell r="C60">
            <v>0.6875</v>
          </cell>
          <cell r="D60">
            <v>1</v>
          </cell>
        </row>
        <row r="61">
          <cell r="A61">
            <v>35382</v>
          </cell>
          <cell r="B61">
            <v>35419</v>
          </cell>
          <cell r="C61">
            <v>0.6875</v>
          </cell>
          <cell r="D61">
            <v>1</v>
          </cell>
        </row>
        <row r="62">
          <cell r="A62">
            <v>35416</v>
          </cell>
          <cell r="B62">
            <v>35436</v>
          </cell>
          <cell r="C62">
            <v>0.59027777777777779</v>
          </cell>
          <cell r="D62">
            <v>1</v>
          </cell>
        </row>
        <row r="63">
          <cell r="A63">
            <v>35466</v>
          </cell>
          <cell r="B63">
            <v>35516</v>
          </cell>
          <cell r="C63">
            <v>0.58333333333333337</v>
          </cell>
          <cell r="D63">
            <v>1</v>
          </cell>
        </row>
        <row r="64">
          <cell r="A64">
            <v>35514</v>
          </cell>
          <cell r="B64">
            <v>35572</v>
          </cell>
          <cell r="C64">
            <v>0.58333333333333337</v>
          </cell>
          <cell r="D64">
            <v>1</v>
          </cell>
        </row>
        <row r="65">
          <cell r="A65">
            <v>35570</v>
          </cell>
          <cell r="B65">
            <v>35614</v>
          </cell>
          <cell r="C65">
            <v>0.58333333333333337</v>
          </cell>
          <cell r="D65">
            <v>1</v>
          </cell>
        </row>
        <row r="66">
          <cell r="A66">
            <v>35613</v>
          </cell>
          <cell r="B66">
            <v>35663</v>
          </cell>
          <cell r="C66">
            <v>0.58333333333333337</v>
          </cell>
          <cell r="D66">
            <v>1</v>
          </cell>
        </row>
        <row r="67">
          <cell r="A67">
            <v>35661</v>
          </cell>
          <cell r="B67">
            <v>35705</v>
          </cell>
          <cell r="C67">
            <v>0.58333333333333337</v>
          </cell>
          <cell r="D67">
            <v>1</v>
          </cell>
        </row>
        <row r="68">
          <cell r="A68">
            <v>35703</v>
          </cell>
          <cell r="B68">
            <v>35747</v>
          </cell>
          <cell r="C68">
            <v>0.58333333333333337</v>
          </cell>
          <cell r="D68">
            <v>1</v>
          </cell>
        </row>
        <row r="69">
          <cell r="A69">
            <v>35746</v>
          </cell>
          <cell r="B69">
            <v>35782</v>
          </cell>
          <cell r="C69">
            <v>0.58333333333333337</v>
          </cell>
          <cell r="D69">
            <v>1</v>
          </cell>
        </row>
        <row r="70">
          <cell r="A70">
            <v>35780</v>
          </cell>
          <cell r="B70">
            <v>35831</v>
          </cell>
          <cell r="C70">
            <v>0.58333333333333337</v>
          </cell>
          <cell r="D70">
            <v>1</v>
          </cell>
        </row>
        <row r="71">
          <cell r="A71">
            <v>35830</v>
          </cell>
          <cell r="B71">
            <v>35887</v>
          </cell>
          <cell r="C71">
            <v>0.58333333333333337</v>
          </cell>
          <cell r="D71">
            <v>1</v>
          </cell>
        </row>
        <row r="72">
          <cell r="A72">
            <v>35885</v>
          </cell>
          <cell r="B72">
            <v>35936</v>
          </cell>
          <cell r="C72">
            <v>0.58333333333333337</v>
          </cell>
          <cell r="D72">
            <v>1</v>
          </cell>
        </row>
        <row r="73">
          <cell r="A73">
            <v>35934</v>
          </cell>
          <cell r="B73">
            <v>35978</v>
          </cell>
          <cell r="C73">
            <v>0.5</v>
          </cell>
          <cell r="D73">
            <v>1</v>
          </cell>
        </row>
        <row r="74">
          <cell r="A74">
            <v>35977</v>
          </cell>
          <cell r="B74">
            <v>36027</v>
          </cell>
          <cell r="C74">
            <v>0.58333333333333337</v>
          </cell>
          <cell r="D74">
            <v>1</v>
          </cell>
        </row>
        <row r="75">
          <cell r="A75">
            <v>36025</v>
          </cell>
          <cell r="B75">
            <v>36069</v>
          </cell>
          <cell r="C75">
            <v>0.58333333333333337</v>
          </cell>
          <cell r="D75">
            <v>1</v>
          </cell>
        </row>
        <row r="76">
          <cell r="A76">
            <v>36067</v>
          </cell>
          <cell r="B76">
            <v>36118</v>
          </cell>
          <cell r="C76">
            <v>0.58333333333333337</v>
          </cell>
          <cell r="D76">
            <v>1</v>
          </cell>
        </row>
        <row r="77">
          <cell r="A77">
            <v>36116</v>
          </cell>
          <cell r="B77">
            <v>36152</v>
          </cell>
          <cell r="C77">
            <v>0.58333333333333337</v>
          </cell>
          <cell r="D77">
            <v>1</v>
          </cell>
        </row>
        <row r="78">
          <cell r="A78">
            <v>36151</v>
          </cell>
          <cell r="B78">
            <v>36195</v>
          </cell>
          <cell r="C78">
            <v>0.58333333333333337</v>
          </cell>
          <cell r="D78">
            <v>1</v>
          </cell>
        </row>
        <row r="79">
          <cell r="A79">
            <v>36194</v>
          </cell>
          <cell r="B79">
            <v>36251</v>
          </cell>
          <cell r="C79">
            <v>0.58333333333333337</v>
          </cell>
          <cell r="D79">
            <v>1</v>
          </cell>
        </row>
        <row r="80">
          <cell r="A80">
            <v>36249</v>
          </cell>
          <cell r="B80">
            <v>36300</v>
          </cell>
          <cell r="C80">
            <v>0.58333333333333337</v>
          </cell>
          <cell r="D80">
            <v>1</v>
          </cell>
        </row>
        <row r="81">
          <cell r="A81">
            <v>36298</v>
          </cell>
          <cell r="B81">
            <v>36342</v>
          </cell>
          <cell r="C81">
            <v>0.58333333333333337</v>
          </cell>
          <cell r="D81">
            <v>1</v>
          </cell>
        </row>
        <row r="82">
          <cell r="A82">
            <v>36341</v>
          </cell>
          <cell r="B82">
            <v>36398</v>
          </cell>
          <cell r="C82">
            <v>0.58333333333333337</v>
          </cell>
          <cell r="D82">
            <v>1</v>
          </cell>
        </row>
        <row r="83">
          <cell r="A83">
            <v>36396</v>
          </cell>
          <cell r="B83">
            <v>36440</v>
          </cell>
          <cell r="C83">
            <v>0.58333333333333337</v>
          </cell>
          <cell r="D83">
            <v>1</v>
          </cell>
        </row>
        <row r="84">
          <cell r="A84">
            <v>36438</v>
          </cell>
          <cell r="B84">
            <v>36482</v>
          </cell>
          <cell r="C84">
            <v>0.58333333333333337</v>
          </cell>
          <cell r="D84">
            <v>1</v>
          </cell>
        </row>
        <row r="85">
          <cell r="A85">
            <v>36480</v>
          </cell>
          <cell r="B85">
            <v>36517</v>
          </cell>
          <cell r="C85">
            <v>0.58333333333333337</v>
          </cell>
          <cell r="D85">
            <v>1</v>
          </cell>
        </row>
        <row r="86">
          <cell r="A86">
            <v>36515</v>
          </cell>
          <cell r="B86">
            <v>36559</v>
          </cell>
          <cell r="C86">
            <v>0.58333333333333337</v>
          </cell>
          <cell r="D86">
            <v>1</v>
          </cell>
        </row>
        <row r="87">
          <cell r="A87">
            <v>36558</v>
          </cell>
          <cell r="B87">
            <v>36608</v>
          </cell>
          <cell r="C87">
            <v>0.58333333333333337</v>
          </cell>
          <cell r="D87">
            <v>1</v>
          </cell>
        </row>
        <row r="88">
          <cell r="A88">
            <v>36606</v>
          </cell>
          <cell r="B88">
            <v>36664</v>
          </cell>
          <cell r="C88">
            <v>0.58333333333333337</v>
          </cell>
          <cell r="D88">
            <v>1</v>
          </cell>
        </row>
        <row r="89">
          <cell r="A89">
            <v>36662</v>
          </cell>
          <cell r="B89">
            <v>36706</v>
          </cell>
          <cell r="C89">
            <v>0.58333333333333337</v>
          </cell>
          <cell r="D89">
            <v>1</v>
          </cell>
        </row>
        <row r="90">
          <cell r="A90">
            <v>36705</v>
          </cell>
          <cell r="B90">
            <v>36762</v>
          </cell>
          <cell r="C90">
            <v>0.58333333333333337</v>
          </cell>
          <cell r="D90">
            <v>1</v>
          </cell>
        </row>
        <row r="91">
          <cell r="A91">
            <v>36760</v>
          </cell>
          <cell r="B91">
            <v>36804</v>
          </cell>
          <cell r="C91">
            <v>0.58333333333333337</v>
          </cell>
          <cell r="D91">
            <v>1</v>
          </cell>
        </row>
        <row r="92">
          <cell r="A92">
            <v>36802</v>
          </cell>
          <cell r="B92">
            <v>36846</v>
          </cell>
          <cell r="C92">
            <v>0.58333333333333337</v>
          </cell>
          <cell r="D92">
            <v>1</v>
          </cell>
        </row>
        <row r="93">
          <cell r="A93">
            <v>36845</v>
          </cell>
          <cell r="B93">
            <v>36881</v>
          </cell>
          <cell r="C93">
            <v>0.58333333333333337</v>
          </cell>
          <cell r="D93">
            <v>1</v>
          </cell>
        </row>
        <row r="94">
          <cell r="A94">
            <v>36879</v>
          </cell>
          <cell r="B94">
            <v>36923</v>
          </cell>
          <cell r="C94">
            <v>0.58333333333333337</v>
          </cell>
          <cell r="D94">
            <v>1</v>
          </cell>
        </row>
        <row r="95">
          <cell r="A95">
            <v>36922</v>
          </cell>
          <cell r="B95">
            <v>36972</v>
          </cell>
          <cell r="C95">
            <v>0.58333333333333337</v>
          </cell>
          <cell r="D95">
            <v>1</v>
          </cell>
        </row>
        <row r="96">
          <cell r="A96">
            <v>36970</v>
          </cell>
          <cell r="B96">
            <v>37028</v>
          </cell>
          <cell r="C96">
            <v>0.58333333333333337</v>
          </cell>
          <cell r="D96">
            <v>1</v>
          </cell>
        </row>
        <row r="97">
          <cell r="A97">
            <v>37026</v>
          </cell>
          <cell r="B97">
            <v>37070</v>
          </cell>
          <cell r="C97">
            <v>0.58333333333333337</v>
          </cell>
          <cell r="D97">
            <v>1</v>
          </cell>
        </row>
        <row r="98">
          <cell r="A98">
            <v>37069</v>
          </cell>
          <cell r="B98">
            <v>37126</v>
          </cell>
          <cell r="C98">
            <v>0.58333333333333337</v>
          </cell>
          <cell r="D98">
            <v>1</v>
          </cell>
        </row>
        <row r="99">
          <cell r="A99">
            <v>37124</v>
          </cell>
          <cell r="B99">
            <v>37168</v>
          </cell>
          <cell r="C99">
            <v>0.58333333333333337</v>
          </cell>
          <cell r="D99">
            <v>1</v>
          </cell>
        </row>
        <row r="100">
          <cell r="A100">
            <v>37166</v>
          </cell>
          <cell r="B100">
            <v>37203</v>
          </cell>
          <cell r="C100">
            <v>0.58333333333333337</v>
          </cell>
          <cell r="D100">
            <v>1</v>
          </cell>
        </row>
        <row r="101">
          <cell r="A101">
            <v>37201</v>
          </cell>
          <cell r="B101">
            <v>37238</v>
          </cell>
          <cell r="C101">
            <v>0.58333333333333337</v>
          </cell>
          <cell r="D101">
            <v>1</v>
          </cell>
        </row>
        <row r="102">
          <cell r="A102">
            <v>37236</v>
          </cell>
          <cell r="B102">
            <v>37287</v>
          </cell>
          <cell r="C102">
            <v>0.58333333333333337</v>
          </cell>
          <cell r="D102">
            <v>1</v>
          </cell>
        </row>
        <row r="103">
          <cell r="A103">
            <v>37286</v>
          </cell>
          <cell r="B103">
            <v>37336</v>
          </cell>
          <cell r="C103">
            <v>0.58333333333333337</v>
          </cell>
          <cell r="D103">
            <v>1</v>
          </cell>
        </row>
        <row r="104">
          <cell r="A104">
            <v>37334</v>
          </cell>
          <cell r="B104">
            <v>37385</v>
          </cell>
          <cell r="C104">
            <v>0.58333333333333337</v>
          </cell>
          <cell r="D104">
            <v>1</v>
          </cell>
        </row>
        <row r="105">
          <cell r="A105">
            <v>37383</v>
          </cell>
          <cell r="B105">
            <v>37434</v>
          </cell>
          <cell r="C105">
            <v>0.58333333333333337</v>
          </cell>
          <cell r="D105">
            <v>1</v>
          </cell>
        </row>
        <row r="106">
          <cell r="A106">
            <v>37433</v>
          </cell>
          <cell r="B106">
            <v>37483</v>
          </cell>
          <cell r="C106">
            <v>0.58333333333333337</v>
          </cell>
          <cell r="D106">
            <v>1</v>
          </cell>
        </row>
        <row r="107">
          <cell r="A107">
            <v>37481</v>
          </cell>
          <cell r="B107">
            <v>37525</v>
          </cell>
          <cell r="C107">
            <v>0.58333333333333337</v>
          </cell>
          <cell r="D107">
            <v>1</v>
          </cell>
        </row>
        <row r="108">
          <cell r="A108">
            <v>37523</v>
          </cell>
          <cell r="B108">
            <v>37567</v>
          </cell>
          <cell r="C108">
            <v>0.58333333333333337</v>
          </cell>
          <cell r="D108">
            <v>1</v>
          </cell>
        </row>
        <row r="109">
          <cell r="A109">
            <v>37566</v>
          </cell>
          <cell r="B109">
            <v>37602</v>
          </cell>
          <cell r="C109">
            <v>0.58333333333333337</v>
          </cell>
          <cell r="D109">
            <v>1</v>
          </cell>
        </row>
        <row r="110">
          <cell r="A110">
            <v>37600</v>
          </cell>
          <cell r="B110">
            <v>37651</v>
          </cell>
          <cell r="C110">
            <v>0.58333333333333337</v>
          </cell>
          <cell r="D110">
            <v>1</v>
          </cell>
        </row>
        <row r="111">
          <cell r="A111">
            <v>37650</v>
          </cell>
          <cell r="B111">
            <v>37700</v>
          </cell>
          <cell r="C111">
            <v>0.58333333333333337</v>
          </cell>
          <cell r="D111">
            <v>1</v>
          </cell>
        </row>
        <row r="112">
          <cell r="A112">
            <v>37698</v>
          </cell>
          <cell r="B112">
            <v>37749</v>
          </cell>
          <cell r="C112">
            <v>0.58333333333333337</v>
          </cell>
          <cell r="D112">
            <v>1</v>
          </cell>
        </row>
        <row r="113">
          <cell r="A113">
            <v>37747</v>
          </cell>
          <cell r="B113">
            <v>37798</v>
          </cell>
          <cell r="C113">
            <v>0.58333333333333337</v>
          </cell>
          <cell r="D113">
            <v>1</v>
          </cell>
        </row>
        <row r="114">
          <cell r="A114">
            <v>37797</v>
          </cell>
          <cell r="B114">
            <v>37847</v>
          </cell>
          <cell r="C114">
            <v>0.58333333333333337</v>
          </cell>
          <cell r="D114">
            <v>1</v>
          </cell>
        </row>
        <row r="115">
          <cell r="A115">
            <v>37845</v>
          </cell>
          <cell r="B115">
            <v>37882</v>
          </cell>
          <cell r="C115">
            <v>0.58333333333333337</v>
          </cell>
          <cell r="D115">
            <v>1</v>
          </cell>
        </row>
        <row r="116">
          <cell r="A116">
            <v>37880</v>
          </cell>
          <cell r="B116">
            <v>37924</v>
          </cell>
          <cell r="C116">
            <v>0.58333333333333337</v>
          </cell>
          <cell r="D116">
            <v>1</v>
          </cell>
        </row>
        <row r="117">
          <cell r="A117">
            <v>37922</v>
          </cell>
          <cell r="B117">
            <v>37965</v>
          </cell>
          <cell r="C117">
            <v>0.58333333333333337</v>
          </cell>
          <cell r="D117">
            <v>1</v>
          </cell>
        </row>
        <row r="118">
          <cell r="A118">
            <v>37964</v>
          </cell>
          <cell r="B118">
            <v>38015</v>
          </cell>
          <cell r="C118">
            <v>0.58333333333333337</v>
          </cell>
          <cell r="D118">
            <v>1</v>
          </cell>
        </row>
        <row r="119">
          <cell r="A119">
            <v>38014</v>
          </cell>
          <cell r="B119">
            <v>38064</v>
          </cell>
          <cell r="C119">
            <v>0.58333333333333337</v>
          </cell>
          <cell r="D119">
            <v>1</v>
          </cell>
        </row>
        <row r="120">
          <cell r="A120">
            <v>38062</v>
          </cell>
          <cell r="B120">
            <v>38113</v>
          </cell>
          <cell r="C120">
            <v>0.58333333333333337</v>
          </cell>
          <cell r="D120">
            <v>1</v>
          </cell>
        </row>
        <row r="121">
          <cell r="A121">
            <v>38111</v>
          </cell>
          <cell r="B121">
            <v>38169</v>
          </cell>
          <cell r="C121">
            <v>0.58333333333333337</v>
          </cell>
          <cell r="D121">
            <v>1</v>
          </cell>
        </row>
        <row r="122">
          <cell r="A122">
            <v>38168</v>
          </cell>
          <cell r="B122">
            <v>38211</v>
          </cell>
          <cell r="C122">
            <v>0.58333333333333337</v>
          </cell>
          <cell r="D122">
            <v>1</v>
          </cell>
        </row>
        <row r="123">
          <cell r="A123">
            <v>38209</v>
          </cell>
          <cell r="B123">
            <v>38253</v>
          </cell>
          <cell r="C123">
            <v>0.58333333333333337</v>
          </cell>
          <cell r="D123">
            <v>1</v>
          </cell>
        </row>
        <row r="124">
          <cell r="A124">
            <v>38251</v>
          </cell>
          <cell r="B124">
            <v>38302</v>
          </cell>
          <cell r="C124">
            <v>0.58333333333333337</v>
          </cell>
          <cell r="D124">
            <v>1</v>
          </cell>
        </row>
        <row r="125">
          <cell r="A125">
            <v>38301</v>
          </cell>
          <cell r="B125">
            <v>38337</v>
          </cell>
          <cell r="C125">
            <v>0.58333333333333337</v>
          </cell>
          <cell r="D125">
            <v>1</v>
          </cell>
        </row>
        <row r="126">
          <cell r="A126">
            <v>38335</v>
          </cell>
          <cell r="B126">
            <v>38356</v>
          </cell>
          <cell r="C126">
            <v>0.58333333333333337</v>
          </cell>
          <cell r="D126">
            <v>1</v>
          </cell>
        </row>
        <row r="127">
          <cell r="A127">
            <v>38385</v>
          </cell>
          <cell r="B127">
            <v>38406</v>
          </cell>
          <cell r="C127">
            <v>0.58333333333333337</v>
          </cell>
          <cell r="D127">
            <v>1</v>
          </cell>
        </row>
        <row r="128">
          <cell r="A128">
            <v>38433</v>
          </cell>
          <cell r="B128">
            <v>38454</v>
          </cell>
          <cell r="C128">
            <v>0.58333333333333337</v>
          </cell>
          <cell r="D128">
            <v>1</v>
          </cell>
        </row>
        <row r="129">
          <cell r="A129">
            <v>38475</v>
          </cell>
          <cell r="B129">
            <v>38496</v>
          </cell>
          <cell r="C129">
            <v>0.58333333333333337</v>
          </cell>
          <cell r="D129">
            <v>1</v>
          </cell>
        </row>
        <row r="130">
          <cell r="A130">
            <v>38533</v>
          </cell>
          <cell r="B130">
            <v>38554</v>
          </cell>
          <cell r="C130">
            <v>0.58333333333333337</v>
          </cell>
          <cell r="D130">
            <v>1</v>
          </cell>
        </row>
        <row r="131">
          <cell r="A131">
            <v>38573</v>
          </cell>
          <cell r="B131">
            <v>38594</v>
          </cell>
          <cell r="C131">
            <v>0.58333333333333337</v>
          </cell>
          <cell r="D131">
            <v>1</v>
          </cell>
        </row>
        <row r="132">
          <cell r="A132">
            <v>38615</v>
          </cell>
          <cell r="B132">
            <v>38636</v>
          </cell>
          <cell r="C132">
            <v>0.58333333333333337</v>
          </cell>
          <cell r="D132">
            <v>1</v>
          </cell>
        </row>
        <row r="133">
          <cell r="A133">
            <v>38657</v>
          </cell>
          <cell r="B133">
            <v>38678</v>
          </cell>
          <cell r="C133">
            <v>0.58333333333333337</v>
          </cell>
          <cell r="D133">
            <v>1</v>
          </cell>
        </row>
        <row r="134">
          <cell r="A134">
            <v>38699</v>
          </cell>
          <cell r="B134">
            <v>38720</v>
          </cell>
          <cell r="C134">
            <v>0.58333333333333337</v>
          </cell>
          <cell r="D134">
            <v>1</v>
          </cell>
        </row>
        <row r="135">
          <cell r="A135">
            <v>38748</v>
          </cell>
          <cell r="B135">
            <v>38769</v>
          </cell>
          <cell r="C135">
            <v>0.58333333333333337</v>
          </cell>
          <cell r="D135">
            <v>1</v>
          </cell>
        </row>
        <row r="136">
          <cell r="A136">
            <v>38804</v>
          </cell>
          <cell r="B136">
            <v>38825</v>
          </cell>
          <cell r="C136">
            <v>0.58333333333333337</v>
          </cell>
          <cell r="D136">
            <v>1</v>
          </cell>
        </row>
        <row r="137">
          <cell r="A137">
            <v>38847</v>
          </cell>
          <cell r="B137">
            <v>38868</v>
          </cell>
          <cell r="C137">
            <v>0.58333333333333337</v>
          </cell>
          <cell r="D137">
            <v>1</v>
          </cell>
        </row>
        <row r="138">
          <cell r="A138">
            <v>38897</v>
          </cell>
          <cell r="B138">
            <v>38918</v>
          </cell>
          <cell r="C138">
            <v>0.58333333333333337</v>
          </cell>
          <cell r="D138">
            <v>1</v>
          </cell>
        </row>
        <row r="139">
          <cell r="A139">
            <v>38937</v>
          </cell>
          <cell r="B139">
            <v>38958</v>
          </cell>
          <cell r="C139">
            <v>0.58333333333333337</v>
          </cell>
          <cell r="D139">
            <v>1</v>
          </cell>
        </row>
        <row r="140">
          <cell r="A140">
            <v>38980</v>
          </cell>
          <cell r="B140">
            <v>39001</v>
          </cell>
          <cell r="C140">
            <v>0.58333333333333337</v>
          </cell>
          <cell r="D140">
            <v>1</v>
          </cell>
        </row>
        <row r="141">
          <cell r="A141">
            <v>39015</v>
          </cell>
          <cell r="B141">
            <v>39036</v>
          </cell>
          <cell r="C141">
            <v>0.58333333333333337</v>
          </cell>
          <cell r="D141">
            <v>1</v>
          </cell>
        </row>
        <row r="142">
          <cell r="A142">
            <v>39063</v>
          </cell>
          <cell r="B142">
            <v>39085</v>
          </cell>
          <cell r="C142">
            <v>0.58333333333333337</v>
          </cell>
          <cell r="D142">
            <v>1</v>
          </cell>
        </row>
        <row r="143">
          <cell r="A143">
            <v>39113</v>
          </cell>
          <cell r="B143">
            <v>39134</v>
          </cell>
          <cell r="C143">
            <v>0.58333333333333337</v>
          </cell>
          <cell r="D143">
            <v>1</v>
          </cell>
        </row>
        <row r="144">
          <cell r="A144">
            <v>39162</v>
          </cell>
          <cell r="B144">
            <v>39183</v>
          </cell>
          <cell r="C144">
            <v>0.58333333333333337</v>
          </cell>
          <cell r="D144">
            <v>1</v>
          </cell>
        </row>
        <row r="145">
          <cell r="A145">
            <v>39211</v>
          </cell>
          <cell r="B145">
            <v>39232</v>
          </cell>
          <cell r="C145">
            <v>0.58333333333333337</v>
          </cell>
          <cell r="D145">
            <v>1</v>
          </cell>
        </row>
        <row r="146">
          <cell r="A146">
            <v>39261</v>
          </cell>
          <cell r="B146">
            <v>39282</v>
          </cell>
          <cell r="C146">
            <v>0.58333333333333337</v>
          </cell>
          <cell r="D146">
            <v>1</v>
          </cell>
        </row>
        <row r="147">
          <cell r="A147">
            <v>39301</v>
          </cell>
          <cell r="B147">
            <v>39322</v>
          </cell>
          <cell r="C147">
            <v>0.58333333333333337</v>
          </cell>
          <cell r="D147">
            <v>1</v>
          </cell>
        </row>
        <row r="148">
          <cell r="A148">
            <v>39343</v>
          </cell>
          <cell r="B148">
            <v>39364</v>
          </cell>
          <cell r="C148">
            <v>0.58333333333333337</v>
          </cell>
          <cell r="D148">
            <v>1</v>
          </cell>
        </row>
        <row r="149">
          <cell r="A149">
            <v>39386</v>
          </cell>
          <cell r="B149">
            <v>39406</v>
          </cell>
          <cell r="C149">
            <v>0.58333333333333337</v>
          </cell>
          <cell r="D149">
            <v>1</v>
          </cell>
        </row>
        <row r="150">
          <cell r="A150">
            <v>39427</v>
          </cell>
          <cell r="B150">
            <v>39449</v>
          </cell>
          <cell r="C150">
            <v>0.58333333333333337</v>
          </cell>
          <cell r="D150">
            <v>1</v>
          </cell>
        </row>
        <row r="151">
          <cell r="A151">
            <v>39477</v>
          </cell>
          <cell r="B151">
            <v>39498</v>
          </cell>
          <cell r="C151">
            <v>0.58333333333333337</v>
          </cell>
          <cell r="D151">
            <v>1</v>
          </cell>
        </row>
        <row r="152">
          <cell r="A152">
            <v>39525</v>
          </cell>
          <cell r="B152">
            <v>39546</v>
          </cell>
          <cell r="C152">
            <v>0.58333333333333337</v>
          </cell>
          <cell r="D152">
            <v>1</v>
          </cell>
        </row>
        <row r="153">
          <cell r="A153">
            <v>39568</v>
          </cell>
          <cell r="B153">
            <v>39589</v>
          </cell>
          <cell r="C153">
            <v>0.58333333333333337</v>
          </cell>
          <cell r="D153">
            <v>1</v>
          </cell>
        </row>
        <row r="154">
          <cell r="A154">
            <v>39624</v>
          </cell>
          <cell r="B154">
            <v>39645</v>
          </cell>
          <cell r="C154">
            <v>0.58333333333333337</v>
          </cell>
          <cell r="D154">
            <v>1</v>
          </cell>
        </row>
        <row r="155">
          <cell r="A155">
            <v>39665</v>
          </cell>
          <cell r="B155">
            <v>39686</v>
          </cell>
          <cell r="C155">
            <v>0.58333333333333337</v>
          </cell>
          <cell r="D155">
            <v>1</v>
          </cell>
        </row>
        <row r="156">
          <cell r="A156">
            <v>39707</v>
          </cell>
          <cell r="B156">
            <v>39728</v>
          </cell>
          <cell r="C156">
            <v>0.58333333333333337</v>
          </cell>
          <cell r="D156">
            <v>1</v>
          </cell>
        </row>
        <row r="157">
          <cell r="A157">
            <v>39750</v>
          </cell>
          <cell r="B157">
            <v>39771</v>
          </cell>
          <cell r="C157">
            <v>0.58333333333333337</v>
          </cell>
          <cell r="D157">
            <v>1</v>
          </cell>
        </row>
        <row r="158">
          <cell r="A158">
            <v>39798</v>
          </cell>
          <cell r="B158">
            <v>39819</v>
          </cell>
          <cell r="C158">
            <v>0.58333333333333337</v>
          </cell>
          <cell r="D158">
            <v>1</v>
          </cell>
        </row>
        <row r="159">
          <cell r="A159">
            <v>39841</v>
          </cell>
          <cell r="B159">
            <v>39862</v>
          </cell>
          <cell r="C159">
            <v>0.58333333333333337</v>
          </cell>
          <cell r="D159">
            <v>1</v>
          </cell>
        </row>
        <row r="160">
          <cell r="A160">
            <v>39890</v>
          </cell>
          <cell r="B160">
            <v>39911</v>
          </cell>
          <cell r="C160">
            <v>0.58333333333333337</v>
          </cell>
          <cell r="D160">
            <v>1</v>
          </cell>
        </row>
        <row r="161">
          <cell r="A161">
            <v>39932</v>
          </cell>
          <cell r="B161">
            <v>39953</v>
          </cell>
          <cell r="C161">
            <v>0.58333333333333337</v>
          </cell>
          <cell r="D161">
            <v>1</v>
          </cell>
        </row>
        <row r="162">
          <cell r="A162">
            <v>39988</v>
          </cell>
          <cell r="B162">
            <v>40009</v>
          </cell>
          <cell r="C162">
            <v>0.58333333333333337</v>
          </cell>
          <cell r="D162">
            <v>1</v>
          </cell>
        </row>
        <row r="163">
          <cell r="A163">
            <v>40037</v>
          </cell>
          <cell r="B163">
            <v>40058</v>
          </cell>
          <cell r="C163">
            <v>0.58333333333333337</v>
          </cell>
          <cell r="D163">
            <v>1</v>
          </cell>
        </row>
        <row r="164">
          <cell r="A164">
            <v>40079</v>
          </cell>
          <cell r="B164">
            <v>40100</v>
          </cell>
          <cell r="C164">
            <v>0.58333333333333337</v>
          </cell>
          <cell r="D164">
            <v>1</v>
          </cell>
        </row>
        <row r="165">
          <cell r="A165">
            <v>40121</v>
          </cell>
          <cell r="B165">
            <v>40141</v>
          </cell>
          <cell r="C165">
            <v>0.58333333333333337</v>
          </cell>
          <cell r="D165">
            <v>1</v>
          </cell>
        </row>
        <row r="166">
          <cell r="A166">
            <v>40163</v>
          </cell>
          <cell r="B166">
            <v>40184</v>
          </cell>
          <cell r="C166">
            <v>0.58333333333333337</v>
          </cell>
          <cell r="D166">
            <v>1</v>
          </cell>
        </row>
        <row r="167">
          <cell r="A167">
            <v>40205</v>
          </cell>
          <cell r="B167">
            <v>40226</v>
          </cell>
          <cell r="C167">
            <v>0.58333333333333337</v>
          </cell>
          <cell r="D167">
            <v>1</v>
          </cell>
        </row>
        <row r="168">
          <cell r="A168">
            <v>40253</v>
          </cell>
          <cell r="B168">
            <v>40274</v>
          </cell>
          <cell r="C168">
            <v>0.58333333333333337</v>
          </cell>
          <cell r="D168">
            <v>1</v>
          </cell>
        </row>
        <row r="169">
          <cell r="A169">
            <v>40296</v>
          </cell>
          <cell r="B169">
            <v>40317</v>
          </cell>
          <cell r="C169">
            <v>0.58333333333333337</v>
          </cell>
          <cell r="D169">
            <v>1</v>
          </cell>
        </row>
        <row r="170">
          <cell r="A170">
            <v>40352</v>
          </cell>
          <cell r="B170">
            <v>40373</v>
          </cell>
          <cell r="C170">
            <v>0.58333333333333337</v>
          </cell>
          <cell r="D170">
            <v>1</v>
          </cell>
        </row>
        <row r="171">
          <cell r="A171">
            <v>40400</v>
          </cell>
          <cell r="B171">
            <v>40421</v>
          </cell>
          <cell r="C171">
            <v>0.58333333333333337</v>
          </cell>
          <cell r="D171">
            <v>1</v>
          </cell>
        </row>
        <row r="172">
          <cell r="A172">
            <v>40442</v>
          </cell>
          <cell r="B172">
            <v>40463</v>
          </cell>
          <cell r="C172">
            <v>0.58333333333333337</v>
          </cell>
          <cell r="D172">
            <v>1</v>
          </cell>
        </row>
        <row r="173">
          <cell r="A173">
            <v>40485</v>
          </cell>
          <cell r="B173">
            <v>40505</v>
          </cell>
          <cell r="C173">
            <v>0.58333333333333337</v>
          </cell>
          <cell r="D173">
            <v>1</v>
          </cell>
        </row>
        <row r="174">
          <cell r="A174">
            <v>40526</v>
          </cell>
          <cell r="B174">
            <v>40547</v>
          </cell>
          <cell r="C174">
            <v>0.58333333333333337</v>
          </cell>
          <cell r="D174">
            <v>1</v>
          </cell>
        </row>
        <row r="175">
          <cell r="A175">
            <v>40569</v>
          </cell>
          <cell r="B175">
            <v>40590</v>
          </cell>
          <cell r="C175">
            <v>0.58333333333333337</v>
          </cell>
          <cell r="D175">
            <v>1</v>
          </cell>
        </row>
        <row r="176">
          <cell r="A176">
            <v>40617</v>
          </cell>
          <cell r="B176">
            <v>40638</v>
          </cell>
          <cell r="C176">
            <v>0.58333333333333337</v>
          </cell>
          <cell r="D176">
            <v>1</v>
          </cell>
        </row>
        <row r="177">
          <cell r="A177">
            <v>40660</v>
          </cell>
          <cell r="B177">
            <v>40681</v>
          </cell>
          <cell r="C177" t="e">
            <v>#N/A</v>
          </cell>
          <cell r="D177">
            <v>1</v>
          </cell>
        </row>
        <row r="178">
          <cell r="A178">
            <v>40716</v>
          </cell>
          <cell r="B178">
            <v>40736</v>
          </cell>
          <cell r="C178" t="e">
            <v>#N/A</v>
          </cell>
          <cell r="D178">
            <v>1</v>
          </cell>
        </row>
        <row r="179">
          <cell r="A179">
            <v>40764</v>
          </cell>
          <cell r="B179">
            <v>40785</v>
          </cell>
          <cell r="C179" t="e">
            <v>#N/A</v>
          </cell>
          <cell r="D179">
            <v>1</v>
          </cell>
        </row>
        <row r="180">
          <cell r="A180">
            <v>40807</v>
          </cell>
          <cell r="B180">
            <v>40828</v>
          </cell>
          <cell r="C180" t="e">
            <v>#N/A</v>
          </cell>
          <cell r="D180">
            <v>1</v>
          </cell>
        </row>
        <row r="181">
          <cell r="A181">
            <v>40849</v>
          </cell>
          <cell r="B181">
            <v>40869</v>
          </cell>
          <cell r="C181" t="e">
            <v>#N/A</v>
          </cell>
          <cell r="D181">
            <v>1</v>
          </cell>
        </row>
        <row r="182">
          <cell r="A182">
            <v>40890</v>
          </cell>
          <cell r="B182">
            <v>40911</v>
          </cell>
          <cell r="C182" t="e">
            <v>#N/A</v>
          </cell>
          <cell r="D182">
            <v>1</v>
          </cell>
        </row>
        <row r="183">
          <cell r="A183">
            <v>40933</v>
          </cell>
          <cell r="B183">
            <v>40954</v>
          </cell>
          <cell r="C183" t="e">
            <v>#N/A</v>
          </cell>
          <cell r="D183">
            <v>1</v>
          </cell>
        </row>
        <row r="184">
          <cell r="A184">
            <v>40981</v>
          </cell>
          <cell r="B184">
            <v>41002</v>
          </cell>
          <cell r="C184" t="e">
            <v>#N/A</v>
          </cell>
          <cell r="D184">
            <v>1</v>
          </cell>
        </row>
        <row r="185">
          <cell r="A185">
            <v>41024</v>
          </cell>
          <cell r="B185">
            <v>41045</v>
          </cell>
          <cell r="C185" t="e">
            <v>#N/A</v>
          </cell>
          <cell r="D185">
            <v>1</v>
          </cell>
        </row>
        <row r="186">
          <cell r="A186">
            <v>41080</v>
          </cell>
          <cell r="B186">
            <v>41101</v>
          </cell>
          <cell r="C186" t="e">
            <v>#N/A</v>
          </cell>
          <cell r="D186">
            <v>1</v>
          </cell>
        </row>
        <row r="187">
          <cell r="A187">
            <v>41122</v>
          </cell>
          <cell r="B187">
            <v>41143</v>
          </cell>
          <cell r="C187" t="e">
            <v>#N/A</v>
          </cell>
          <cell r="D187">
            <v>1</v>
          </cell>
        </row>
        <row r="188">
          <cell r="A188">
            <v>41165</v>
          </cell>
          <cell r="B188">
            <v>41186</v>
          </cell>
          <cell r="C188" t="e">
            <v>#N/A</v>
          </cell>
          <cell r="D188">
            <v>1</v>
          </cell>
        </row>
        <row r="189">
          <cell r="A189">
            <v>41206</v>
          </cell>
          <cell r="B189">
            <v>41227</v>
          </cell>
          <cell r="C189" t="e">
            <v>#N/A</v>
          </cell>
          <cell r="D189">
            <v>1</v>
          </cell>
        </row>
        <row r="190">
          <cell r="A190">
            <v>41255</v>
          </cell>
          <cell r="B190">
            <v>41277</v>
          </cell>
          <cell r="C190" t="e">
            <v>#N/A</v>
          </cell>
          <cell r="D190">
            <v>1</v>
          </cell>
        </row>
        <row r="191">
          <cell r="A191">
            <v>41304</v>
          </cell>
          <cell r="B191">
            <v>41325</v>
          </cell>
          <cell r="C191" t="e">
            <v>#N/A</v>
          </cell>
          <cell r="D191">
            <v>1</v>
          </cell>
        </row>
        <row r="192">
          <cell r="A192">
            <v>41353</v>
          </cell>
          <cell r="B192">
            <v>41374</v>
          </cell>
          <cell r="C192" t="e">
            <v>#N/A</v>
          </cell>
          <cell r="D192">
            <v>1</v>
          </cell>
        </row>
        <row r="193">
          <cell r="A193">
            <v>41395</v>
          </cell>
          <cell r="B193">
            <v>41416</v>
          </cell>
          <cell r="C193" t="e">
            <v>#N/A</v>
          </cell>
          <cell r="D193">
            <v>1</v>
          </cell>
        </row>
        <row r="194">
          <cell r="A194">
            <v>41444</v>
          </cell>
          <cell r="B194">
            <v>41465</v>
          </cell>
          <cell r="C194" t="e">
            <v>#N/A</v>
          </cell>
          <cell r="D194">
            <v>1</v>
          </cell>
        </row>
        <row r="195">
          <cell r="A195">
            <v>41486</v>
          </cell>
          <cell r="B195">
            <v>41507</v>
          </cell>
          <cell r="C195" t="e">
            <v>#N/A</v>
          </cell>
          <cell r="D195">
            <v>1</v>
          </cell>
        </row>
        <row r="196">
          <cell r="A196">
            <v>41535</v>
          </cell>
          <cell r="B196">
            <v>41556</v>
          </cell>
          <cell r="C196" t="e">
            <v>#N/A</v>
          </cell>
          <cell r="D196">
            <v>1</v>
          </cell>
        </row>
        <row r="197">
          <cell r="A197">
            <v>41577</v>
          </cell>
          <cell r="B197">
            <v>41598</v>
          </cell>
          <cell r="C197" t="e">
            <v>#N/A</v>
          </cell>
          <cell r="D197">
            <v>1</v>
          </cell>
        </row>
        <row r="198">
          <cell r="A198">
            <v>41626</v>
          </cell>
          <cell r="B198">
            <v>41647</v>
          </cell>
          <cell r="C198" t="e">
            <v>#N/A</v>
          </cell>
          <cell r="D198">
            <v>1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ederalreserve.gov/monetarypolicy/fomccalendar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3"/>
  <sheetViews>
    <sheetView tabSelected="1" zoomScaleNormal="100" workbookViewId="0">
      <pane xSplit="1" ySplit="1" topLeftCell="B349" activePane="bottomRight" state="frozen"/>
      <selection pane="topRight" activeCell="B1" sqref="B1"/>
      <selection pane="bottomLeft" activeCell="A2" sqref="A2"/>
      <selection pane="bottomRight" activeCell="J382" sqref="J382"/>
    </sheetView>
  </sheetViews>
  <sheetFormatPr baseColWidth="10" defaultColWidth="9.1640625" defaultRowHeight="15"/>
  <cols>
    <col min="1" max="1" width="10.5" style="8" bestFit="1" customWidth="1"/>
    <col min="2" max="2" width="15.1640625" style="27" customWidth="1"/>
    <col min="3" max="3" width="15.1640625" style="8" customWidth="1"/>
    <col min="4" max="6" width="9.1640625" style="8" customWidth="1"/>
    <col min="7" max="7" width="11.6640625" style="8" bestFit="1" customWidth="1"/>
    <col min="8" max="8" width="10.6640625" style="11" customWidth="1"/>
    <col min="9" max="11" width="10.83203125" style="11" customWidth="1"/>
    <col min="12" max="12" width="10.83203125" style="30" customWidth="1"/>
    <col min="13" max="13" width="9.33203125" style="8" customWidth="1"/>
    <col min="14" max="14" width="9.1640625" style="8" customWidth="1"/>
    <col min="15" max="15" width="9.1640625" customWidth="1"/>
    <col min="16" max="16" width="10.83203125" style="6" customWidth="1"/>
    <col min="17" max="17" width="9.1640625" style="7"/>
    <col min="18" max="18" width="9" customWidth="1"/>
  </cols>
  <sheetData>
    <row r="1" spans="1:19" ht="32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29" t="s">
        <v>11</v>
      </c>
      <c r="M1" s="2" t="s">
        <v>12</v>
      </c>
      <c r="N1" t="s">
        <v>13</v>
      </c>
      <c r="O1" t="s">
        <v>14</v>
      </c>
      <c r="P1" s="6" t="s">
        <v>15</v>
      </c>
      <c r="Q1" s="7" t="s">
        <v>16</v>
      </c>
      <c r="R1" t="s">
        <v>17</v>
      </c>
      <c r="S1" t="s">
        <v>371</v>
      </c>
    </row>
    <row r="2" spans="1:19">
      <c r="A2" s="8" t="s">
        <v>18</v>
      </c>
      <c r="B2" s="9">
        <f t="shared" ref="B2:B25" si="0">DATE(C2,D2,E2)</f>
        <v>27779</v>
      </c>
      <c r="C2" s="8">
        <v>1976</v>
      </c>
      <c r="D2" s="8">
        <v>1</v>
      </c>
      <c r="E2" s="8">
        <v>20</v>
      </c>
      <c r="F2" s="8">
        <v>1</v>
      </c>
      <c r="G2" s="8">
        <v>1</v>
      </c>
      <c r="H2" s="10">
        <v>27773</v>
      </c>
      <c r="P2"/>
      <c r="Q2" s="8">
        <v>0</v>
      </c>
    </row>
    <row r="3" spans="1:19">
      <c r="A3" s="8" t="s">
        <v>19</v>
      </c>
      <c r="B3" s="9">
        <f t="shared" si="0"/>
        <v>27808</v>
      </c>
      <c r="C3" s="8">
        <v>1976</v>
      </c>
      <c r="D3" s="8">
        <v>2</v>
      </c>
      <c r="E3" s="8">
        <v>18</v>
      </c>
      <c r="F3" s="8">
        <v>1</v>
      </c>
      <c r="G3" s="8">
        <v>2</v>
      </c>
      <c r="H3" s="10">
        <v>27801</v>
      </c>
      <c r="P3"/>
      <c r="Q3" s="8">
        <v>1</v>
      </c>
    </row>
    <row r="4" spans="1:19">
      <c r="A4" s="8" t="s">
        <v>20</v>
      </c>
      <c r="B4" s="9">
        <f t="shared" si="0"/>
        <v>27835</v>
      </c>
      <c r="C4" s="8">
        <v>1976</v>
      </c>
      <c r="D4" s="8">
        <v>3</v>
      </c>
      <c r="E4" s="8">
        <v>16</v>
      </c>
      <c r="F4" s="8">
        <v>1</v>
      </c>
      <c r="G4" s="8">
        <v>3</v>
      </c>
      <c r="H4" s="10">
        <v>27829</v>
      </c>
      <c r="P4"/>
      <c r="Q4" s="8">
        <v>1</v>
      </c>
    </row>
    <row r="5" spans="1:19">
      <c r="A5" s="8" t="s">
        <v>21</v>
      </c>
      <c r="B5" s="9">
        <f t="shared" si="0"/>
        <v>27870</v>
      </c>
      <c r="C5" s="8">
        <v>1976</v>
      </c>
      <c r="D5" s="8">
        <v>4</v>
      </c>
      <c r="E5" s="8">
        <v>20</v>
      </c>
      <c r="F5" s="8">
        <v>1</v>
      </c>
      <c r="G5" s="8">
        <v>4</v>
      </c>
      <c r="H5" s="10">
        <v>27864</v>
      </c>
      <c r="P5"/>
      <c r="Q5" s="8">
        <v>0</v>
      </c>
    </row>
    <row r="6" spans="1:19">
      <c r="A6" s="8" t="s">
        <v>22</v>
      </c>
      <c r="B6" s="9">
        <f t="shared" si="0"/>
        <v>27898</v>
      </c>
      <c r="C6" s="8">
        <v>1976</v>
      </c>
      <c r="D6" s="8">
        <v>5</v>
      </c>
      <c r="E6" s="8">
        <v>18</v>
      </c>
      <c r="F6" s="8">
        <v>1</v>
      </c>
      <c r="G6" s="8">
        <v>5</v>
      </c>
      <c r="H6" s="10">
        <v>27892</v>
      </c>
      <c r="P6"/>
      <c r="Q6" s="8">
        <v>0</v>
      </c>
    </row>
    <row r="7" spans="1:19">
      <c r="A7" s="8" t="s">
        <v>23</v>
      </c>
      <c r="B7" s="9">
        <f t="shared" si="0"/>
        <v>27933</v>
      </c>
      <c r="C7" s="8">
        <v>1976</v>
      </c>
      <c r="D7" s="8">
        <v>6</v>
      </c>
      <c r="E7" s="8">
        <v>22</v>
      </c>
      <c r="F7" s="8">
        <v>1</v>
      </c>
      <c r="G7" s="8">
        <v>6</v>
      </c>
      <c r="H7" s="10">
        <v>27927</v>
      </c>
      <c r="P7"/>
      <c r="Q7" s="8">
        <v>0</v>
      </c>
    </row>
    <row r="8" spans="1:19">
      <c r="A8" s="8" t="s">
        <v>24</v>
      </c>
      <c r="B8" s="9">
        <f t="shared" si="0"/>
        <v>27961</v>
      </c>
      <c r="C8" s="8">
        <v>1976</v>
      </c>
      <c r="D8" s="8">
        <v>7</v>
      </c>
      <c r="E8" s="8">
        <v>20</v>
      </c>
      <c r="F8" s="8">
        <v>1</v>
      </c>
      <c r="G8" s="8">
        <v>7</v>
      </c>
      <c r="H8" s="10">
        <v>27955</v>
      </c>
      <c r="P8"/>
      <c r="Q8" s="8">
        <v>1</v>
      </c>
    </row>
    <row r="9" spans="1:19">
      <c r="A9" s="8" t="s">
        <v>25</v>
      </c>
      <c r="B9" s="9">
        <f t="shared" si="0"/>
        <v>27989</v>
      </c>
      <c r="C9" s="8">
        <v>1976</v>
      </c>
      <c r="D9" s="8">
        <v>8</v>
      </c>
      <c r="E9" s="8">
        <v>17</v>
      </c>
      <c r="F9" s="8">
        <v>1</v>
      </c>
      <c r="G9" s="8">
        <v>8</v>
      </c>
      <c r="H9" s="10">
        <v>27983</v>
      </c>
      <c r="P9"/>
      <c r="Q9" s="8">
        <v>0</v>
      </c>
    </row>
    <row r="10" spans="1:19">
      <c r="A10" s="8" t="s">
        <v>26</v>
      </c>
      <c r="B10" s="9">
        <f t="shared" si="0"/>
        <v>28024</v>
      </c>
      <c r="C10" s="8">
        <v>1976</v>
      </c>
      <c r="D10" s="8">
        <v>9</v>
      </c>
      <c r="E10" s="8">
        <v>21</v>
      </c>
      <c r="F10" s="8">
        <v>1</v>
      </c>
      <c r="G10" s="8">
        <v>9</v>
      </c>
      <c r="H10" s="10">
        <v>28018</v>
      </c>
      <c r="P10"/>
      <c r="Q10" s="8">
        <v>0</v>
      </c>
    </row>
    <row r="11" spans="1:19">
      <c r="A11" s="8" t="s">
        <v>27</v>
      </c>
      <c r="B11" s="9">
        <f t="shared" si="0"/>
        <v>28052</v>
      </c>
      <c r="C11" s="8">
        <v>1976</v>
      </c>
      <c r="D11" s="8">
        <v>10</v>
      </c>
      <c r="E11" s="8">
        <v>19</v>
      </c>
      <c r="F11" s="8">
        <v>1</v>
      </c>
      <c r="G11" s="8">
        <v>10</v>
      </c>
      <c r="H11" s="10">
        <v>28046</v>
      </c>
      <c r="P11"/>
      <c r="Q11" s="8">
        <v>0</v>
      </c>
    </row>
    <row r="12" spans="1:19">
      <c r="A12" s="8" t="s">
        <v>28</v>
      </c>
      <c r="B12" s="9">
        <f t="shared" si="0"/>
        <v>28080</v>
      </c>
      <c r="C12" s="8">
        <v>1976</v>
      </c>
      <c r="D12" s="8">
        <v>11</v>
      </c>
      <c r="E12" s="8">
        <v>16</v>
      </c>
      <c r="F12" s="8">
        <v>1</v>
      </c>
      <c r="G12" s="8">
        <v>11</v>
      </c>
      <c r="H12" s="10">
        <v>28074</v>
      </c>
      <c r="P12"/>
      <c r="Q12" s="8">
        <v>0</v>
      </c>
    </row>
    <row r="13" spans="1:19">
      <c r="A13" s="8" t="s">
        <v>29</v>
      </c>
      <c r="B13" s="9">
        <f t="shared" si="0"/>
        <v>28115</v>
      </c>
      <c r="C13" s="8">
        <v>1976</v>
      </c>
      <c r="D13" s="8">
        <v>12</v>
      </c>
      <c r="E13" s="8">
        <v>21</v>
      </c>
      <c r="F13" s="8">
        <v>1</v>
      </c>
      <c r="G13" s="8">
        <v>12</v>
      </c>
      <c r="H13" s="10">
        <v>28109</v>
      </c>
      <c r="P13"/>
      <c r="Q13" s="8">
        <v>1</v>
      </c>
    </row>
    <row r="14" spans="1:19">
      <c r="A14" s="8" t="s">
        <v>30</v>
      </c>
      <c r="B14" s="9">
        <f t="shared" si="0"/>
        <v>28143</v>
      </c>
      <c r="C14" s="8">
        <v>1977</v>
      </c>
      <c r="D14" s="8">
        <v>1</v>
      </c>
      <c r="E14" s="8">
        <v>18</v>
      </c>
      <c r="F14" s="8">
        <v>1</v>
      </c>
      <c r="G14" s="8">
        <v>1</v>
      </c>
      <c r="H14" s="10">
        <v>28137</v>
      </c>
      <c r="P14"/>
      <c r="Q14" s="8">
        <v>1</v>
      </c>
    </row>
    <row r="15" spans="1:19">
      <c r="A15" s="8" t="s">
        <v>31</v>
      </c>
      <c r="B15" s="9">
        <f t="shared" si="0"/>
        <v>28171</v>
      </c>
      <c r="C15" s="8">
        <v>1977</v>
      </c>
      <c r="D15" s="8">
        <v>2</v>
      </c>
      <c r="E15" s="8">
        <v>15</v>
      </c>
      <c r="F15" s="8">
        <v>1</v>
      </c>
      <c r="G15" s="8">
        <v>2</v>
      </c>
      <c r="H15" s="10">
        <v>28165</v>
      </c>
      <c r="P15"/>
      <c r="Q15" s="8">
        <v>0</v>
      </c>
    </row>
    <row r="16" spans="1:19">
      <c r="A16" s="8" t="s">
        <v>32</v>
      </c>
      <c r="B16" s="9">
        <f t="shared" si="0"/>
        <v>28199</v>
      </c>
      <c r="C16" s="8">
        <v>1977</v>
      </c>
      <c r="D16" s="8">
        <v>3</v>
      </c>
      <c r="E16" s="8">
        <v>15</v>
      </c>
      <c r="F16" s="8">
        <v>1</v>
      </c>
      <c r="G16" s="8">
        <v>3</v>
      </c>
      <c r="H16" s="10">
        <v>28193</v>
      </c>
      <c r="P16"/>
      <c r="Q16" s="8">
        <v>0</v>
      </c>
    </row>
    <row r="17" spans="1:17">
      <c r="A17" s="8" t="s">
        <v>33</v>
      </c>
      <c r="B17" s="9">
        <f t="shared" si="0"/>
        <v>28234</v>
      </c>
      <c r="C17" s="8">
        <v>1977</v>
      </c>
      <c r="D17" s="8">
        <v>4</v>
      </c>
      <c r="E17" s="8">
        <v>19</v>
      </c>
      <c r="F17" s="8">
        <v>1</v>
      </c>
      <c r="G17" s="8">
        <v>4</v>
      </c>
      <c r="H17" s="10">
        <v>28230</v>
      </c>
      <c r="P17"/>
      <c r="Q17" s="8">
        <v>0</v>
      </c>
    </row>
    <row r="18" spans="1:17">
      <c r="A18" s="8" t="s">
        <v>34</v>
      </c>
      <c r="B18" s="9">
        <f t="shared" si="0"/>
        <v>28262</v>
      </c>
      <c r="C18" s="8">
        <v>1977</v>
      </c>
      <c r="D18" s="8">
        <v>5</v>
      </c>
      <c r="E18" s="8">
        <v>17</v>
      </c>
      <c r="F18" s="8">
        <v>1</v>
      </c>
      <c r="G18" s="8">
        <v>5</v>
      </c>
      <c r="H18" s="10">
        <v>28256</v>
      </c>
      <c r="P18"/>
      <c r="Q18" s="8">
        <v>0</v>
      </c>
    </row>
    <row r="19" spans="1:17">
      <c r="A19" s="8" t="s">
        <v>35</v>
      </c>
      <c r="B19" s="9">
        <f t="shared" si="0"/>
        <v>28297</v>
      </c>
      <c r="C19" s="8">
        <v>1977</v>
      </c>
      <c r="D19" s="8">
        <v>6</v>
      </c>
      <c r="E19" s="8">
        <v>21</v>
      </c>
      <c r="F19" s="8">
        <v>1</v>
      </c>
      <c r="G19" s="8">
        <v>6</v>
      </c>
      <c r="H19" s="10">
        <v>28291</v>
      </c>
      <c r="P19"/>
      <c r="Q19" s="8">
        <v>0</v>
      </c>
    </row>
    <row r="20" spans="1:17">
      <c r="A20" s="8" t="s">
        <v>36</v>
      </c>
      <c r="B20" s="9">
        <f t="shared" si="0"/>
        <v>28325</v>
      </c>
      <c r="C20" s="8">
        <v>1977</v>
      </c>
      <c r="D20" s="8">
        <v>7</v>
      </c>
      <c r="E20" s="8">
        <v>19</v>
      </c>
      <c r="F20" s="8">
        <v>1</v>
      </c>
      <c r="G20" s="8">
        <v>7</v>
      </c>
      <c r="H20" s="10">
        <v>28319</v>
      </c>
      <c r="P20"/>
      <c r="Q20" s="8">
        <v>0</v>
      </c>
    </row>
    <row r="21" spans="1:17">
      <c r="A21" s="8" t="s">
        <v>37</v>
      </c>
      <c r="B21" s="9">
        <f t="shared" si="0"/>
        <v>28353</v>
      </c>
      <c r="C21" s="8">
        <v>1977</v>
      </c>
      <c r="D21" s="8">
        <v>8</v>
      </c>
      <c r="E21" s="8">
        <v>16</v>
      </c>
      <c r="F21" s="8">
        <v>1</v>
      </c>
      <c r="G21" s="8">
        <v>8</v>
      </c>
      <c r="H21" s="10">
        <v>28347</v>
      </c>
      <c r="P21"/>
      <c r="Q21" s="8">
        <v>0</v>
      </c>
    </row>
    <row r="22" spans="1:17">
      <c r="A22" s="8" t="s">
        <v>38</v>
      </c>
      <c r="B22" s="9">
        <f t="shared" si="0"/>
        <v>28388</v>
      </c>
      <c r="C22" s="8">
        <v>1977</v>
      </c>
      <c r="D22" s="8">
        <v>9</v>
      </c>
      <c r="E22" s="8">
        <v>20</v>
      </c>
      <c r="F22" s="8">
        <v>1</v>
      </c>
      <c r="G22" s="8">
        <v>9</v>
      </c>
      <c r="H22" s="10">
        <v>28382</v>
      </c>
      <c r="P22"/>
      <c r="Q22" s="8">
        <v>0</v>
      </c>
    </row>
    <row r="23" spans="1:17">
      <c r="A23" s="8" t="s">
        <v>39</v>
      </c>
      <c r="B23" s="9">
        <f t="shared" si="0"/>
        <v>28416</v>
      </c>
      <c r="C23" s="8">
        <v>1977</v>
      </c>
      <c r="D23" s="8">
        <v>10</v>
      </c>
      <c r="E23" s="8">
        <v>18</v>
      </c>
      <c r="F23" s="8">
        <v>1</v>
      </c>
      <c r="G23" s="8">
        <v>10</v>
      </c>
      <c r="H23" s="10">
        <v>28410</v>
      </c>
      <c r="P23"/>
      <c r="Q23" s="8">
        <v>1</v>
      </c>
    </row>
    <row r="24" spans="1:17">
      <c r="A24" s="8" t="s">
        <v>40</v>
      </c>
      <c r="B24" s="9">
        <f t="shared" si="0"/>
        <v>28444</v>
      </c>
      <c r="C24" s="8">
        <v>1977</v>
      </c>
      <c r="D24" s="8">
        <v>11</v>
      </c>
      <c r="E24" s="8">
        <v>15</v>
      </c>
      <c r="F24" s="8">
        <v>1</v>
      </c>
      <c r="G24" s="8">
        <v>11</v>
      </c>
      <c r="H24" s="10">
        <v>28438</v>
      </c>
      <c r="P24"/>
      <c r="Q24" s="8">
        <v>0</v>
      </c>
    </row>
    <row r="25" spans="1:17">
      <c r="A25" s="8" t="s">
        <v>41</v>
      </c>
      <c r="B25" s="9">
        <f t="shared" si="0"/>
        <v>28479</v>
      </c>
      <c r="C25" s="8">
        <v>1977</v>
      </c>
      <c r="D25" s="8">
        <v>12</v>
      </c>
      <c r="E25" s="8">
        <v>20</v>
      </c>
      <c r="F25" s="8">
        <v>1</v>
      </c>
      <c r="G25" s="8">
        <v>12</v>
      </c>
      <c r="H25" s="10">
        <v>28473</v>
      </c>
      <c r="P25"/>
      <c r="Q25" s="8">
        <v>1</v>
      </c>
    </row>
    <row r="26" spans="1:17">
      <c r="A26" t="s">
        <v>42</v>
      </c>
      <c r="B26" s="12">
        <v>28507</v>
      </c>
      <c r="C26">
        <f t="shared" ref="C26:C89" si="1">YEAR(B26)</f>
        <v>1978</v>
      </c>
      <c r="D26">
        <f t="shared" ref="D26:D89" si="2">MONTH(B26)</f>
        <v>1</v>
      </c>
      <c r="E26">
        <f t="shared" ref="E26:E89" si="3">DAY(B26)</f>
        <v>17</v>
      </c>
      <c r="F26">
        <v>1</v>
      </c>
      <c r="G26">
        <v>1</v>
      </c>
      <c r="H26" s="13">
        <v>28501</v>
      </c>
      <c r="I26" s="4" t="e">
        <v>#N/A</v>
      </c>
      <c r="J26" s="4" t="e">
        <f>VLOOKUP(B26,[1]minutes_date!$A$1:$D$198,2,0)</f>
        <v>#N/A</v>
      </c>
      <c r="K26" s="4" t="e">
        <f>VLOOKUP(B26,[1]blue_book_prepare!$A$1:$B$113,2,0)</f>
        <v>#N/A</v>
      </c>
      <c r="L26" s="29" t="e">
        <f>NA()</f>
        <v>#N/A</v>
      </c>
      <c r="M26">
        <f t="shared" ref="M26:M89" si="4">B26-H26</f>
        <v>6</v>
      </c>
      <c r="N26" t="e">
        <f>NA()</f>
        <v>#N/A</v>
      </c>
      <c r="O26" t="e">
        <f t="shared" ref="O26:O89" si="5">J26-B26</f>
        <v>#N/A</v>
      </c>
      <c r="P26" s="6" t="e">
        <v>#N/A</v>
      </c>
      <c r="Q26" s="7" t="e">
        <v>#N/A</v>
      </c>
    </row>
    <row r="27" spans="1:17">
      <c r="A27" t="s">
        <v>43</v>
      </c>
      <c r="B27" s="12">
        <v>28549</v>
      </c>
      <c r="C27">
        <f t="shared" si="1"/>
        <v>1978</v>
      </c>
      <c r="D27">
        <f t="shared" si="2"/>
        <v>2</v>
      </c>
      <c r="E27">
        <f t="shared" si="3"/>
        <v>28</v>
      </c>
      <c r="F27">
        <v>1</v>
      </c>
      <c r="G27">
        <v>2</v>
      </c>
      <c r="H27" s="13">
        <v>28543</v>
      </c>
      <c r="I27" s="4" t="e">
        <v>#N/A</v>
      </c>
      <c r="J27" s="4" t="e">
        <f>VLOOKUP(B27,[1]minutes_date!$A$1:$D$198,2,0)</f>
        <v>#N/A</v>
      </c>
      <c r="K27" s="4" t="e">
        <f>VLOOKUP(B27,[1]blue_book_prepare!$A$1:$B$113,2,0)</f>
        <v>#N/A</v>
      </c>
      <c r="L27" s="29" t="e">
        <f>NA()</f>
        <v>#N/A</v>
      </c>
      <c r="M27">
        <f t="shared" si="4"/>
        <v>6</v>
      </c>
      <c r="N27" t="e">
        <f>NA()</f>
        <v>#N/A</v>
      </c>
      <c r="O27" t="e">
        <f t="shared" si="5"/>
        <v>#N/A</v>
      </c>
      <c r="P27" s="6" t="e">
        <v>#N/A</v>
      </c>
      <c r="Q27" s="7" t="e">
        <v>#N/A</v>
      </c>
    </row>
    <row r="28" spans="1:17">
      <c r="A28" t="s">
        <v>44</v>
      </c>
      <c r="B28" s="12">
        <v>28570</v>
      </c>
      <c r="C28">
        <f t="shared" si="1"/>
        <v>1978</v>
      </c>
      <c r="D28">
        <f t="shared" si="2"/>
        <v>3</v>
      </c>
      <c r="E28">
        <f t="shared" si="3"/>
        <v>21</v>
      </c>
      <c r="F28">
        <v>1</v>
      </c>
      <c r="G28">
        <v>3</v>
      </c>
      <c r="H28" s="13">
        <v>28564</v>
      </c>
      <c r="I28" s="4" t="e">
        <v>#N/A</v>
      </c>
      <c r="J28" s="4" t="e">
        <f>VLOOKUP(B28,[1]minutes_date!$A$1:$D$198,2,0)</f>
        <v>#N/A</v>
      </c>
      <c r="K28" s="4" t="e">
        <f>VLOOKUP(B28,[1]blue_book_prepare!$A$1:$B$113,2,0)</f>
        <v>#N/A</v>
      </c>
      <c r="L28" s="29" t="e">
        <f>NA()</f>
        <v>#N/A</v>
      </c>
      <c r="M28">
        <f t="shared" si="4"/>
        <v>6</v>
      </c>
      <c r="N28" t="e">
        <f>NA()</f>
        <v>#N/A</v>
      </c>
      <c r="O28" t="e">
        <f t="shared" si="5"/>
        <v>#N/A</v>
      </c>
      <c r="P28" s="6" t="e">
        <v>#N/A</v>
      </c>
      <c r="Q28" s="7" t="e">
        <v>#N/A</v>
      </c>
    </row>
    <row r="29" spans="1:17">
      <c r="A29" t="s">
        <v>45</v>
      </c>
      <c r="B29" s="12">
        <v>28598</v>
      </c>
      <c r="C29">
        <f t="shared" si="1"/>
        <v>1978</v>
      </c>
      <c r="D29">
        <f t="shared" si="2"/>
        <v>4</v>
      </c>
      <c r="E29">
        <f t="shared" si="3"/>
        <v>18</v>
      </c>
      <c r="F29">
        <v>1</v>
      </c>
      <c r="G29">
        <v>4</v>
      </c>
      <c r="H29" s="13">
        <v>28592</v>
      </c>
      <c r="I29" s="4" t="e">
        <v>#N/A</v>
      </c>
      <c r="J29" s="4" t="e">
        <f>VLOOKUP(B29,[1]minutes_date!$A$1:$D$198,2,0)</f>
        <v>#N/A</v>
      </c>
      <c r="K29" s="4" t="e">
        <f>VLOOKUP(B29,[1]blue_book_prepare!$A$1:$B$113,2,0)</f>
        <v>#N/A</v>
      </c>
      <c r="L29" s="29" t="e">
        <f>NA()</f>
        <v>#N/A</v>
      </c>
      <c r="M29">
        <f t="shared" si="4"/>
        <v>6</v>
      </c>
      <c r="N29" t="e">
        <f>NA()</f>
        <v>#N/A</v>
      </c>
      <c r="O29" t="e">
        <f t="shared" si="5"/>
        <v>#N/A</v>
      </c>
      <c r="P29" s="6" t="e">
        <v>#N/A</v>
      </c>
      <c r="Q29" s="7" t="e">
        <v>#N/A</v>
      </c>
    </row>
    <row r="30" spans="1:17">
      <c r="A30" t="s">
        <v>46</v>
      </c>
      <c r="B30" s="12">
        <v>28626</v>
      </c>
      <c r="C30">
        <f t="shared" si="1"/>
        <v>1978</v>
      </c>
      <c r="D30">
        <f t="shared" si="2"/>
        <v>5</v>
      </c>
      <c r="E30">
        <f t="shared" si="3"/>
        <v>16</v>
      </c>
      <c r="F30">
        <v>1</v>
      </c>
      <c r="G30">
        <v>5</v>
      </c>
      <c r="H30" s="13">
        <v>28620</v>
      </c>
      <c r="I30" s="4" t="e">
        <v>#N/A</v>
      </c>
      <c r="J30" s="4" t="e">
        <f>VLOOKUP(B30,[1]minutes_date!$A$1:$D$198,2,0)</f>
        <v>#N/A</v>
      </c>
      <c r="K30" s="4" t="e">
        <f>VLOOKUP(B30,[1]blue_book_prepare!$A$1:$B$113,2,0)</f>
        <v>#N/A</v>
      </c>
      <c r="L30" s="29" t="e">
        <f>NA()</f>
        <v>#N/A</v>
      </c>
      <c r="M30">
        <f t="shared" si="4"/>
        <v>6</v>
      </c>
      <c r="N30" t="e">
        <f>NA()</f>
        <v>#N/A</v>
      </c>
      <c r="O30" t="e">
        <f t="shared" si="5"/>
        <v>#N/A</v>
      </c>
      <c r="P30" s="6" t="e">
        <v>#N/A</v>
      </c>
      <c r="Q30" s="7" t="e">
        <v>#N/A</v>
      </c>
    </row>
    <row r="31" spans="1:17">
      <c r="A31" t="s">
        <v>47</v>
      </c>
      <c r="B31" s="12">
        <v>28661</v>
      </c>
      <c r="C31">
        <f t="shared" si="1"/>
        <v>1978</v>
      </c>
      <c r="D31">
        <f t="shared" si="2"/>
        <v>6</v>
      </c>
      <c r="E31">
        <f t="shared" si="3"/>
        <v>20</v>
      </c>
      <c r="F31">
        <v>1</v>
      </c>
      <c r="G31">
        <v>6</v>
      </c>
      <c r="H31" s="13">
        <v>28655</v>
      </c>
      <c r="I31" s="4" t="e">
        <v>#N/A</v>
      </c>
      <c r="J31" s="4" t="e">
        <f>VLOOKUP(B31,[1]minutes_date!$A$1:$D$198,2,0)</f>
        <v>#N/A</v>
      </c>
      <c r="K31" s="4" t="e">
        <f>VLOOKUP(B31,[1]blue_book_prepare!$A$1:$B$113,2,0)</f>
        <v>#N/A</v>
      </c>
      <c r="L31" s="29" t="e">
        <f>NA()</f>
        <v>#N/A</v>
      </c>
      <c r="M31">
        <f t="shared" si="4"/>
        <v>6</v>
      </c>
      <c r="N31" t="e">
        <f>NA()</f>
        <v>#N/A</v>
      </c>
      <c r="O31" t="e">
        <f t="shared" si="5"/>
        <v>#N/A</v>
      </c>
      <c r="P31" s="6" t="e">
        <v>#N/A</v>
      </c>
      <c r="Q31" s="7" t="e">
        <v>#N/A</v>
      </c>
    </row>
    <row r="32" spans="1:17">
      <c r="A32" t="s">
        <v>48</v>
      </c>
      <c r="B32" s="12">
        <v>28689</v>
      </c>
      <c r="C32">
        <f t="shared" si="1"/>
        <v>1978</v>
      </c>
      <c r="D32">
        <f t="shared" si="2"/>
        <v>7</v>
      </c>
      <c r="E32">
        <f t="shared" si="3"/>
        <v>18</v>
      </c>
      <c r="F32">
        <v>1</v>
      </c>
      <c r="G32">
        <v>7</v>
      </c>
      <c r="H32" s="13">
        <v>28683</v>
      </c>
      <c r="I32" s="4" t="e">
        <v>#N/A</v>
      </c>
      <c r="J32" s="4" t="e">
        <f>VLOOKUP(B32,[1]minutes_date!$A$1:$D$198,2,0)</f>
        <v>#N/A</v>
      </c>
      <c r="K32" s="4" t="e">
        <f>VLOOKUP(B32,[1]blue_book_prepare!$A$1:$B$113,2,0)</f>
        <v>#N/A</v>
      </c>
      <c r="L32" s="29" t="e">
        <f>NA()</f>
        <v>#N/A</v>
      </c>
      <c r="M32">
        <f t="shared" si="4"/>
        <v>6</v>
      </c>
      <c r="N32" t="e">
        <f>NA()</f>
        <v>#N/A</v>
      </c>
      <c r="O32" t="e">
        <f t="shared" si="5"/>
        <v>#N/A</v>
      </c>
      <c r="P32" s="6" t="e">
        <v>#N/A</v>
      </c>
      <c r="Q32" s="7" t="e">
        <v>#N/A</v>
      </c>
    </row>
    <row r="33" spans="1:17">
      <c r="A33" t="s">
        <v>49</v>
      </c>
      <c r="B33" s="12">
        <v>28717</v>
      </c>
      <c r="C33">
        <f t="shared" si="1"/>
        <v>1978</v>
      </c>
      <c r="D33">
        <f t="shared" si="2"/>
        <v>8</v>
      </c>
      <c r="E33">
        <f t="shared" si="3"/>
        <v>15</v>
      </c>
      <c r="F33">
        <v>1</v>
      </c>
      <c r="G33">
        <v>8</v>
      </c>
      <c r="H33" s="13">
        <v>28711</v>
      </c>
      <c r="I33" s="4" t="e">
        <v>#N/A</v>
      </c>
      <c r="J33" s="4" t="e">
        <f>VLOOKUP(B33,[1]minutes_date!$A$1:$D$198,2,0)</f>
        <v>#N/A</v>
      </c>
      <c r="K33" s="4" t="e">
        <f>VLOOKUP(B33,[1]blue_book_prepare!$A$1:$B$113,2,0)</f>
        <v>#N/A</v>
      </c>
      <c r="L33" s="29" t="e">
        <f>NA()</f>
        <v>#N/A</v>
      </c>
      <c r="M33">
        <f t="shared" si="4"/>
        <v>6</v>
      </c>
      <c r="N33" t="e">
        <f>NA()</f>
        <v>#N/A</v>
      </c>
      <c r="O33" t="e">
        <f t="shared" si="5"/>
        <v>#N/A</v>
      </c>
      <c r="P33" s="6" t="e">
        <v>#N/A</v>
      </c>
      <c r="Q33" s="7" t="e">
        <v>#N/A</v>
      </c>
    </row>
    <row r="34" spans="1:17">
      <c r="A34" t="s">
        <v>50</v>
      </c>
      <c r="B34" s="12">
        <v>28752</v>
      </c>
      <c r="C34">
        <f t="shared" si="1"/>
        <v>1978</v>
      </c>
      <c r="D34">
        <f t="shared" si="2"/>
        <v>9</v>
      </c>
      <c r="E34">
        <f t="shared" si="3"/>
        <v>19</v>
      </c>
      <c r="F34">
        <v>1</v>
      </c>
      <c r="G34">
        <v>9</v>
      </c>
      <c r="H34" s="13">
        <v>28746</v>
      </c>
      <c r="I34" s="4" t="e">
        <v>#N/A</v>
      </c>
      <c r="J34" s="4" t="e">
        <f>VLOOKUP(B34,[1]minutes_date!$A$1:$D$198,2,0)</f>
        <v>#N/A</v>
      </c>
      <c r="K34" s="4" t="e">
        <f>VLOOKUP(B34,[1]blue_book_prepare!$A$1:$B$113,2,0)</f>
        <v>#N/A</v>
      </c>
      <c r="L34" s="29" t="e">
        <f>NA()</f>
        <v>#N/A</v>
      </c>
      <c r="M34">
        <f t="shared" si="4"/>
        <v>6</v>
      </c>
      <c r="N34" t="e">
        <f>NA()</f>
        <v>#N/A</v>
      </c>
      <c r="O34" t="e">
        <f t="shared" si="5"/>
        <v>#N/A</v>
      </c>
      <c r="P34" s="6" t="e">
        <v>#N/A</v>
      </c>
      <c r="Q34" s="7" t="e">
        <v>#N/A</v>
      </c>
    </row>
    <row r="35" spans="1:17">
      <c r="A35" t="s">
        <v>51</v>
      </c>
      <c r="B35" s="12">
        <v>28780</v>
      </c>
      <c r="C35">
        <f t="shared" si="1"/>
        <v>1978</v>
      </c>
      <c r="D35">
        <f t="shared" si="2"/>
        <v>10</v>
      </c>
      <c r="E35">
        <f t="shared" si="3"/>
        <v>17</v>
      </c>
      <c r="F35">
        <v>1</v>
      </c>
      <c r="G35">
        <v>10</v>
      </c>
      <c r="H35" s="13">
        <v>28774</v>
      </c>
      <c r="I35" s="4" t="e">
        <v>#N/A</v>
      </c>
      <c r="J35" s="4" t="e">
        <f>VLOOKUP(B35,[1]minutes_date!$A$1:$D$198,2,0)</f>
        <v>#N/A</v>
      </c>
      <c r="K35" s="4" t="e">
        <f>VLOOKUP(B35,[1]blue_book_prepare!$A$1:$B$113,2,0)</f>
        <v>#N/A</v>
      </c>
      <c r="L35" s="29" t="e">
        <f>NA()</f>
        <v>#N/A</v>
      </c>
      <c r="M35">
        <f t="shared" si="4"/>
        <v>6</v>
      </c>
      <c r="N35" t="e">
        <f>NA()</f>
        <v>#N/A</v>
      </c>
      <c r="O35" t="e">
        <f t="shared" si="5"/>
        <v>#N/A</v>
      </c>
      <c r="P35" s="6" t="e">
        <v>#N/A</v>
      </c>
      <c r="Q35" s="7" t="e">
        <v>#N/A</v>
      </c>
    </row>
    <row r="36" spans="1:17">
      <c r="A36" t="s">
        <v>52</v>
      </c>
      <c r="B36" s="12">
        <v>28815</v>
      </c>
      <c r="C36">
        <f t="shared" si="1"/>
        <v>1978</v>
      </c>
      <c r="D36">
        <f t="shared" si="2"/>
        <v>11</v>
      </c>
      <c r="E36">
        <f t="shared" si="3"/>
        <v>21</v>
      </c>
      <c r="F36">
        <v>1</v>
      </c>
      <c r="G36">
        <v>11</v>
      </c>
      <c r="H36" s="13">
        <v>28809</v>
      </c>
      <c r="I36" s="4" t="e">
        <v>#N/A</v>
      </c>
      <c r="J36" s="4" t="e">
        <f>VLOOKUP(B36,[1]minutes_date!$A$1:$D$198,2,0)</f>
        <v>#N/A</v>
      </c>
      <c r="K36" s="4" t="e">
        <f>VLOOKUP(B36,[1]blue_book_prepare!$A$1:$B$113,2,0)</f>
        <v>#N/A</v>
      </c>
      <c r="L36" s="29" t="e">
        <f>NA()</f>
        <v>#N/A</v>
      </c>
      <c r="M36">
        <f t="shared" si="4"/>
        <v>6</v>
      </c>
      <c r="N36" t="e">
        <f>NA()</f>
        <v>#N/A</v>
      </c>
      <c r="O36" t="e">
        <f t="shared" si="5"/>
        <v>#N/A</v>
      </c>
      <c r="P36" s="6" t="e">
        <v>#N/A</v>
      </c>
      <c r="Q36" s="7" t="e">
        <v>#N/A</v>
      </c>
    </row>
    <row r="37" spans="1:17">
      <c r="A37" t="s">
        <v>53</v>
      </c>
      <c r="B37" s="12">
        <v>28843</v>
      </c>
      <c r="C37">
        <f t="shared" si="1"/>
        <v>1978</v>
      </c>
      <c r="D37">
        <f t="shared" si="2"/>
        <v>12</v>
      </c>
      <c r="E37">
        <f t="shared" si="3"/>
        <v>19</v>
      </c>
      <c r="F37">
        <v>1</v>
      </c>
      <c r="G37">
        <v>12</v>
      </c>
      <c r="H37" s="13">
        <v>28837</v>
      </c>
      <c r="I37" s="4" t="e">
        <v>#N/A</v>
      </c>
      <c r="J37" s="4" t="e">
        <f>VLOOKUP(B37,[1]minutes_date!$A$1:$D$198,2,0)</f>
        <v>#N/A</v>
      </c>
      <c r="K37" s="4" t="e">
        <f>VLOOKUP(B37,[1]blue_book_prepare!$A$1:$B$113,2,0)</f>
        <v>#N/A</v>
      </c>
      <c r="L37" s="29" t="e">
        <f>NA()</f>
        <v>#N/A</v>
      </c>
      <c r="M37">
        <f t="shared" si="4"/>
        <v>6</v>
      </c>
      <c r="N37" t="e">
        <f>NA()</f>
        <v>#N/A</v>
      </c>
      <c r="O37" t="e">
        <f t="shared" si="5"/>
        <v>#N/A</v>
      </c>
      <c r="P37" s="6" t="e">
        <v>#N/A</v>
      </c>
      <c r="Q37" s="7" t="e">
        <v>#N/A</v>
      </c>
    </row>
    <row r="38" spans="1:17">
      <c r="A38" t="s">
        <v>54</v>
      </c>
      <c r="B38" s="12">
        <v>28892</v>
      </c>
      <c r="C38">
        <f t="shared" si="1"/>
        <v>1979</v>
      </c>
      <c r="D38">
        <f t="shared" si="2"/>
        <v>2</v>
      </c>
      <c r="E38">
        <f t="shared" si="3"/>
        <v>6</v>
      </c>
      <c r="F38">
        <v>1</v>
      </c>
      <c r="G38">
        <v>1</v>
      </c>
      <c r="H38" s="13">
        <v>28886</v>
      </c>
      <c r="I38" s="4" t="e">
        <v>#N/A</v>
      </c>
      <c r="J38" s="4" t="e">
        <f>VLOOKUP(B38,[1]minutes_date!$A$1:$D$198,2,0)</f>
        <v>#N/A</v>
      </c>
      <c r="K38" s="4" t="e">
        <f>VLOOKUP(B38,[1]blue_book_prepare!$A$1:$B$113,2,0)</f>
        <v>#N/A</v>
      </c>
      <c r="L38" s="29" t="e">
        <f>NA()</f>
        <v>#N/A</v>
      </c>
      <c r="M38">
        <f t="shared" si="4"/>
        <v>6</v>
      </c>
      <c r="N38" t="e">
        <f>NA()</f>
        <v>#N/A</v>
      </c>
      <c r="O38" t="e">
        <f t="shared" si="5"/>
        <v>#N/A</v>
      </c>
      <c r="P38" s="6" t="e">
        <v>#N/A</v>
      </c>
      <c r="Q38" s="7" t="e">
        <v>#N/A</v>
      </c>
    </row>
    <row r="39" spans="1:17">
      <c r="A39" t="s">
        <v>55</v>
      </c>
      <c r="B39" s="12">
        <v>28934</v>
      </c>
      <c r="C39">
        <f t="shared" si="1"/>
        <v>1979</v>
      </c>
      <c r="D39">
        <f t="shared" si="2"/>
        <v>3</v>
      </c>
      <c r="E39">
        <f t="shared" si="3"/>
        <v>20</v>
      </c>
      <c r="F39">
        <v>1</v>
      </c>
      <c r="G39">
        <v>2</v>
      </c>
      <c r="H39" s="13">
        <v>28928</v>
      </c>
      <c r="I39" s="4" t="e">
        <v>#N/A</v>
      </c>
      <c r="J39" s="4" t="e">
        <f>VLOOKUP(B39,[1]minutes_date!$A$1:$D$198,2,0)</f>
        <v>#N/A</v>
      </c>
      <c r="K39" s="4" t="e">
        <f>VLOOKUP(B39,[1]blue_book_prepare!$A$1:$B$113,2,0)</f>
        <v>#N/A</v>
      </c>
      <c r="L39" s="29" t="e">
        <f>NA()</f>
        <v>#N/A</v>
      </c>
      <c r="M39">
        <f t="shared" si="4"/>
        <v>6</v>
      </c>
      <c r="N39" t="e">
        <f>NA()</f>
        <v>#N/A</v>
      </c>
      <c r="O39" t="e">
        <f t="shared" si="5"/>
        <v>#N/A</v>
      </c>
      <c r="P39" s="6" t="e">
        <v>#N/A</v>
      </c>
      <c r="Q39" s="7" t="e">
        <v>#N/A</v>
      </c>
    </row>
    <row r="40" spans="1:17">
      <c r="A40" t="s">
        <v>56</v>
      </c>
      <c r="B40" s="12">
        <v>28962</v>
      </c>
      <c r="C40">
        <f t="shared" si="1"/>
        <v>1979</v>
      </c>
      <c r="D40">
        <f t="shared" si="2"/>
        <v>4</v>
      </c>
      <c r="E40">
        <f t="shared" si="3"/>
        <v>17</v>
      </c>
      <c r="F40">
        <v>1</v>
      </c>
      <c r="G40">
        <v>3</v>
      </c>
      <c r="H40" s="13">
        <v>28956</v>
      </c>
      <c r="I40" s="4" t="e">
        <v>#N/A</v>
      </c>
      <c r="J40" s="4" t="e">
        <f>VLOOKUP(B40,[1]minutes_date!$A$1:$D$198,2,0)</f>
        <v>#N/A</v>
      </c>
      <c r="K40" s="4" t="e">
        <f>VLOOKUP(B40,[1]blue_book_prepare!$A$1:$B$113,2,0)</f>
        <v>#N/A</v>
      </c>
      <c r="L40" s="29" t="e">
        <f>NA()</f>
        <v>#N/A</v>
      </c>
      <c r="M40">
        <f t="shared" si="4"/>
        <v>6</v>
      </c>
      <c r="N40" t="e">
        <f>NA()</f>
        <v>#N/A</v>
      </c>
      <c r="O40" t="e">
        <f t="shared" si="5"/>
        <v>#N/A</v>
      </c>
      <c r="P40" s="6" t="e">
        <v>#N/A</v>
      </c>
      <c r="Q40" s="7" t="e">
        <v>#N/A</v>
      </c>
    </row>
    <row r="41" spans="1:17">
      <c r="A41" t="s">
        <v>57</v>
      </c>
      <c r="B41" s="12">
        <v>28997</v>
      </c>
      <c r="C41">
        <f t="shared" si="1"/>
        <v>1979</v>
      </c>
      <c r="D41">
        <f t="shared" si="2"/>
        <v>5</v>
      </c>
      <c r="E41">
        <f t="shared" si="3"/>
        <v>22</v>
      </c>
      <c r="F41">
        <v>1</v>
      </c>
      <c r="G41">
        <v>4</v>
      </c>
      <c r="H41" s="13">
        <v>28991</v>
      </c>
      <c r="I41" s="4" t="e">
        <v>#N/A</v>
      </c>
      <c r="J41" s="4" t="e">
        <f>VLOOKUP(B41,[1]minutes_date!$A$1:$D$198,2,0)</f>
        <v>#N/A</v>
      </c>
      <c r="K41" s="4" t="e">
        <f>VLOOKUP(B41,[1]blue_book_prepare!$A$1:$B$113,2,0)</f>
        <v>#N/A</v>
      </c>
      <c r="L41" s="29" t="e">
        <f>NA()</f>
        <v>#N/A</v>
      </c>
      <c r="M41">
        <f t="shared" si="4"/>
        <v>6</v>
      </c>
      <c r="N41" t="e">
        <f>NA()</f>
        <v>#N/A</v>
      </c>
      <c r="O41" t="e">
        <f t="shared" si="5"/>
        <v>#N/A</v>
      </c>
      <c r="P41" s="6" t="e">
        <v>#N/A</v>
      </c>
      <c r="Q41" s="7" t="e">
        <v>#N/A</v>
      </c>
    </row>
    <row r="42" spans="1:17">
      <c r="A42" t="s">
        <v>58</v>
      </c>
      <c r="B42" s="12">
        <v>29047</v>
      </c>
      <c r="C42">
        <f t="shared" si="1"/>
        <v>1979</v>
      </c>
      <c r="D42">
        <f t="shared" si="2"/>
        <v>7</v>
      </c>
      <c r="E42">
        <f t="shared" si="3"/>
        <v>11</v>
      </c>
      <c r="F42">
        <v>1</v>
      </c>
      <c r="G42">
        <v>5</v>
      </c>
      <c r="H42" s="13">
        <v>29039</v>
      </c>
      <c r="I42" s="4" t="e">
        <v>#N/A</v>
      </c>
      <c r="J42" s="4" t="e">
        <f>VLOOKUP(B42,[1]minutes_date!$A$1:$D$198,2,0)</f>
        <v>#N/A</v>
      </c>
      <c r="K42" s="4" t="e">
        <f>VLOOKUP(B42,[1]blue_book_prepare!$A$1:$B$113,2,0)</f>
        <v>#N/A</v>
      </c>
      <c r="L42" s="29" t="e">
        <f>NA()</f>
        <v>#N/A</v>
      </c>
      <c r="M42">
        <f t="shared" si="4"/>
        <v>8</v>
      </c>
      <c r="N42" t="e">
        <f>NA()</f>
        <v>#N/A</v>
      </c>
      <c r="O42" t="e">
        <f t="shared" si="5"/>
        <v>#N/A</v>
      </c>
      <c r="P42" s="6" t="e">
        <v>#N/A</v>
      </c>
      <c r="Q42" s="7" t="e">
        <v>#N/A</v>
      </c>
    </row>
    <row r="43" spans="1:17">
      <c r="A43" t="s">
        <v>59</v>
      </c>
      <c r="B43" s="12">
        <v>29081</v>
      </c>
      <c r="C43">
        <f t="shared" si="1"/>
        <v>1979</v>
      </c>
      <c r="D43">
        <f t="shared" si="2"/>
        <v>8</v>
      </c>
      <c r="E43">
        <f t="shared" si="3"/>
        <v>14</v>
      </c>
      <c r="F43">
        <v>1</v>
      </c>
      <c r="G43">
        <v>6</v>
      </c>
      <c r="H43" s="13">
        <v>29075</v>
      </c>
      <c r="I43" s="4" t="e">
        <v>#N/A</v>
      </c>
      <c r="J43" s="4" t="e">
        <f>VLOOKUP(B43,[1]minutes_date!$A$1:$D$198,2,0)</f>
        <v>#N/A</v>
      </c>
      <c r="K43" s="4" t="e">
        <f>VLOOKUP(B43,[1]blue_book_prepare!$A$1:$B$113,2,0)</f>
        <v>#N/A</v>
      </c>
      <c r="L43" s="29" t="e">
        <f>NA()</f>
        <v>#N/A</v>
      </c>
      <c r="M43">
        <f t="shared" si="4"/>
        <v>6</v>
      </c>
      <c r="N43" t="e">
        <f>NA()</f>
        <v>#N/A</v>
      </c>
      <c r="O43" t="e">
        <f t="shared" si="5"/>
        <v>#N/A</v>
      </c>
      <c r="P43" s="6" t="e">
        <v>#N/A</v>
      </c>
      <c r="Q43" s="7" t="e">
        <v>#N/A</v>
      </c>
    </row>
    <row r="44" spans="1:17">
      <c r="A44" t="s">
        <v>60</v>
      </c>
      <c r="B44" s="12">
        <v>29116</v>
      </c>
      <c r="C44">
        <f t="shared" si="1"/>
        <v>1979</v>
      </c>
      <c r="D44">
        <f t="shared" si="2"/>
        <v>9</v>
      </c>
      <c r="E44">
        <f t="shared" si="3"/>
        <v>18</v>
      </c>
      <c r="F44">
        <v>1</v>
      </c>
      <c r="G44">
        <v>7</v>
      </c>
      <c r="H44" s="13">
        <v>29110</v>
      </c>
      <c r="I44" s="4" t="e">
        <v>#N/A</v>
      </c>
      <c r="J44" s="4" t="e">
        <f>VLOOKUP(B44,[1]minutes_date!$A$1:$D$198,2,0)</f>
        <v>#N/A</v>
      </c>
      <c r="K44" s="4" t="e">
        <f>VLOOKUP(B44,[1]blue_book_prepare!$A$1:$B$113,2,0)</f>
        <v>#N/A</v>
      </c>
      <c r="L44" s="29" t="e">
        <f>NA()</f>
        <v>#N/A</v>
      </c>
      <c r="M44">
        <f t="shared" si="4"/>
        <v>6</v>
      </c>
      <c r="N44" t="e">
        <f>NA()</f>
        <v>#N/A</v>
      </c>
      <c r="O44" t="e">
        <f t="shared" si="5"/>
        <v>#N/A</v>
      </c>
      <c r="P44" s="6" t="e">
        <v>#N/A</v>
      </c>
      <c r="Q44" s="7" t="e">
        <v>#N/A</v>
      </c>
    </row>
    <row r="45" spans="1:17">
      <c r="A45" t="s">
        <v>61</v>
      </c>
      <c r="B45" s="12">
        <v>29134</v>
      </c>
      <c r="C45">
        <f t="shared" si="1"/>
        <v>1979</v>
      </c>
      <c r="D45">
        <f t="shared" si="2"/>
        <v>10</v>
      </c>
      <c r="E45">
        <f t="shared" si="3"/>
        <v>6</v>
      </c>
      <c r="F45">
        <v>1</v>
      </c>
      <c r="G45">
        <v>8</v>
      </c>
      <c r="H45" s="13">
        <v>29140</v>
      </c>
      <c r="I45" s="4" t="e">
        <v>#N/A</v>
      </c>
      <c r="J45" s="4" t="e">
        <f>VLOOKUP(B45,[1]minutes_date!$A$1:$D$198,2,0)</f>
        <v>#N/A</v>
      </c>
      <c r="K45" s="4" t="e">
        <f>VLOOKUP(B45,[1]blue_book_prepare!$A$1:$B$113,2,0)</f>
        <v>#N/A</v>
      </c>
      <c r="L45" s="29" t="e">
        <f>NA()</f>
        <v>#N/A</v>
      </c>
      <c r="M45">
        <f t="shared" si="4"/>
        <v>-6</v>
      </c>
      <c r="N45" t="e">
        <f>NA()</f>
        <v>#N/A</v>
      </c>
      <c r="O45" t="e">
        <f t="shared" si="5"/>
        <v>#N/A</v>
      </c>
      <c r="P45" s="6" t="e">
        <v>#N/A</v>
      </c>
      <c r="Q45" s="7" t="e">
        <v>#N/A</v>
      </c>
    </row>
    <row r="46" spans="1:17">
      <c r="A46" t="s">
        <v>62</v>
      </c>
      <c r="B46" s="12">
        <v>29179</v>
      </c>
      <c r="C46">
        <f t="shared" si="1"/>
        <v>1979</v>
      </c>
      <c r="D46">
        <f t="shared" si="2"/>
        <v>11</v>
      </c>
      <c r="E46">
        <f t="shared" si="3"/>
        <v>20</v>
      </c>
      <c r="F46">
        <v>1</v>
      </c>
      <c r="G46">
        <v>9</v>
      </c>
      <c r="H46" s="13">
        <v>29173</v>
      </c>
      <c r="I46" s="4" t="e">
        <v>#N/A</v>
      </c>
      <c r="J46" s="4" t="e">
        <f>VLOOKUP(B46,[1]minutes_date!$A$1:$D$198,2,0)</f>
        <v>#N/A</v>
      </c>
      <c r="K46" s="4" t="e">
        <f>VLOOKUP(B46,[1]blue_book_prepare!$A$1:$B$113,2,0)</f>
        <v>#N/A</v>
      </c>
      <c r="L46" s="29" t="e">
        <f>NA()</f>
        <v>#N/A</v>
      </c>
      <c r="M46">
        <f t="shared" si="4"/>
        <v>6</v>
      </c>
      <c r="N46" t="e">
        <f>NA()</f>
        <v>#N/A</v>
      </c>
      <c r="O46" t="e">
        <f t="shared" si="5"/>
        <v>#N/A</v>
      </c>
      <c r="P46" s="6" t="e">
        <v>#N/A</v>
      </c>
      <c r="Q46" s="7" t="e">
        <v>#N/A</v>
      </c>
    </row>
    <row r="47" spans="1:17">
      <c r="A47" t="s">
        <v>63</v>
      </c>
      <c r="B47" s="12">
        <v>29229</v>
      </c>
      <c r="C47">
        <f t="shared" si="1"/>
        <v>1980</v>
      </c>
      <c r="D47">
        <f t="shared" si="2"/>
        <v>1</v>
      </c>
      <c r="E47">
        <f t="shared" si="3"/>
        <v>9</v>
      </c>
      <c r="F47">
        <v>1</v>
      </c>
      <c r="G47">
        <v>1</v>
      </c>
      <c r="H47" s="4">
        <v>29223</v>
      </c>
      <c r="I47" s="4" t="e">
        <v>#N/A</v>
      </c>
      <c r="J47" s="4" t="e">
        <f>VLOOKUP(B47,[1]minutes_date!$A$1:$D$198,2,0)</f>
        <v>#N/A</v>
      </c>
      <c r="K47" s="4" t="e">
        <f>VLOOKUP(B47,[1]blue_book_prepare!$A$1:$B$113,2,0)</f>
        <v>#N/A</v>
      </c>
      <c r="L47" s="29" t="e">
        <f>NA()</f>
        <v>#N/A</v>
      </c>
      <c r="M47">
        <f t="shared" si="4"/>
        <v>6</v>
      </c>
      <c r="N47" t="e">
        <f>NA()</f>
        <v>#N/A</v>
      </c>
      <c r="O47" t="e">
        <f t="shared" si="5"/>
        <v>#N/A</v>
      </c>
      <c r="P47" s="6" t="e">
        <v>#N/A</v>
      </c>
      <c r="Q47" s="7" t="e">
        <v>#N/A</v>
      </c>
    </row>
    <row r="48" spans="1:17">
      <c r="A48" t="s">
        <v>64</v>
      </c>
      <c r="B48" s="12">
        <v>29256</v>
      </c>
      <c r="C48">
        <f t="shared" si="1"/>
        <v>1980</v>
      </c>
      <c r="D48">
        <f t="shared" si="2"/>
        <v>2</v>
      </c>
      <c r="E48">
        <f t="shared" si="3"/>
        <v>5</v>
      </c>
      <c r="F48">
        <v>1</v>
      </c>
      <c r="G48">
        <v>2</v>
      </c>
      <c r="H48" s="4">
        <v>29250</v>
      </c>
      <c r="I48" s="4" t="e">
        <v>#N/A</v>
      </c>
      <c r="J48" s="4" t="e">
        <f>VLOOKUP(B48,[1]minutes_date!$A$1:$D$198,2,0)</f>
        <v>#N/A</v>
      </c>
      <c r="K48" s="4" t="e">
        <f>VLOOKUP(B48,[1]blue_book_prepare!$A$1:$B$113,2,0)</f>
        <v>#N/A</v>
      </c>
      <c r="L48" s="29" t="e">
        <f>NA()</f>
        <v>#N/A</v>
      </c>
      <c r="M48">
        <f t="shared" si="4"/>
        <v>6</v>
      </c>
      <c r="N48" t="e">
        <f>NA()</f>
        <v>#N/A</v>
      </c>
      <c r="O48" t="e">
        <f t="shared" si="5"/>
        <v>#N/A</v>
      </c>
      <c r="P48" s="6" t="e">
        <v>#N/A</v>
      </c>
      <c r="Q48" s="7" t="e">
        <v>#N/A</v>
      </c>
    </row>
    <row r="49" spans="1:17">
      <c r="A49" t="s">
        <v>65</v>
      </c>
      <c r="B49" s="12">
        <v>29298</v>
      </c>
      <c r="C49">
        <f t="shared" si="1"/>
        <v>1980</v>
      </c>
      <c r="D49">
        <f t="shared" si="2"/>
        <v>3</v>
      </c>
      <c r="E49">
        <f t="shared" si="3"/>
        <v>18</v>
      </c>
      <c r="F49">
        <v>1</v>
      </c>
      <c r="G49">
        <v>3</v>
      </c>
      <c r="H49" s="4">
        <v>29294</v>
      </c>
      <c r="I49" s="4" t="e">
        <v>#N/A</v>
      </c>
      <c r="J49" s="4" t="e">
        <f>VLOOKUP(B49,[1]minutes_date!$A$1:$D$198,2,0)</f>
        <v>#N/A</v>
      </c>
      <c r="K49" s="4" t="e">
        <f>VLOOKUP(B49,[1]blue_book_prepare!$A$1:$B$113,2,0)</f>
        <v>#N/A</v>
      </c>
      <c r="L49" s="29" t="e">
        <f>NA()</f>
        <v>#N/A</v>
      </c>
      <c r="M49">
        <f t="shared" si="4"/>
        <v>4</v>
      </c>
      <c r="N49" t="e">
        <f>NA()</f>
        <v>#N/A</v>
      </c>
      <c r="O49" t="e">
        <f t="shared" si="5"/>
        <v>#N/A</v>
      </c>
      <c r="P49" s="6" t="e">
        <v>#N/A</v>
      </c>
      <c r="Q49" s="7" t="e">
        <v>#N/A</v>
      </c>
    </row>
    <row r="50" spans="1:17">
      <c r="A50" t="s">
        <v>66</v>
      </c>
      <c r="B50" s="12">
        <v>29333</v>
      </c>
      <c r="C50">
        <f t="shared" si="1"/>
        <v>1980</v>
      </c>
      <c r="D50">
        <f t="shared" si="2"/>
        <v>4</v>
      </c>
      <c r="E50">
        <f t="shared" si="3"/>
        <v>22</v>
      </c>
      <c r="F50">
        <v>1</v>
      </c>
      <c r="G50">
        <v>4</v>
      </c>
      <c r="H50" s="4">
        <v>29327</v>
      </c>
      <c r="I50" s="4" t="e">
        <v>#N/A</v>
      </c>
      <c r="J50" s="4" t="e">
        <f>VLOOKUP(B50,[1]minutes_date!$A$1:$D$198,2,0)</f>
        <v>#N/A</v>
      </c>
      <c r="K50" s="4" t="e">
        <f>VLOOKUP(B50,[1]blue_book_prepare!$A$1:$B$113,2,0)</f>
        <v>#N/A</v>
      </c>
      <c r="L50" s="29" t="e">
        <f>NA()</f>
        <v>#N/A</v>
      </c>
      <c r="M50">
        <f t="shared" si="4"/>
        <v>6</v>
      </c>
      <c r="N50" t="e">
        <f>NA()</f>
        <v>#N/A</v>
      </c>
      <c r="O50" t="e">
        <f t="shared" si="5"/>
        <v>#N/A</v>
      </c>
      <c r="P50" s="6" t="e">
        <v>#N/A</v>
      </c>
      <c r="Q50" s="7" t="e">
        <v>#N/A</v>
      </c>
    </row>
    <row r="51" spans="1:17">
      <c r="A51" t="s">
        <v>67</v>
      </c>
      <c r="B51" s="12">
        <v>29361</v>
      </c>
      <c r="C51">
        <f t="shared" si="1"/>
        <v>1980</v>
      </c>
      <c r="D51">
        <f t="shared" si="2"/>
        <v>5</v>
      </c>
      <c r="E51">
        <f t="shared" si="3"/>
        <v>20</v>
      </c>
      <c r="F51">
        <v>1</v>
      </c>
      <c r="G51">
        <v>5</v>
      </c>
      <c r="H51" s="4">
        <v>29355</v>
      </c>
      <c r="I51" s="4" t="e">
        <v>#N/A</v>
      </c>
      <c r="J51" s="4" t="e">
        <f>VLOOKUP(B51,[1]minutes_date!$A$1:$D$198,2,0)</f>
        <v>#N/A</v>
      </c>
      <c r="K51" s="4" t="e">
        <f>VLOOKUP(B51,[1]blue_book_prepare!$A$1:$B$113,2,0)</f>
        <v>#N/A</v>
      </c>
      <c r="L51" s="29" t="e">
        <f>NA()</f>
        <v>#N/A</v>
      </c>
      <c r="M51">
        <f t="shared" si="4"/>
        <v>6</v>
      </c>
      <c r="N51" t="e">
        <f>NA()</f>
        <v>#N/A</v>
      </c>
      <c r="O51" t="e">
        <f t="shared" si="5"/>
        <v>#N/A</v>
      </c>
      <c r="P51" s="6" t="e">
        <v>#N/A</v>
      </c>
      <c r="Q51" s="7" t="e">
        <v>#N/A</v>
      </c>
    </row>
    <row r="52" spans="1:17">
      <c r="A52" t="s">
        <v>68</v>
      </c>
      <c r="B52" s="12">
        <v>29411</v>
      </c>
      <c r="C52">
        <f t="shared" si="1"/>
        <v>1980</v>
      </c>
      <c r="D52">
        <f t="shared" si="2"/>
        <v>7</v>
      </c>
      <c r="E52">
        <f t="shared" si="3"/>
        <v>9</v>
      </c>
      <c r="F52">
        <v>1</v>
      </c>
      <c r="G52">
        <v>6</v>
      </c>
      <c r="H52" s="4">
        <v>29404</v>
      </c>
      <c r="I52" s="4" t="e">
        <v>#N/A</v>
      </c>
      <c r="J52" s="4" t="e">
        <f>VLOOKUP(B52,[1]minutes_date!$A$1:$D$198,2,0)</f>
        <v>#N/A</v>
      </c>
      <c r="K52" s="4" t="e">
        <f>VLOOKUP(B52,[1]blue_book_prepare!$A$1:$B$113,2,0)</f>
        <v>#N/A</v>
      </c>
      <c r="L52" s="29" t="e">
        <f>NA()</f>
        <v>#N/A</v>
      </c>
      <c r="M52">
        <f t="shared" si="4"/>
        <v>7</v>
      </c>
      <c r="N52" t="e">
        <f>NA()</f>
        <v>#N/A</v>
      </c>
      <c r="O52" t="e">
        <f t="shared" si="5"/>
        <v>#N/A</v>
      </c>
      <c r="P52" s="6" t="e">
        <v>#N/A</v>
      </c>
      <c r="Q52" s="7" t="e">
        <v>#N/A</v>
      </c>
    </row>
    <row r="53" spans="1:17">
      <c r="A53" t="s">
        <v>69</v>
      </c>
      <c r="B53" s="12">
        <v>29445</v>
      </c>
      <c r="C53">
        <f t="shared" si="1"/>
        <v>1980</v>
      </c>
      <c r="D53">
        <f t="shared" si="2"/>
        <v>8</v>
      </c>
      <c r="E53">
        <f t="shared" si="3"/>
        <v>12</v>
      </c>
      <c r="F53">
        <v>1</v>
      </c>
      <c r="G53">
        <v>7</v>
      </c>
      <c r="H53" s="4">
        <v>29439</v>
      </c>
      <c r="I53" s="4" t="e">
        <v>#N/A</v>
      </c>
      <c r="J53" s="4" t="e">
        <f>VLOOKUP(B53,[1]minutes_date!$A$1:$D$198,2,0)</f>
        <v>#N/A</v>
      </c>
      <c r="K53" s="4" t="e">
        <f>VLOOKUP(B53,[1]blue_book_prepare!$A$1:$B$113,2,0)</f>
        <v>#N/A</v>
      </c>
      <c r="L53" s="29" t="e">
        <f>NA()</f>
        <v>#N/A</v>
      </c>
      <c r="M53">
        <f t="shared" si="4"/>
        <v>6</v>
      </c>
      <c r="N53" t="e">
        <f>NA()</f>
        <v>#N/A</v>
      </c>
      <c r="O53" t="e">
        <f t="shared" si="5"/>
        <v>#N/A</v>
      </c>
      <c r="P53" s="6" t="e">
        <v>#N/A</v>
      </c>
      <c r="Q53" s="7" t="e">
        <v>#N/A</v>
      </c>
    </row>
    <row r="54" spans="1:17">
      <c r="A54" t="s">
        <v>70</v>
      </c>
      <c r="B54" s="12">
        <v>29480</v>
      </c>
      <c r="C54">
        <f t="shared" si="1"/>
        <v>1980</v>
      </c>
      <c r="D54">
        <f t="shared" si="2"/>
        <v>9</v>
      </c>
      <c r="E54">
        <f t="shared" si="3"/>
        <v>16</v>
      </c>
      <c r="F54">
        <v>1</v>
      </c>
      <c r="G54">
        <v>8</v>
      </c>
      <c r="H54" s="4">
        <v>29474</v>
      </c>
      <c r="I54" s="4" t="e">
        <v>#N/A</v>
      </c>
      <c r="J54" s="4" t="e">
        <f>VLOOKUP(B54,[1]minutes_date!$A$1:$D$198,2,0)</f>
        <v>#N/A</v>
      </c>
      <c r="K54" s="4" t="e">
        <f>VLOOKUP(B54,[1]blue_book_prepare!$A$1:$B$113,2,0)</f>
        <v>#N/A</v>
      </c>
      <c r="L54" s="29" t="e">
        <f>NA()</f>
        <v>#N/A</v>
      </c>
      <c r="M54">
        <f t="shared" si="4"/>
        <v>6</v>
      </c>
      <c r="N54" t="e">
        <f>NA()</f>
        <v>#N/A</v>
      </c>
      <c r="O54" t="e">
        <f t="shared" si="5"/>
        <v>#N/A</v>
      </c>
      <c r="P54" s="6" t="e">
        <v>#N/A</v>
      </c>
      <c r="Q54" s="7" t="e">
        <v>#N/A</v>
      </c>
    </row>
    <row r="55" spans="1:17">
      <c r="A55" t="s">
        <v>71</v>
      </c>
      <c r="B55" s="12">
        <v>29515</v>
      </c>
      <c r="C55">
        <f t="shared" si="1"/>
        <v>1980</v>
      </c>
      <c r="D55">
        <f t="shared" si="2"/>
        <v>10</v>
      </c>
      <c r="E55">
        <f t="shared" si="3"/>
        <v>21</v>
      </c>
      <c r="F55">
        <v>1</v>
      </c>
      <c r="G55">
        <v>9</v>
      </c>
      <c r="H55" s="4">
        <v>29509</v>
      </c>
      <c r="I55" s="4" t="e">
        <v>#N/A</v>
      </c>
      <c r="J55" s="4" t="e">
        <f>VLOOKUP(B55,[1]minutes_date!$A$1:$D$198,2,0)</f>
        <v>#N/A</v>
      </c>
      <c r="K55" s="4" t="e">
        <f>VLOOKUP(B55,[1]blue_book_prepare!$A$1:$B$113,2,0)</f>
        <v>#N/A</v>
      </c>
      <c r="L55" s="29" t="e">
        <f>NA()</f>
        <v>#N/A</v>
      </c>
      <c r="M55">
        <f t="shared" si="4"/>
        <v>6</v>
      </c>
      <c r="N55" t="e">
        <f>NA()</f>
        <v>#N/A</v>
      </c>
      <c r="O55" t="e">
        <f t="shared" si="5"/>
        <v>#N/A</v>
      </c>
      <c r="P55" s="6" t="e">
        <v>#N/A</v>
      </c>
      <c r="Q55" s="7" t="e">
        <v>#N/A</v>
      </c>
    </row>
    <row r="56" spans="1:17">
      <c r="A56" t="s">
        <v>72</v>
      </c>
      <c r="B56" s="12">
        <v>29543</v>
      </c>
      <c r="C56">
        <f t="shared" si="1"/>
        <v>1980</v>
      </c>
      <c r="D56">
        <f t="shared" si="2"/>
        <v>11</v>
      </c>
      <c r="E56">
        <f t="shared" si="3"/>
        <v>18</v>
      </c>
      <c r="F56">
        <v>1</v>
      </c>
      <c r="G56">
        <v>10</v>
      </c>
      <c r="H56" s="4">
        <v>29537</v>
      </c>
      <c r="I56" s="4" t="e">
        <v>#N/A</v>
      </c>
      <c r="J56" s="4" t="e">
        <f>VLOOKUP(B56,[1]minutes_date!$A$1:$D$198,2,0)</f>
        <v>#N/A</v>
      </c>
      <c r="K56" s="4" t="e">
        <f>VLOOKUP(B56,[1]blue_book_prepare!$A$1:$B$113,2,0)</f>
        <v>#N/A</v>
      </c>
      <c r="L56" s="29" t="e">
        <f>NA()</f>
        <v>#N/A</v>
      </c>
      <c r="M56">
        <f t="shared" si="4"/>
        <v>6</v>
      </c>
      <c r="N56" t="e">
        <f>NA()</f>
        <v>#N/A</v>
      </c>
      <c r="O56" t="e">
        <f t="shared" si="5"/>
        <v>#N/A</v>
      </c>
      <c r="P56" s="6" t="e">
        <v>#N/A</v>
      </c>
      <c r="Q56" s="7" t="e">
        <v>#N/A</v>
      </c>
    </row>
    <row r="57" spans="1:17">
      <c r="A57" t="s">
        <v>73</v>
      </c>
      <c r="B57" s="12">
        <v>29574</v>
      </c>
      <c r="C57">
        <f t="shared" si="1"/>
        <v>1980</v>
      </c>
      <c r="D57">
        <f t="shared" si="2"/>
        <v>12</v>
      </c>
      <c r="E57">
        <f t="shared" si="3"/>
        <v>19</v>
      </c>
      <c r="F57">
        <v>1</v>
      </c>
      <c r="G57">
        <v>11</v>
      </c>
      <c r="H57" s="4">
        <v>29567</v>
      </c>
      <c r="I57" s="4" t="e">
        <v>#N/A</v>
      </c>
      <c r="J57" s="4" t="e">
        <f>VLOOKUP(B57,[1]minutes_date!$A$1:$D$198,2,0)</f>
        <v>#N/A</v>
      </c>
      <c r="K57" s="4" t="e">
        <f>VLOOKUP(B57,[1]blue_book_prepare!$A$1:$B$113,2,0)</f>
        <v>#N/A</v>
      </c>
      <c r="L57" s="29" t="e">
        <f>NA()</f>
        <v>#N/A</v>
      </c>
      <c r="M57">
        <f t="shared" si="4"/>
        <v>7</v>
      </c>
      <c r="N57" t="e">
        <f>NA()</f>
        <v>#N/A</v>
      </c>
      <c r="O57" t="e">
        <f t="shared" si="5"/>
        <v>#N/A</v>
      </c>
      <c r="P57" s="6" t="e">
        <v>#N/A</v>
      </c>
      <c r="Q57" s="7" t="e">
        <v>#N/A</v>
      </c>
    </row>
    <row r="58" spans="1:17">
      <c r="A58" t="s">
        <v>74</v>
      </c>
      <c r="B58" s="12">
        <v>29620</v>
      </c>
      <c r="C58">
        <f t="shared" si="1"/>
        <v>1981</v>
      </c>
      <c r="D58">
        <f t="shared" si="2"/>
        <v>2</v>
      </c>
      <c r="E58">
        <f t="shared" si="3"/>
        <v>3</v>
      </c>
      <c r="F58">
        <v>1</v>
      </c>
      <c r="G58">
        <v>1</v>
      </c>
      <c r="H58" s="4">
        <v>29614</v>
      </c>
      <c r="I58" s="4" t="e">
        <v>#N/A</v>
      </c>
      <c r="J58" s="4" t="e">
        <f>VLOOKUP(B58,[1]minutes_date!$A$1:$D$198,2,0)</f>
        <v>#N/A</v>
      </c>
      <c r="K58" s="4" t="e">
        <f>VLOOKUP(B58,[1]blue_book_prepare!$A$1:$B$113,2,0)</f>
        <v>#N/A</v>
      </c>
      <c r="L58" s="29" t="e">
        <f>NA()</f>
        <v>#N/A</v>
      </c>
      <c r="M58">
        <f t="shared" si="4"/>
        <v>6</v>
      </c>
      <c r="N58" t="e">
        <f t="shared" ref="N58:N121" si="6">B58-I58</f>
        <v>#N/A</v>
      </c>
      <c r="O58" t="e">
        <f t="shared" si="5"/>
        <v>#N/A</v>
      </c>
      <c r="P58" s="6" t="e">
        <v>#N/A</v>
      </c>
      <c r="Q58" s="7" t="e">
        <v>#N/A</v>
      </c>
    </row>
    <row r="59" spans="1:17">
      <c r="A59" t="s">
        <v>75</v>
      </c>
      <c r="B59" s="12">
        <v>29676</v>
      </c>
      <c r="C59">
        <f t="shared" si="1"/>
        <v>1981</v>
      </c>
      <c r="D59">
        <f t="shared" si="2"/>
        <v>3</v>
      </c>
      <c r="E59">
        <f t="shared" si="3"/>
        <v>31</v>
      </c>
      <c r="F59">
        <v>1</v>
      </c>
      <c r="G59">
        <v>2</v>
      </c>
      <c r="H59" s="4">
        <v>29670</v>
      </c>
      <c r="I59" s="4" t="e">
        <v>#N/A</v>
      </c>
      <c r="J59" s="4" t="e">
        <f>VLOOKUP(B59,[1]minutes_date!$A$1:$D$198,2,0)</f>
        <v>#N/A</v>
      </c>
      <c r="K59" s="4" t="e">
        <f>VLOOKUP(B59,[1]blue_book_prepare!$A$1:$B$113,2,0)</f>
        <v>#N/A</v>
      </c>
      <c r="L59" s="29" t="e">
        <f>NA()</f>
        <v>#N/A</v>
      </c>
      <c r="M59">
        <f t="shared" si="4"/>
        <v>6</v>
      </c>
      <c r="N59" t="e">
        <f t="shared" si="6"/>
        <v>#N/A</v>
      </c>
      <c r="O59" t="e">
        <f t="shared" si="5"/>
        <v>#N/A</v>
      </c>
      <c r="P59" s="6" t="e">
        <v>#N/A</v>
      </c>
      <c r="Q59" s="7" t="e">
        <v>#N/A</v>
      </c>
    </row>
    <row r="60" spans="1:17">
      <c r="A60" t="s">
        <v>76</v>
      </c>
      <c r="B60" s="12">
        <v>29724</v>
      </c>
      <c r="C60">
        <f t="shared" si="1"/>
        <v>1981</v>
      </c>
      <c r="D60">
        <f t="shared" si="2"/>
        <v>5</v>
      </c>
      <c r="E60">
        <f t="shared" si="3"/>
        <v>18</v>
      </c>
      <c r="F60">
        <v>1</v>
      </c>
      <c r="G60">
        <v>3</v>
      </c>
      <c r="H60" s="4">
        <v>29719</v>
      </c>
      <c r="I60" s="4" t="e">
        <v>#N/A</v>
      </c>
      <c r="J60" s="4" t="e">
        <f>VLOOKUP(B60,[1]minutes_date!$A$1:$D$198,2,0)</f>
        <v>#N/A</v>
      </c>
      <c r="K60" s="4" t="e">
        <f>VLOOKUP(B60,[1]blue_book_prepare!$A$1:$B$113,2,0)</f>
        <v>#N/A</v>
      </c>
      <c r="L60" s="29" t="e">
        <f>NA()</f>
        <v>#N/A</v>
      </c>
      <c r="M60">
        <f t="shared" si="4"/>
        <v>5</v>
      </c>
      <c r="N60" t="e">
        <f t="shared" si="6"/>
        <v>#N/A</v>
      </c>
      <c r="O60" t="e">
        <f t="shared" si="5"/>
        <v>#N/A</v>
      </c>
      <c r="P60" s="6" t="e">
        <v>#N/A</v>
      </c>
      <c r="Q60" s="7" t="e">
        <v>#N/A</v>
      </c>
    </row>
    <row r="61" spans="1:17">
      <c r="A61" t="s">
        <v>77</v>
      </c>
      <c r="B61" s="12">
        <v>29774</v>
      </c>
      <c r="C61">
        <f t="shared" si="1"/>
        <v>1981</v>
      </c>
      <c r="D61">
        <f t="shared" si="2"/>
        <v>7</v>
      </c>
      <c r="E61">
        <f t="shared" si="3"/>
        <v>7</v>
      </c>
      <c r="F61">
        <v>1</v>
      </c>
      <c r="G61">
        <v>4</v>
      </c>
      <c r="H61" s="4">
        <v>29768</v>
      </c>
      <c r="I61" s="4" t="e">
        <v>#N/A</v>
      </c>
      <c r="J61" s="4" t="e">
        <f>VLOOKUP(B61,[1]minutes_date!$A$1:$D$198,2,0)</f>
        <v>#N/A</v>
      </c>
      <c r="K61" s="4" t="e">
        <f>VLOOKUP(B61,[1]blue_book_prepare!$A$1:$B$113,2,0)</f>
        <v>#N/A</v>
      </c>
      <c r="L61" s="29" t="e">
        <f>NA()</f>
        <v>#N/A</v>
      </c>
      <c r="M61">
        <f t="shared" si="4"/>
        <v>6</v>
      </c>
      <c r="N61" t="e">
        <f t="shared" si="6"/>
        <v>#N/A</v>
      </c>
      <c r="O61" t="e">
        <f t="shared" si="5"/>
        <v>#N/A</v>
      </c>
      <c r="P61" s="6" t="e">
        <v>#N/A</v>
      </c>
      <c r="Q61" s="7" t="e">
        <v>#N/A</v>
      </c>
    </row>
    <row r="62" spans="1:17">
      <c r="A62" t="s">
        <v>78</v>
      </c>
      <c r="B62" s="12">
        <v>29816</v>
      </c>
      <c r="C62">
        <f t="shared" si="1"/>
        <v>1981</v>
      </c>
      <c r="D62">
        <f t="shared" si="2"/>
        <v>8</v>
      </c>
      <c r="E62">
        <f t="shared" si="3"/>
        <v>18</v>
      </c>
      <c r="F62">
        <v>1</v>
      </c>
      <c r="G62">
        <v>5</v>
      </c>
      <c r="H62" s="4">
        <v>29810</v>
      </c>
      <c r="I62" s="4" t="e">
        <v>#N/A</v>
      </c>
      <c r="J62" s="4" t="e">
        <f>VLOOKUP(B62,[1]minutes_date!$A$1:$D$198,2,0)</f>
        <v>#N/A</v>
      </c>
      <c r="K62" s="4" t="e">
        <f>VLOOKUP(B62,[1]blue_book_prepare!$A$1:$B$113,2,0)</f>
        <v>#N/A</v>
      </c>
      <c r="L62" s="29" t="e">
        <f>NA()</f>
        <v>#N/A</v>
      </c>
      <c r="M62">
        <f t="shared" si="4"/>
        <v>6</v>
      </c>
      <c r="N62" t="e">
        <f t="shared" si="6"/>
        <v>#N/A</v>
      </c>
      <c r="O62" t="e">
        <f t="shared" si="5"/>
        <v>#N/A</v>
      </c>
      <c r="P62" s="6" t="e">
        <v>#N/A</v>
      </c>
      <c r="Q62" s="7" t="e">
        <v>#N/A</v>
      </c>
    </row>
    <row r="63" spans="1:17">
      <c r="A63" t="s">
        <v>79</v>
      </c>
      <c r="B63" s="12">
        <v>29865</v>
      </c>
      <c r="C63">
        <f t="shared" si="1"/>
        <v>1981</v>
      </c>
      <c r="D63">
        <f t="shared" si="2"/>
        <v>10</v>
      </c>
      <c r="E63">
        <f t="shared" si="3"/>
        <v>6</v>
      </c>
      <c r="F63">
        <v>1</v>
      </c>
      <c r="G63">
        <v>6</v>
      </c>
      <c r="H63" s="4">
        <v>29859</v>
      </c>
      <c r="I63" s="4" t="e">
        <v>#N/A</v>
      </c>
      <c r="J63" s="4" t="e">
        <f>VLOOKUP(B63,[1]minutes_date!$A$1:$D$198,2,0)</f>
        <v>#N/A</v>
      </c>
      <c r="K63" s="4" t="e">
        <f>VLOOKUP(B63,[1]blue_book_prepare!$A$1:$B$113,2,0)</f>
        <v>#N/A</v>
      </c>
      <c r="L63" s="29" t="e">
        <f>NA()</f>
        <v>#N/A</v>
      </c>
      <c r="M63">
        <f t="shared" si="4"/>
        <v>6</v>
      </c>
      <c r="N63" t="e">
        <f t="shared" si="6"/>
        <v>#N/A</v>
      </c>
      <c r="O63" t="e">
        <f t="shared" si="5"/>
        <v>#N/A</v>
      </c>
      <c r="P63" s="6" t="e">
        <v>#N/A</v>
      </c>
      <c r="Q63" s="7" t="e">
        <v>#N/A</v>
      </c>
    </row>
    <row r="64" spans="1:17">
      <c r="A64" t="s">
        <v>80</v>
      </c>
      <c r="B64" s="12">
        <v>29907</v>
      </c>
      <c r="C64">
        <f t="shared" si="1"/>
        <v>1981</v>
      </c>
      <c r="D64">
        <f t="shared" si="2"/>
        <v>11</v>
      </c>
      <c r="E64">
        <f t="shared" si="3"/>
        <v>17</v>
      </c>
      <c r="F64">
        <v>1</v>
      </c>
      <c r="G64">
        <v>7</v>
      </c>
      <c r="H64" s="4">
        <v>29900</v>
      </c>
      <c r="I64" s="4" t="e">
        <v>#N/A</v>
      </c>
      <c r="J64" s="4" t="e">
        <f>VLOOKUP(B64,[1]minutes_date!$A$1:$D$198,2,0)</f>
        <v>#N/A</v>
      </c>
      <c r="K64" s="4" t="e">
        <f>VLOOKUP(B64,[1]blue_book_prepare!$A$1:$B$113,2,0)</f>
        <v>#N/A</v>
      </c>
      <c r="L64" s="29" t="e">
        <f>NA()</f>
        <v>#N/A</v>
      </c>
      <c r="M64">
        <f t="shared" si="4"/>
        <v>7</v>
      </c>
      <c r="N64" t="e">
        <f t="shared" si="6"/>
        <v>#N/A</v>
      </c>
      <c r="O64" t="e">
        <f t="shared" si="5"/>
        <v>#N/A</v>
      </c>
      <c r="P64" s="6" t="e">
        <v>#N/A</v>
      </c>
      <c r="Q64" s="7" t="e">
        <v>#N/A</v>
      </c>
    </row>
    <row r="65" spans="1:17">
      <c r="A65" t="s">
        <v>81</v>
      </c>
      <c r="B65" s="12">
        <v>29942</v>
      </c>
      <c r="C65">
        <f t="shared" si="1"/>
        <v>1981</v>
      </c>
      <c r="D65">
        <f t="shared" si="2"/>
        <v>12</v>
      </c>
      <c r="E65">
        <f t="shared" si="3"/>
        <v>22</v>
      </c>
      <c r="F65">
        <v>1</v>
      </c>
      <c r="G65">
        <v>8</v>
      </c>
      <c r="H65" s="4">
        <v>29936</v>
      </c>
      <c r="I65" s="4" t="e">
        <v>#N/A</v>
      </c>
      <c r="J65" s="4" t="e">
        <f>VLOOKUP(B65,[1]minutes_date!$A$1:$D$198,2,0)</f>
        <v>#N/A</v>
      </c>
      <c r="K65" s="4" t="e">
        <f>VLOOKUP(B65,[1]blue_book_prepare!$A$1:$B$113,2,0)</f>
        <v>#N/A</v>
      </c>
      <c r="L65" s="29" t="e">
        <f>NA()</f>
        <v>#N/A</v>
      </c>
      <c r="M65">
        <f t="shared" si="4"/>
        <v>6</v>
      </c>
      <c r="N65" t="e">
        <f t="shared" si="6"/>
        <v>#N/A</v>
      </c>
      <c r="O65" t="e">
        <f t="shared" si="5"/>
        <v>#N/A</v>
      </c>
      <c r="P65" s="6" t="e">
        <v>#N/A</v>
      </c>
      <c r="Q65" s="7" t="e">
        <v>#N/A</v>
      </c>
    </row>
    <row r="66" spans="1:17">
      <c r="A66" t="s">
        <v>82</v>
      </c>
      <c r="B66" s="12">
        <v>29984</v>
      </c>
      <c r="C66">
        <f t="shared" si="1"/>
        <v>1982</v>
      </c>
      <c r="D66">
        <f t="shared" si="2"/>
        <v>2</v>
      </c>
      <c r="E66">
        <f t="shared" si="3"/>
        <v>2</v>
      </c>
      <c r="F66">
        <v>1</v>
      </c>
      <c r="G66">
        <v>1</v>
      </c>
      <c r="H66" s="4">
        <v>29978</v>
      </c>
      <c r="I66" s="4" t="e">
        <v>#N/A</v>
      </c>
      <c r="J66" s="4" t="e">
        <f>VLOOKUP(B66,[1]minutes_date!$A$1:$D$198,2,0)</f>
        <v>#N/A</v>
      </c>
      <c r="K66" s="4" t="e">
        <f>VLOOKUP(B66,[1]blue_book_prepare!$A$1:$B$113,2,0)</f>
        <v>#N/A</v>
      </c>
      <c r="L66" s="29" t="e">
        <f>NA()</f>
        <v>#N/A</v>
      </c>
      <c r="M66">
        <f t="shared" si="4"/>
        <v>6</v>
      </c>
      <c r="N66" t="e">
        <f t="shared" si="6"/>
        <v>#N/A</v>
      </c>
      <c r="O66" t="e">
        <f t="shared" si="5"/>
        <v>#N/A</v>
      </c>
      <c r="P66" s="6" t="e">
        <v>#N/A</v>
      </c>
      <c r="Q66" s="7" t="e">
        <v>#N/A</v>
      </c>
    </row>
    <row r="67" spans="1:17">
      <c r="A67" t="s">
        <v>83</v>
      </c>
      <c r="B67" s="12">
        <v>30040</v>
      </c>
      <c r="C67">
        <f t="shared" si="1"/>
        <v>1982</v>
      </c>
      <c r="D67">
        <f t="shared" si="2"/>
        <v>3</v>
      </c>
      <c r="E67">
        <f t="shared" si="3"/>
        <v>30</v>
      </c>
      <c r="F67">
        <v>1</v>
      </c>
      <c r="G67">
        <v>2</v>
      </c>
      <c r="H67" s="4">
        <v>30034</v>
      </c>
      <c r="I67" s="4" t="e">
        <v>#N/A</v>
      </c>
      <c r="J67" s="4" t="e">
        <f>VLOOKUP(B67,[1]minutes_date!$A$1:$D$198,2,0)</f>
        <v>#N/A</v>
      </c>
      <c r="K67" s="4" t="e">
        <f>VLOOKUP(B67,[1]blue_book_prepare!$A$1:$B$113,2,0)</f>
        <v>#N/A</v>
      </c>
      <c r="L67" s="29" t="e">
        <f>NA()</f>
        <v>#N/A</v>
      </c>
      <c r="M67">
        <f t="shared" si="4"/>
        <v>6</v>
      </c>
      <c r="N67" t="e">
        <f t="shared" si="6"/>
        <v>#N/A</v>
      </c>
      <c r="O67" t="e">
        <f t="shared" si="5"/>
        <v>#N/A</v>
      </c>
      <c r="P67" s="6" t="e">
        <v>#N/A</v>
      </c>
      <c r="Q67" s="7" t="e">
        <v>#N/A</v>
      </c>
    </row>
    <row r="68" spans="1:17">
      <c r="A68" t="s">
        <v>84</v>
      </c>
      <c r="B68" s="12">
        <v>30089</v>
      </c>
      <c r="C68">
        <f t="shared" si="1"/>
        <v>1982</v>
      </c>
      <c r="D68">
        <f t="shared" si="2"/>
        <v>5</v>
      </c>
      <c r="E68">
        <f t="shared" si="3"/>
        <v>18</v>
      </c>
      <c r="F68">
        <v>1</v>
      </c>
      <c r="G68">
        <v>3</v>
      </c>
      <c r="H68" s="4">
        <v>30083</v>
      </c>
      <c r="I68" s="4" t="e">
        <v>#N/A</v>
      </c>
      <c r="J68" s="4" t="e">
        <f>VLOOKUP(B68,[1]minutes_date!$A$1:$D$198,2,0)</f>
        <v>#N/A</v>
      </c>
      <c r="K68" s="4" t="e">
        <f>VLOOKUP(B68,[1]blue_book_prepare!$A$1:$B$113,2,0)</f>
        <v>#N/A</v>
      </c>
      <c r="L68" s="29" t="e">
        <f>NA()</f>
        <v>#N/A</v>
      </c>
      <c r="M68">
        <f t="shared" si="4"/>
        <v>6</v>
      </c>
      <c r="N68" t="e">
        <f t="shared" si="6"/>
        <v>#N/A</v>
      </c>
      <c r="O68" t="e">
        <f t="shared" si="5"/>
        <v>#N/A</v>
      </c>
      <c r="P68" s="6" t="e">
        <v>#N/A</v>
      </c>
      <c r="Q68" s="7" t="e">
        <v>#N/A</v>
      </c>
    </row>
    <row r="69" spans="1:17">
      <c r="A69" t="s">
        <v>85</v>
      </c>
      <c r="B69" s="12">
        <v>30133</v>
      </c>
      <c r="C69">
        <f t="shared" si="1"/>
        <v>1982</v>
      </c>
      <c r="D69">
        <f t="shared" si="2"/>
        <v>7</v>
      </c>
      <c r="E69">
        <f t="shared" si="3"/>
        <v>1</v>
      </c>
      <c r="F69">
        <v>1</v>
      </c>
      <c r="G69">
        <v>4</v>
      </c>
      <c r="H69" s="4">
        <v>30125</v>
      </c>
      <c r="I69" s="4" t="e">
        <v>#N/A</v>
      </c>
      <c r="J69" s="4" t="e">
        <f>VLOOKUP(B69,[1]minutes_date!$A$1:$D$198,2,0)</f>
        <v>#N/A</v>
      </c>
      <c r="K69" s="4" t="e">
        <f>VLOOKUP(B69,[1]blue_book_prepare!$A$1:$B$113,2,0)</f>
        <v>#N/A</v>
      </c>
      <c r="L69" s="29" t="e">
        <f>NA()</f>
        <v>#N/A</v>
      </c>
      <c r="M69">
        <f t="shared" si="4"/>
        <v>8</v>
      </c>
      <c r="N69" t="e">
        <f t="shared" si="6"/>
        <v>#N/A</v>
      </c>
      <c r="O69" t="e">
        <f t="shared" si="5"/>
        <v>#N/A</v>
      </c>
      <c r="P69" s="6" t="e">
        <v>#N/A</v>
      </c>
      <c r="Q69" s="7" t="e">
        <v>#N/A</v>
      </c>
    </row>
    <row r="70" spans="1:17">
      <c r="A70" t="s">
        <v>86</v>
      </c>
      <c r="B70" s="12">
        <v>30187</v>
      </c>
      <c r="C70">
        <f t="shared" si="1"/>
        <v>1982</v>
      </c>
      <c r="D70">
        <f t="shared" si="2"/>
        <v>8</v>
      </c>
      <c r="E70">
        <f t="shared" si="3"/>
        <v>24</v>
      </c>
      <c r="F70">
        <v>1</v>
      </c>
      <c r="G70">
        <v>5</v>
      </c>
      <c r="H70" s="4">
        <v>30181</v>
      </c>
      <c r="I70" s="4" t="e">
        <v>#N/A</v>
      </c>
      <c r="J70" s="4" t="e">
        <f>VLOOKUP(B70,[1]minutes_date!$A$1:$D$198,2,0)</f>
        <v>#N/A</v>
      </c>
      <c r="K70" s="4" t="e">
        <f>VLOOKUP(B70,[1]blue_book_prepare!$A$1:$B$113,2,0)</f>
        <v>#N/A</v>
      </c>
      <c r="L70" s="29" t="e">
        <f>NA()</f>
        <v>#N/A</v>
      </c>
      <c r="M70">
        <f t="shared" si="4"/>
        <v>6</v>
      </c>
      <c r="N70" t="e">
        <f t="shared" si="6"/>
        <v>#N/A</v>
      </c>
      <c r="O70" t="e">
        <f t="shared" si="5"/>
        <v>#N/A</v>
      </c>
      <c r="P70" s="6" t="e">
        <v>#N/A</v>
      </c>
      <c r="Q70" s="7" t="e">
        <v>#N/A</v>
      </c>
    </row>
    <row r="71" spans="1:17">
      <c r="A71" t="s">
        <v>87</v>
      </c>
      <c r="B71" s="12">
        <v>30229</v>
      </c>
      <c r="C71">
        <f t="shared" si="1"/>
        <v>1982</v>
      </c>
      <c r="D71">
        <f t="shared" si="2"/>
        <v>10</v>
      </c>
      <c r="E71">
        <f t="shared" si="3"/>
        <v>5</v>
      </c>
      <c r="F71">
        <v>1</v>
      </c>
      <c r="G71">
        <v>6</v>
      </c>
      <c r="H71" s="4">
        <v>30223</v>
      </c>
      <c r="I71" s="4" t="e">
        <v>#N/A</v>
      </c>
      <c r="J71" s="4" t="e">
        <f>VLOOKUP(B71,[1]minutes_date!$A$1:$D$198,2,0)</f>
        <v>#N/A</v>
      </c>
      <c r="K71" s="4" t="e">
        <f>VLOOKUP(B71,[1]blue_book_prepare!$A$1:$B$113,2,0)</f>
        <v>#N/A</v>
      </c>
      <c r="L71" s="29" t="e">
        <f>NA()</f>
        <v>#N/A</v>
      </c>
      <c r="M71">
        <f t="shared" si="4"/>
        <v>6</v>
      </c>
      <c r="N71" t="e">
        <f t="shared" si="6"/>
        <v>#N/A</v>
      </c>
      <c r="O71" t="e">
        <f t="shared" si="5"/>
        <v>#N/A</v>
      </c>
      <c r="P71" s="6" t="e">
        <v>#N/A</v>
      </c>
      <c r="Q71" s="7" t="e">
        <v>#N/A</v>
      </c>
    </row>
    <row r="72" spans="1:17">
      <c r="A72" t="s">
        <v>88</v>
      </c>
      <c r="B72" s="12">
        <v>30271</v>
      </c>
      <c r="C72">
        <f t="shared" si="1"/>
        <v>1982</v>
      </c>
      <c r="D72">
        <f t="shared" si="2"/>
        <v>11</v>
      </c>
      <c r="E72">
        <f t="shared" si="3"/>
        <v>16</v>
      </c>
      <c r="F72">
        <v>1</v>
      </c>
      <c r="G72">
        <v>7</v>
      </c>
      <c r="H72" s="4">
        <v>30265</v>
      </c>
      <c r="I72" s="4" t="e">
        <v>#N/A</v>
      </c>
      <c r="J72" s="4" t="e">
        <f>VLOOKUP(B72,[1]minutes_date!$A$1:$D$198,2,0)</f>
        <v>#N/A</v>
      </c>
      <c r="K72" s="4" t="e">
        <f>VLOOKUP(B72,[1]blue_book_prepare!$A$1:$B$113,2,0)</f>
        <v>#N/A</v>
      </c>
      <c r="L72" s="29" t="e">
        <f>NA()</f>
        <v>#N/A</v>
      </c>
      <c r="M72">
        <f t="shared" si="4"/>
        <v>6</v>
      </c>
      <c r="N72" t="e">
        <f t="shared" si="6"/>
        <v>#N/A</v>
      </c>
      <c r="O72" t="e">
        <f t="shared" si="5"/>
        <v>#N/A</v>
      </c>
      <c r="P72" s="6" t="e">
        <v>#N/A</v>
      </c>
      <c r="Q72" s="7" t="e">
        <v>#N/A</v>
      </c>
    </row>
    <row r="73" spans="1:17">
      <c r="A73" t="s">
        <v>89</v>
      </c>
      <c r="B73" s="12">
        <v>30306</v>
      </c>
      <c r="C73">
        <f t="shared" si="1"/>
        <v>1982</v>
      </c>
      <c r="D73">
        <f t="shared" si="2"/>
        <v>12</v>
      </c>
      <c r="E73">
        <f t="shared" si="3"/>
        <v>21</v>
      </c>
      <c r="F73">
        <v>1</v>
      </c>
      <c r="G73">
        <v>8</v>
      </c>
      <c r="H73" s="4">
        <v>30300</v>
      </c>
      <c r="I73" s="4" t="e">
        <v>#N/A</v>
      </c>
      <c r="J73" s="4" t="e">
        <f>VLOOKUP(B73,[1]minutes_date!$A$1:$D$198,2,0)</f>
        <v>#N/A</v>
      </c>
      <c r="K73" s="4" t="e">
        <f>VLOOKUP(B73,[1]blue_book_prepare!$A$1:$B$113,2,0)</f>
        <v>#N/A</v>
      </c>
      <c r="L73" s="29" t="e">
        <f>NA()</f>
        <v>#N/A</v>
      </c>
      <c r="M73">
        <f t="shared" si="4"/>
        <v>6</v>
      </c>
      <c r="N73" t="e">
        <f t="shared" si="6"/>
        <v>#N/A</v>
      </c>
      <c r="O73" t="e">
        <f t="shared" si="5"/>
        <v>#N/A</v>
      </c>
      <c r="P73" s="6" t="e">
        <v>#N/A</v>
      </c>
      <c r="Q73" s="7" t="e">
        <v>#N/A</v>
      </c>
    </row>
    <row r="74" spans="1:17">
      <c r="A74" t="s">
        <v>90</v>
      </c>
      <c r="B74" s="12">
        <v>30356</v>
      </c>
      <c r="C74">
        <f t="shared" si="1"/>
        <v>1983</v>
      </c>
      <c r="D74">
        <f t="shared" si="2"/>
        <v>2</v>
      </c>
      <c r="E74">
        <f t="shared" si="3"/>
        <v>9</v>
      </c>
      <c r="F74">
        <v>1</v>
      </c>
      <c r="G74">
        <v>1</v>
      </c>
      <c r="H74" s="4">
        <v>30349</v>
      </c>
      <c r="I74" s="4" t="e">
        <v>#N/A</v>
      </c>
      <c r="J74" s="4" t="e">
        <f>VLOOKUP(B74,[1]minutes_date!$A$1:$D$198,2,0)</f>
        <v>#N/A</v>
      </c>
      <c r="K74" s="4" t="e">
        <f>VLOOKUP(B74,[1]blue_book_prepare!$A$1:$B$113,2,0)</f>
        <v>#N/A</v>
      </c>
      <c r="L74" s="29" t="e">
        <f>NA()</f>
        <v>#N/A</v>
      </c>
      <c r="M74">
        <f t="shared" si="4"/>
        <v>7</v>
      </c>
      <c r="N74" t="e">
        <f t="shared" si="6"/>
        <v>#N/A</v>
      </c>
      <c r="O74" t="e">
        <f t="shared" si="5"/>
        <v>#N/A</v>
      </c>
      <c r="P74" s="6" t="e">
        <v>#N/A</v>
      </c>
      <c r="Q74" s="7" t="e">
        <v>#N/A</v>
      </c>
    </row>
    <row r="75" spans="1:17">
      <c r="A75" t="s">
        <v>91</v>
      </c>
      <c r="B75" s="12">
        <v>30404</v>
      </c>
      <c r="C75">
        <f t="shared" si="1"/>
        <v>1983</v>
      </c>
      <c r="D75">
        <f t="shared" si="2"/>
        <v>3</v>
      </c>
      <c r="E75">
        <f t="shared" si="3"/>
        <v>29</v>
      </c>
      <c r="F75">
        <v>1</v>
      </c>
      <c r="G75">
        <v>2</v>
      </c>
      <c r="H75" s="4">
        <v>30398</v>
      </c>
      <c r="I75" s="4" t="e">
        <v>#N/A</v>
      </c>
      <c r="J75" s="4" t="e">
        <f>VLOOKUP(B75,[1]minutes_date!$A$1:$D$198,2,0)</f>
        <v>#N/A</v>
      </c>
      <c r="K75" s="4" t="e">
        <f>VLOOKUP(B75,[1]blue_book_prepare!$A$1:$B$113,2,0)</f>
        <v>#N/A</v>
      </c>
      <c r="L75" s="29" t="e">
        <f>NA()</f>
        <v>#N/A</v>
      </c>
      <c r="M75">
        <f t="shared" si="4"/>
        <v>6</v>
      </c>
      <c r="N75" t="e">
        <f t="shared" si="6"/>
        <v>#N/A</v>
      </c>
      <c r="O75" t="e">
        <f t="shared" si="5"/>
        <v>#N/A</v>
      </c>
      <c r="P75" s="6" t="e">
        <v>#N/A</v>
      </c>
      <c r="Q75" s="7" t="e">
        <v>#N/A</v>
      </c>
    </row>
    <row r="76" spans="1:17">
      <c r="A76" t="s">
        <v>92</v>
      </c>
      <c r="B76" s="12">
        <v>30460</v>
      </c>
      <c r="C76">
        <f t="shared" si="1"/>
        <v>1983</v>
      </c>
      <c r="D76">
        <f t="shared" si="2"/>
        <v>5</v>
      </c>
      <c r="E76">
        <f t="shared" si="3"/>
        <v>24</v>
      </c>
      <c r="F76">
        <v>1</v>
      </c>
      <c r="G76">
        <v>3</v>
      </c>
      <c r="H76" s="4">
        <v>30454</v>
      </c>
      <c r="I76" s="4" t="e">
        <v>#N/A</v>
      </c>
      <c r="J76" s="4" t="e">
        <f>VLOOKUP(B76,[1]minutes_date!$A$1:$D$198,2,0)</f>
        <v>#N/A</v>
      </c>
      <c r="K76" s="4" t="e">
        <f>VLOOKUP(B76,[1]blue_book_prepare!$A$1:$B$113,2,0)</f>
        <v>#N/A</v>
      </c>
      <c r="L76" s="29" t="e">
        <f>NA()</f>
        <v>#N/A</v>
      </c>
      <c r="M76">
        <f t="shared" si="4"/>
        <v>6</v>
      </c>
      <c r="N76" t="e">
        <f t="shared" si="6"/>
        <v>#N/A</v>
      </c>
      <c r="O76" t="e">
        <f t="shared" si="5"/>
        <v>#N/A</v>
      </c>
      <c r="P76" s="6" t="e">
        <v>#N/A</v>
      </c>
      <c r="Q76" s="7" t="e">
        <v>#N/A</v>
      </c>
    </row>
    <row r="77" spans="1:17">
      <c r="A77" t="s">
        <v>93</v>
      </c>
      <c r="B77" s="12">
        <v>30510</v>
      </c>
      <c r="C77">
        <f t="shared" si="1"/>
        <v>1983</v>
      </c>
      <c r="D77">
        <f t="shared" si="2"/>
        <v>7</v>
      </c>
      <c r="E77">
        <f t="shared" si="3"/>
        <v>13</v>
      </c>
      <c r="F77">
        <v>1</v>
      </c>
      <c r="G77">
        <v>4</v>
      </c>
      <c r="H77" s="4">
        <v>30503</v>
      </c>
      <c r="I77" s="4">
        <v>30498</v>
      </c>
      <c r="J77" s="4" t="e">
        <f>VLOOKUP(B77,[1]minutes_date!$A$1:$D$198,2,0)</f>
        <v>#N/A</v>
      </c>
      <c r="K77" s="4" t="e">
        <f>VLOOKUP(B77,[1]blue_book_prepare!$A$1:$B$113,2,0)</f>
        <v>#N/A</v>
      </c>
      <c r="L77" s="29" t="e">
        <f>NA()</f>
        <v>#N/A</v>
      </c>
      <c r="M77">
        <f t="shared" si="4"/>
        <v>7</v>
      </c>
      <c r="N77">
        <f t="shared" si="6"/>
        <v>12</v>
      </c>
      <c r="O77" t="e">
        <f t="shared" si="5"/>
        <v>#N/A</v>
      </c>
      <c r="P77" s="6" t="e">
        <v>#N/A</v>
      </c>
      <c r="Q77" s="7" t="e">
        <v>#N/A</v>
      </c>
    </row>
    <row r="78" spans="1:17">
      <c r="A78" t="s">
        <v>94</v>
      </c>
      <c r="B78" s="12">
        <v>30551</v>
      </c>
      <c r="C78">
        <f t="shared" si="1"/>
        <v>1983</v>
      </c>
      <c r="D78">
        <f t="shared" si="2"/>
        <v>8</v>
      </c>
      <c r="E78">
        <f t="shared" si="3"/>
        <v>23</v>
      </c>
      <c r="F78">
        <v>1</v>
      </c>
      <c r="G78">
        <v>5</v>
      </c>
      <c r="H78" s="4">
        <v>30545</v>
      </c>
      <c r="I78" s="4">
        <v>30538</v>
      </c>
      <c r="J78" s="4" t="e">
        <f>VLOOKUP(B78,[1]minutes_date!$A$1:$D$198,2,0)</f>
        <v>#N/A</v>
      </c>
      <c r="K78" s="4" t="e">
        <f>VLOOKUP(B78,[1]blue_book_prepare!$A$1:$B$113,2,0)</f>
        <v>#N/A</v>
      </c>
      <c r="L78" s="29" t="e">
        <f>NA()</f>
        <v>#N/A</v>
      </c>
      <c r="M78">
        <f t="shared" si="4"/>
        <v>6</v>
      </c>
      <c r="N78">
        <f t="shared" si="6"/>
        <v>13</v>
      </c>
      <c r="O78" t="e">
        <f t="shared" si="5"/>
        <v>#N/A</v>
      </c>
      <c r="P78" s="6" t="e">
        <v>#N/A</v>
      </c>
      <c r="Q78" s="7" t="e">
        <v>#N/A</v>
      </c>
    </row>
    <row r="79" spans="1:17">
      <c r="A79" t="s">
        <v>95</v>
      </c>
      <c r="B79" s="12">
        <v>30593</v>
      </c>
      <c r="C79">
        <f t="shared" si="1"/>
        <v>1983</v>
      </c>
      <c r="D79">
        <f t="shared" si="2"/>
        <v>10</v>
      </c>
      <c r="E79">
        <f t="shared" si="3"/>
        <v>4</v>
      </c>
      <c r="F79">
        <v>1</v>
      </c>
      <c r="G79">
        <v>6</v>
      </c>
      <c r="H79" s="4">
        <v>30587</v>
      </c>
      <c r="I79" s="4">
        <v>30579</v>
      </c>
      <c r="J79" s="4" t="e">
        <f>VLOOKUP(B79,[1]minutes_date!$A$1:$D$198,2,0)</f>
        <v>#N/A</v>
      </c>
      <c r="K79" s="4" t="e">
        <f>VLOOKUP(B79,[1]blue_book_prepare!$A$1:$B$113,2,0)</f>
        <v>#N/A</v>
      </c>
      <c r="L79" s="29" t="e">
        <f>NA()</f>
        <v>#N/A</v>
      </c>
      <c r="M79">
        <f t="shared" si="4"/>
        <v>6</v>
      </c>
      <c r="N79">
        <f t="shared" si="6"/>
        <v>14</v>
      </c>
      <c r="O79" t="e">
        <f t="shared" si="5"/>
        <v>#N/A</v>
      </c>
      <c r="P79" s="6" t="e">
        <v>#N/A</v>
      </c>
      <c r="Q79" s="7" t="e">
        <v>#N/A</v>
      </c>
    </row>
    <row r="80" spans="1:17">
      <c r="A80" t="s">
        <v>96</v>
      </c>
      <c r="B80" s="12">
        <v>30635</v>
      </c>
      <c r="C80">
        <f t="shared" si="1"/>
        <v>1983</v>
      </c>
      <c r="D80">
        <f t="shared" si="2"/>
        <v>11</v>
      </c>
      <c r="E80">
        <f t="shared" si="3"/>
        <v>15</v>
      </c>
      <c r="F80">
        <v>1</v>
      </c>
      <c r="G80">
        <v>7</v>
      </c>
      <c r="H80" s="4">
        <v>30629</v>
      </c>
      <c r="I80" s="4">
        <v>30622</v>
      </c>
      <c r="J80" s="4" t="e">
        <f>VLOOKUP(B80,[1]minutes_date!$A$1:$D$198,2,0)</f>
        <v>#N/A</v>
      </c>
      <c r="K80" s="4" t="e">
        <f>VLOOKUP(B80,[1]blue_book_prepare!$A$1:$B$113,2,0)</f>
        <v>#N/A</v>
      </c>
      <c r="L80" s="29" t="e">
        <f>NA()</f>
        <v>#N/A</v>
      </c>
      <c r="M80">
        <f t="shared" si="4"/>
        <v>6</v>
      </c>
      <c r="N80">
        <f t="shared" si="6"/>
        <v>13</v>
      </c>
      <c r="O80" t="e">
        <f t="shared" si="5"/>
        <v>#N/A</v>
      </c>
      <c r="P80" s="6" t="e">
        <v>#N/A</v>
      </c>
      <c r="Q80" s="7" t="e">
        <v>#N/A</v>
      </c>
    </row>
    <row r="81" spans="1:18">
      <c r="A81" t="s">
        <v>97</v>
      </c>
      <c r="B81" s="12">
        <v>30670</v>
      </c>
      <c r="C81">
        <f t="shared" si="1"/>
        <v>1983</v>
      </c>
      <c r="D81">
        <f t="shared" si="2"/>
        <v>12</v>
      </c>
      <c r="E81">
        <f t="shared" si="3"/>
        <v>20</v>
      </c>
      <c r="F81">
        <v>1</v>
      </c>
      <c r="G81">
        <v>8</v>
      </c>
      <c r="H81" s="4">
        <v>30664</v>
      </c>
      <c r="I81" s="4">
        <v>30656</v>
      </c>
      <c r="J81" s="4" t="e">
        <f>VLOOKUP(B81,[1]minutes_date!$A$1:$D$198,2,0)</f>
        <v>#N/A</v>
      </c>
      <c r="K81" s="4" t="e">
        <f>VLOOKUP(B81,[1]blue_book_prepare!$A$1:$B$113,2,0)</f>
        <v>#N/A</v>
      </c>
      <c r="L81" s="29" t="e">
        <f>NA()</f>
        <v>#N/A</v>
      </c>
      <c r="M81">
        <f t="shared" si="4"/>
        <v>6</v>
      </c>
      <c r="N81">
        <f t="shared" si="6"/>
        <v>14</v>
      </c>
      <c r="O81" t="e">
        <f t="shared" si="5"/>
        <v>#N/A</v>
      </c>
      <c r="P81" s="6" t="e">
        <v>#N/A</v>
      </c>
      <c r="Q81" s="7" t="e">
        <v>#N/A</v>
      </c>
    </row>
    <row r="82" spans="1:18" s="14" customFormat="1">
      <c r="A82" t="s">
        <v>98</v>
      </c>
      <c r="B82" s="12">
        <v>30712</v>
      </c>
      <c r="C82">
        <f t="shared" si="1"/>
        <v>1984</v>
      </c>
      <c r="D82">
        <f t="shared" si="2"/>
        <v>1</v>
      </c>
      <c r="E82">
        <f t="shared" si="3"/>
        <v>31</v>
      </c>
      <c r="F82">
        <v>1</v>
      </c>
      <c r="G82">
        <v>1</v>
      </c>
      <c r="H82" s="4">
        <v>30706</v>
      </c>
      <c r="I82" s="4">
        <v>30701</v>
      </c>
      <c r="J82" s="4" t="e">
        <f>VLOOKUP(B82,[1]minutes_date!$A$1:$D$198,2,0)</f>
        <v>#N/A</v>
      </c>
      <c r="K82" s="4" t="e">
        <f>VLOOKUP(B82,[1]blue_book_prepare!$A$1:$B$113,2,0)</f>
        <v>#N/A</v>
      </c>
      <c r="L82" s="29" t="e">
        <f>NA()</f>
        <v>#N/A</v>
      </c>
      <c r="M82">
        <f t="shared" si="4"/>
        <v>6</v>
      </c>
      <c r="N82">
        <f t="shared" si="6"/>
        <v>11</v>
      </c>
      <c r="O82" t="e">
        <f t="shared" si="5"/>
        <v>#N/A</v>
      </c>
      <c r="P82" s="6" t="e">
        <v>#N/A</v>
      </c>
      <c r="Q82" s="7" t="e">
        <v>#N/A</v>
      </c>
      <c r="R82"/>
    </row>
    <row r="83" spans="1:18">
      <c r="A83" t="s">
        <v>99</v>
      </c>
      <c r="B83" s="12">
        <v>30768</v>
      </c>
      <c r="C83">
        <f t="shared" si="1"/>
        <v>1984</v>
      </c>
      <c r="D83">
        <f t="shared" si="2"/>
        <v>3</v>
      </c>
      <c r="E83">
        <f t="shared" si="3"/>
        <v>27</v>
      </c>
      <c r="F83">
        <v>1</v>
      </c>
      <c r="G83">
        <v>2</v>
      </c>
      <c r="H83" s="4">
        <v>30762</v>
      </c>
      <c r="I83" s="4">
        <v>30754</v>
      </c>
      <c r="J83" s="4" t="e">
        <f>VLOOKUP(B83,[1]minutes_date!$A$1:$D$198,2,0)</f>
        <v>#N/A</v>
      </c>
      <c r="K83" s="4" t="e">
        <f>VLOOKUP(B83,[1]blue_book_prepare!$A$1:$B$113,2,0)</f>
        <v>#N/A</v>
      </c>
      <c r="L83" s="29" t="e">
        <f>NA()</f>
        <v>#N/A</v>
      </c>
      <c r="M83">
        <f t="shared" si="4"/>
        <v>6</v>
      </c>
      <c r="N83">
        <f t="shared" si="6"/>
        <v>14</v>
      </c>
      <c r="O83" t="e">
        <f t="shared" si="5"/>
        <v>#N/A</v>
      </c>
      <c r="P83" s="6" t="e">
        <v>#N/A</v>
      </c>
      <c r="Q83" s="7" t="e">
        <v>#N/A</v>
      </c>
    </row>
    <row r="84" spans="1:18">
      <c r="A84" t="s">
        <v>100</v>
      </c>
      <c r="B84" s="12">
        <v>30824</v>
      </c>
      <c r="C84">
        <f t="shared" si="1"/>
        <v>1984</v>
      </c>
      <c r="D84">
        <f t="shared" si="2"/>
        <v>5</v>
      </c>
      <c r="E84">
        <f t="shared" si="3"/>
        <v>22</v>
      </c>
      <c r="F84">
        <v>1</v>
      </c>
      <c r="G84">
        <v>3</v>
      </c>
      <c r="H84" s="4">
        <v>30818</v>
      </c>
      <c r="I84" s="4">
        <v>30810</v>
      </c>
      <c r="J84" s="4" t="e">
        <f>VLOOKUP(B84,[1]minutes_date!$A$1:$D$198,2,0)</f>
        <v>#N/A</v>
      </c>
      <c r="K84" s="4" t="e">
        <f>VLOOKUP(B84,[1]blue_book_prepare!$A$1:$B$113,2,0)</f>
        <v>#N/A</v>
      </c>
      <c r="L84" s="29" t="e">
        <f>NA()</f>
        <v>#N/A</v>
      </c>
      <c r="M84">
        <f t="shared" si="4"/>
        <v>6</v>
      </c>
      <c r="N84">
        <f t="shared" si="6"/>
        <v>14</v>
      </c>
      <c r="O84" t="e">
        <f t="shared" si="5"/>
        <v>#N/A</v>
      </c>
      <c r="P84" s="6" t="e">
        <v>#N/A</v>
      </c>
      <c r="Q84" s="7" t="e">
        <v>#N/A</v>
      </c>
    </row>
    <row r="85" spans="1:18">
      <c r="A85" t="s">
        <v>101</v>
      </c>
      <c r="B85" s="12">
        <v>30880</v>
      </c>
      <c r="C85">
        <f t="shared" si="1"/>
        <v>1984</v>
      </c>
      <c r="D85">
        <f t="shared" si="2"/>
        <v>7</v>
      </c>
      <c r="E85">
        <f t="shared" si="3"/>
        <v>17</v>
      </c>
      <c r="F85">
        <v>1</v>
      </c>
      <c r="G85">
        <v>4</v>
      </c>
      <c r="H85" s="4">
        <v>30874</v>
      </c>
      <c r="I85" s="4">
        <v>30858</v>
      </c>
      <c r="J85" s="4" t="e">
        <f>VLOOKUP(B85,[1]minutes_date!$A$1:$D$198,2,0)</f>
        <v>#N/A</v>
      </c>
      <c r="K85" s="4" t="e">
        <f>VLOOKUP(B85,[1]blue_book_prepare!$A$1:$B$113,2,0)</f>
        <v>#N/A</v>
      </c>
      <c r="L85" s="29" t="e">
        <f>NA()</f>
        <v>#N/A</v>
      </c>
      <c r="M85">
        <f t="shared" si="4"/>
        <v>6</v>
      </c>
      <c r="N85">
        <f t="shared" si="6"/>
        <v>22</v>
      </c>
      <c r="O85" t="e">
        <f t="shared" si="5"/>
        <v>#N/A</v>
      </c>
      <c r="P85" s="6" t="e">
        <v>#N/A</v>
      </c>
      <c r="Q85" s="7" t="e">
        <v>#N/A</v>
      </c>
    </row>
    <row r="86" spans="1:18">
      <c r="A86" t="s">
        <v>102</v>
      </c>
      <c r="B86" s="12">
        <v>30915</v>
      </c>
      <c r="C86">
        <f t="shared" si="1"/>
        <v>1984</v>
      </c>
      <c r="D86">
        <f t="shared" si="2"/>
        <v>8</v>
      </c>
      <c r="E86">
        <f t="shared" si="3"/>
        <v>21</v>
      </c>
      <c r="F86">
        <v>1</v>
      </c>
      <c r="G86">
        <v>5</v>
      </c>
      <c r="H86" s="4">
        <v>30909</v>
      </c>
      <c r="I86" s="4">
        <v>30900</v>
      </c>
      <c r="J86" s="4" t="e">
        <f>VLOOKUP(B86,[1]minutes_date!$A$1:$D$198,2,0)</f>
        <v>#N/A</v>
      </c>
      <c r="K86" s="4" t="e">
        <f>VLOOKUP(B86,[1]blue_book_prepare!$A$1:$B$113,2,0)</f>
        <v>#N/A</v>
      </c>
      <c r="L86" s="29" t="e">
        <f>NA()</f>
        <v>#N/A</v>
      </c>
      <c r="M86">
        <f t="shared" si="4"/>
        <v>6</v>
      </c>
      <c r="N86">
        <f t="shared" si="6"/>
        <v>15</v>
      </c>
      <c r="O86" t="e">
        <f t="shared" si="5"/>
        <v>#N/A</v>
      </c>
      <c r="P86" s="6" t="e">
        <v>#N/A</v>
      </c>
      <c r="Q86" s="7" t="e">
        <v>#N/A</v>
      </c>
    </row>
    <row r="87" spans="1:18">
      <c r="A87" t="s">
        <v>103</v>
      </c>
      <c r="B87" s="12">
        <v>30957</v>
      </c>
      <c r="C87">
        <f t="shared" si="1"/>
        <v>1984</v>
      </c>
      <c r="D87">
        <f t="shared" si="2"/>
        <v>10</v>
      </c>
      <c r="E87">
        <f t="shared" si="3"/>
        <v>2</v>
      </c>
      <c r="F87">
        <v>1</v>
      </c>
      <c r="G87">
        <v>6</v>
      </c>
      <c r="H87" s="4">
        <v>30951</v>
      </c>
      <c r="I87" s="4">
        <v>30941</v>
      </c>
      <c r="J87" s="4" t="e">
        <f>VLOOKUP(B87,[1]minutes_date!$A$1:$D$198,2,0)</f>
        <v>#N/A</v>
      </c>
      <c r="K87" s="4" t="e">
        <f>VLOOKUP(B87,[1]blue_book_prepare!$A$1:$B$113,2,0)</f>
        <v>#N/A</v>
      </c>
      <c r="L87" s="29" t="e">
        <f>NA()</f>
        <v>#N/A</v>
      </c>
      <c r="M87">
        <f t="shared" si="4"/>
        <v>6</v>
      </c>
      <c r="N87">
        <f t="shared" si="6"/>
        <v>16</v>
      </c>
      <c r="O87" t="e">
        <f t="shared" si="5"/>
        <v>#N/A</v>
      </c>
      <c r="P87" s="6" t="e">
        <v>#N/A</v>
      </c>
      <c r="Q87" s="7" t="e">
        <v>#N/A</v>
      </c>
    </row>
    <row r="88" spans="1:18">
      <c r="A88" t="s">
        <v>104</v>
      </c>
      <c r="B88" s="12">
        <v>30993</v>
      </c>
      <c r="C88">
        <f t="shared" si="1"/>
        <v>1984</v>
      </c>
      <c r="D88">
        <f t="shared" si="2"/>
        <v>11</v>
      </c>
      <c r="E88">
        <f t="shared" si="3"/>
        <v>7</v>
      </c>
      <c r="F88">
        <v>1</v>
      </c>
      <c r="G88">
        <v>7</v>
      </c>
      <c r="H88" s="4">
        <v>30986</v>
      </c>
      <c r="I88" s="4">
        <v>30978</v>
      </c>
      <c r="J88" s="4" t="e">
        <f>VLOOKUP(B88,[1]minutes_date!$A$1:$D$198,2,0)</f>
        <v>#N/A</v>
      </c>
      <c r="K88" s="4" t="e">
        <f>VLOOKUP(B88,[1]blue_book_prepare!$A$1:$B$113,2,0)</f>
        <v>#N/A</v>
      </c>
      <c r="L88" s="29" t="e">
        <f>NA()</f>
        <v>#N/A</v>
      </c>
      <c r="M88">
        <f t="shared" si="4"/>
        <v>7</v>
      </c>
      <c r="N88">
        <f t="shared" si="6"/>
        <v>15</v>
      </c>
      <c r="O88" t="e">
        <f t="shared" si="5"/>
        <v>#N/A</v>
      </c>
      <c r="P88" s="6" t="e">
        <v>#N/A</v>
      </c>
      <c r="Q88" s="7" t="e">
        <v>#N/A</v>
      </c>
    </row>
    <row r="89" spans="1:18">
      <c r="A89" t="s">
        <v>105</v>
      </c>
      <c r="B89" s="12">
        <v>31034</v>
      </c>
      <c r="C89">
        <f t="shared" si="1"/>
        <v>1984</v>
      </c>
      <c r="D89">
        <f t="shared" si="2"/>
        <v>12</v>
      </c>
      <c r="E89">
        <f t="shared" si="3"/>
        <v>18</v>
      </c>
      <c r="F89">
        <v>1</v>
      </c>
      <c r="G89">
        <v>8</v>
      </c>
      <c r="H89" s="4">
        <v>31028</v>
      </c>
      <c r="I89" s="4">
        <v>31021</v>
      </c>
      <c r="J89" s="4" t="e">
        <f>VLOOKUP(B89,[1]minutes_date!$A$1:$D$198,2,0)</f>
        <v>#N/A</v>
      </c>
      <c r="K89" s="4" t="e">
        <f>VLOOKUP(B89,[1]blue_book_prepare!$A$1:$B$113,2,0)</f>
        <v>#N/A</v>
      </c>
      <c r="L89" s="29" t="e">
        <f>NA()</f>
        <v>#N/A</v>
      </c>
      <c r="M89">
        <f t="shared" si="4"/>
        <v>6</v>
      </c>
      <c r="N89">
        <f t="shared" si="6"/>
        <v>13</v>
      </c>
      <c r="O89" t="e">
        <f t="shared" si="5"/>
        <v>#N/A</v>
      </c>
      <c r="P89" s="6" t="e">
        <v>#N/A</v>
      </c>
      <c r="Q89" s="7" t="e">
        <v>#N/A</v>
      </c>
    </row>
    <row r="90" spans="1:18">
      <c r="A90" t="s">
        <v>106</v>
      </c>
      <c r="B90" s="12">
        <v>31091</v>
      </c>
      <c r="C90">
        <f t="shared" ref="C90:C153" si="7">YEAR(B90)</f>
        <v>1985</v>
      </c>
      <c r="D90">
        <f t="shared" ref="D90:D153" si="8">MONTH(B90)</f>
        <v>2</v>
      </c>
      <c r="E90">
        <f t="shared" ref="E90:E153" si="9">DAY(B90)</f>
        <v>13</v>
      </c>
      <c r="F90">
        <v>1</v>
      </c>
      <c r="G90">
        <v>1</v>
      </c>
      <c r="H90" s="4">
        <v>31084</v>
      </c>
      <c r="I90" s="4">
        <v>31077</v>
      </c>
      <c r="J90" s="4" t="e">
        <f>VLOOKUP(B90,[1]minutes_date!$A$1:$D$198,2,0)</f>
        <v>#N/A</v>
      </c>
      <c r="K90" s="4" t="e">
        <f>VLOOKUP(B90,[1]blue_book_prepare!$A$1:$B$113,2,0)</f>
        <v>#N/A</v>
      </c>
      <c r="L90" s="29" t="e">
        <f>NA()</f>
        <v>#N/A</v>
      </c>
      <c r="M90">
        <f t="shared" ref="M90:M153" si="10">B90-H90</f>
        <v>7</v>
      </c>
      <c r="N90">
        <f t="shared" si="6"/>
        <v>14</v>
      </c>
      <c r="O90" t="e">
        <f t="shared" ref="O90:O153" si="11">J90-B90</f>
        <v>#N/A</v>
      </c>
      <c r="P90" s="6" t="e">
        <v>#N/A</v>
      </c>
      <c r="Q90" s="7" t="e">
        <v>#N/A</v>
      </c>
    </row>
    <row r="91" spans="1:18">
      <c r="A91" t="s">
        <v>107</v>
      </c>
      <c r="B91" s="12">
        <v>31132</v>
      </c>
      <c r="C91">
        <f t="shared" si="7"/>
        <v>1985</v>
      </c>
      <c r="D91">
        <f t="shared" si="8"/>
        <v>3</v>
      </c>
      <c r="E91">
        <f t="shared" si="9"/>
        <v>26</v>
      </c>
      <c r="F91">
        <v>1</v>
      </c>
      <c r="G91">
        <v>2</v>
      </c>
      <c r="H91" s="4">
        <v>31126</v>
      </c>
      <c r="I91" s="4">
        <v>31118</v>
      </c>
      <c r="J91" s="4" t="e">
        <f>VLOOKUP(B91,[1]minutes_date!$A$1:$D$198,2,0)</f>
        <v>#N/A</v>
      </c>
      <c r="K91" s="4" t="e">
        <f>VLOOKUP(B91,[1]blue_book_prepare!$A$1:$B$113,2,0)</f>
        <v>#N/A</v>
      </c>
      <c r="L91" s="29" t="e">
        <f>NA()</f>
        <v>#N/A</v>
      </c>
      <c r="M91">
        <f t="shared" si="10"/>
        <v>6</v>
      </c>
      <c r="N91">
        <f t="shared" si="6"/>
        <v>14</v>
      </c>
      <c r="O91" t="e">
        <f t="shared" si="11"/>
        <v>#N/A</v>
      </c>
      <c r="P91" s="6" t="e">
        <v>#N/A</v>
      </c>
      <c r="Q91" s="7" t="e">
        <v>#N/A</v>
      </c>
    </row>
    <row r="92" spans="1:18">
      <c r="A92" t="s">
        <v>108</v>
      </c>
      <c r="B92" s="12">
        <v>31188</v>
      </c>
      <c r="C92">
        <f t="shared" si="7"/>
        <v>1985</v>
      </c>
      <c r="D92">
        <f t="shared" si="8"/>
        <v>5</v>
      </c>
      <c r="E92">
        <f t="shared" si="9"/>
        <v>21</v>
      </c>
      <c r="F92">
        <v>1</v>
      </c>
      <c r="G92">
        <v>3</v>
      </c>
      <c r="H92" s="4">
        <v>31182</v>
      </c>
      <c r="I92" s="4">
        <v>31173</v>
      </c>
      <c r="J92" s="4" t="e">
        <f>VLOOKUP(B92,[1]minutes_date!$A$1:$D$198,2,0)</f>
        <v>#N/A</v>
      </c>
      <c r="K92" s="4" t="e">
        <f>VLOOKUP(B92,[1]blue_book_prepare!$A$1:$B$113,2,0)</f>
        <v>#N/A</v>
      </c>
      <c r="L92" s="29" t="e">
        <f>NA()</f>
        <v>#N/A</v>
      </c>
      <c r="M92">
        <f t="shared" si="10"/>
        <v>6</v>
      </c>
      <c r="N92">
        <f t="shared" si="6"/>
        <v>15</v>
      </c>
      <c r="O92" t="e">
        <f t="shared" si="11"/>
        <v>#N/A</v>
      </c>
      <c r="P92" s="6" t="e">
        <v>#N/A</v>
      </c>
      <c r="Q92" s="7" t="e">
        <v>#N/A</v>
      </c>
    </row>
    <row r="93" spans="1:18">
      <c r="A93" t="s">
        <v>109</v>
      </c>
      <c r="B93" s="12">
        <v>31238</v>
      </c>
      <c r="C93">
        <f t="shared" si="7"/>
        <v>1985</v>
      </c>
      <c r="D93">
        <f t="shared" si="8"/>
        <v>7</v>
      </c>
      <c r="E93">
        <f t="shared" si="9"/>
        <v>10</v>
      </c>
      <c r="F93">
        <v>1</v>
      </c>
      <c r="G93">
        <v>4</v>
      </c>
      <c r="H93" s="4">
        <v>31231</v>
      </c>
      <c r="I93" s="4">
        <v>31223</v>
      </c>
      <c r="J93" s="4" t="e">
        <f>VLOOKUP(B93,[1]minutes_date!$A$1:$D$198,2,0)</f>
        <v>#N/A</v>
      </c>
      <c r="K93" s="4" t="e">
        <f>VLOOKUP(B93,[1]blue_book_prepare!$A$1:$B$113,2,0)</f>
        <v>#N/A</v>
      </c>
      <c r="L93" s="29" t="e">
        <f>NA()</f>
        <v>#N/A</v>
      </c>
      <c r="M93">
        <f t="shared" si="10"/>
        <v>7</v>
      </c>
      <c r="N93">
        <f t="shared" si="6"/>
        <v>15</v>
      </c>
      <c r="O93" t="e">
        <f t="shared" si="11"/>
        <v>#N/A</v>
      </c>
      <c r="P93" s="6" t="e">
        <v>#N/A</v>
      </c>
      <c r="Q93" s="7" t="e">
        <v>#N/A</v>
      </c>
    </row>
    <row r="94" spans="1:18">
      <c r="A94" t="s">
        <v>110</v>
      </c>
      <c r="B94" s="12">
        <v>31279</v>
      </c>
      <c r="C94">
        <f t="shared" si="7"/>
        <v>1985</v>
      </c>
      <c r="D94">
        <f t="shared" si="8"/>
        <v>8</v>
      </c>
      <c r="E94">
        <f t="shared" si="9"/>
        <v>20</v>
      </c>
      <c r="F94">
        <v>1</v>
      </c>
      <c r="G94">
        <v>5</v>
      </c>
      <c r="H94" s="4">
        <v>31273</v>
      </c>
      <c r="I94" s="4">
        <v>31265</v>
      </c>
      <c r="J94" s="4" t="e">
        <f>VLOOKUP(B94,[1]minutes_date!$A$1:$D$198,2,0)</f>
        <v>#N/A</v>
      </c>
      <c r="K94" s="4" t="e">
        <f>VLOOKUP(B94,[1]blue_book_prepare!$A$1:$B$113,2,0)</f>
        <v>#N/A</v>
      </c>
      <c r="L94" s="29" t="e">
        <f>NA()</f>
        <v>#N/A</v>
      </c>
      <c r="M94">
        <f t="shared" si="10"/>
        <v>6</v>
      </c>
      <c r="N94">
        <f t="shared" si="6"/>
        <v>14</v>
      </c>
      <c r="O94" t="e">
        <f t="shared" si="11"/>
        <v>#N/A</v>
      </c>
      <c r="P94" s="6" t="e">
        <v>#N/A</v>
      </c>
      <c r="Q94" s="7" t="e">
        <v>#N/A</v>
      </c>
    </row>
    <row r="95" spans="1:18">
      <c r="A95" t="s">
        <v>111</v>
      </c>
      <c r="B95" s="12">
        <v>31321</v>
      </c>
      <c r="C95">
        <f t="shared" si="7"/>
        <v>1985</v>
      </c>
      <c r="D95">
        <f t="shared" si="8"/>
        <v>10</v>
      </c>
      <c r="E95">
        <f t="shared" si="9"/>
        <v>1</v>
      </c>
      <c r="F95">
        <v>1</v>
      </c>
      <c r="G95">
        <v>6</v>
      </c>
      <c r="H95" s="4">
        <v>31315</v>
      </c>
      <c r="I95" s="4">
        <v>31306</v>
      </c>
      <c r="J95" s="4" t="e">
        <f>VLOOKUP(B95,[1]minutes_date!$A$1:$D$198,2,0)</f>
        <v>#N/A</v>
      </c>
      <c r="K95" s="4" t="e">
        <f>VLOOKUP(B95,[1]blue_book_prepare!$A$1:$B$113,2,0)</f>
        <v>#N/A</v>
      </c>
      <c r="L95" s="29" t="e">
        <f>NA()</f>
        <v>#N/A</v>
      </c>
      <c r="M95">
        <f t="shared" si="10"/>
        <v>6</v>
      </c>
      <c r="N95">
        <f t="shared" si="6"/>
        <v>15</v>
      </c>
      <c r="O95" t="e">
        <f t="shared" si="11"/>
        <v>#N/A</v>
      </c>
      <c r="P95" s="6" t="e">
        <v>#N/A</v>
      </c>
      <c r="Q95" s="7" t="e">
        <v>#N/A</v>
      </c>
    </row>
    <row r="96" spans="1:18">
      <c r="A96" t="s">
        <v>112</v>
      </c>
      <c r="B96" s="12">
        <v>31356</v>
      </c>
      <c r="C96">
        <f t="shared" si="7"/>
        <v>1985</v>
      </c>
      <c r="D96">
        <f t="shared" si="8"/>
        <v>11</v>
      </c>
      <c r="E96">
        <f t="shared" si="9"/>
        <v>5</v>
      </c>
      <c r="F96">
        <v>1</v>
      </c>
      <c r="G96">
        <v>7</v>
      </c>
      <c r="H96" s="4">
        <v>31350</v>
      </c>
      <c r="I96" s="4">
        <v>31343</v>
      </c>
      <c r="J96" s="4" t="e">
        <f>VLOOKUP(B96,[1]minutes_date!$A$1:$D$198,2,0)</f>
        <v>#N/A</v>
      </c>
      <c r="K96" s="4" t="e">
        <f>VLOOKUP(B96,[1]blue_book_prepare!$A$1:$B$113,2,0)</f>
        <v>#N/A</v>
      </c>
      <c r="L96" s="29" t="e">
        <f>NA()</f>
        <v>#N/A</v>
      </c>
      <c r="M96">
        <f t="shared" si="10"/>
        <v>6</v>
      </c>
      <c r="N96">
        <f t="shared" si="6"/>
        <v>13</v>
      </c>
      <c r="O96" t="e">
        <f t="shared" si="11"/>
        <v>#N/A</v>
      </c>
      <c r="P96" s="6" t="e">
        <v>#N/A</v>
      </c>
      <c r="Q96" s="7" t="e">
        <v>#N/A</v>
      </c>
    </row>
    <row r="97" spans="1:18">
      <c r="A97" t="s">
        <v>113</v>
      </c>
      <c r="B97" s="12">
        <v>31398</v>
      </c>
      <c r="C97">
        <f t="shared" si="7"/>
        <v>1985</v>
      </c>
      <c r="D97">
        <f t="shared" si="8"/>
        <v>12</v>
      </c>
      <c r="E97">
        <f t="shared" si="9"/>
        <v>17</v>
      </c>
      <c r="F97">
        <v>1</v>
      </c>
      <c r="G97">
        <v>8</v>
      </c>
      <c r="H97" s="4">
        <v>31392</v>
      </c>
      <c r="I97" s="4">
        <v>31386</v>
      </c>
      <c r="J97" s="4" t="e">
        <f>VLOOKUP(B97,[1]minutes_date!$A$1:$D$198,2,0)</f>
        <v>#N/A</v>
      </c>
      <c r="K97" s="4" t="e">
        <f>VLOOKUP(B97,[1]blue_book_prepare!$A$1:$B$113,2,0)</f>
        <v>#N/A</v>
      </c>
      <c r="L97" s="29" t="e">
        <f>NA()</f>
        <v>#N/A</v>
      </c>
      <c r="M97">
        <f t="shared" si="10"/>
        <v>6</v>
      </c>
      <c r="N97">
        <f t="shared" si="6"/>
        <v>12</v>
      </c>
      <c r="O97" t="e">
        <f t="shared" si="11"/>
        <v>#N/A</v>
      </c>
      <c r="P97" s="6" t="e">
        <v>#N/A</v>
      </c>
      <c r="Q97" s="7" t="e">
        <v>#N/A</v>
      </c>
    </row>
    <row r="98" spans="1:18">
      <c r="A98" t="s">
        <v>114</v>
      </c>
      <c r="B98" s="12">
        <v>31455</v>
      </c>
      <c r="C98">
        <f t="shared" si="7"/>
        <v>1986</v>
      </c>
      <c r="D98">
        <f t="shared" si="8"/>
        <v>2</v>
      </c>
      <c r="E98">
        <f t="shared" si="9"/>
        <v>12</v>
      </c>
      <c r="F98">
        <v>1</v>
      </c>
      <c r="G98">
        <v>1</v>
      </c>
      <c r="H98" s="4">
        <v>31448</v>
      </c>
      <c r="I98" s="4">
        <v>31440</v>
      </c>
      <c r="J98" s="4" t="e">
        <f>VLOOKUP(B98,[1]minutes_date!$A$1:$D$198,2,0)</f>
        <v>#N/A</v>
      </c>
      <c r="K98" s="4" t="e">
        <f>VLOOKUP(B98,[1]blue_book_prepare!$A$1:$B$113,2,0)</f>
        <v>#N/A</v>
      </c>
      <c r="L98" s="29" t="e">
        <f>NA()</f>
        <v>#N/A</v>
      </c>
      <c r="M98">
        <f t="shared" si="10"/>
        <v>7</v>
      </c>
      <c r="N98">
        <f t="shared" si="6"/>
        <v>15</v>
      </c>
      <c r="O98" t="e">
        <f t="shared" si="11"/>
        <v>#N/A</v>
      </c>
      <c r="P98" s="6" t="e">
        <v>#N/A</v>
      </c>
      <c r="Q98" s="7" t="e">
        <v>#N/A</v>
      </c>
    </row>
    <row r="99" spans="1:18">
      <c r="A99" t="s">
        <v>115</v>
      </c>
      <c r="B99" s="12">
        <v>31503</v>
      </c>
      <c r="C99">
        <f t="shared" si="7"/>
        <v>1986</v>
      </c>
      <c r="D99">
        <f t="shared" si="8"/>
        <v>4</v>
      </c>
      <c r="E99">
        <f t="shared" si="9"/>
        <v>1</v>
      </c>
      <c r="F99">
        <v>1</v>
      </c>
      <c r="G99">
        <v>2</v>
      </c>
      <c r="H99" s="4">
        <v>31497</v>
      </c>
      <c r="I99" s="4">
        <v>31491</v>
      </c>
      <c r="J99" s="4" t="e">
        <f>VLOOKUP(B99,[1]minutes_date!$A$1:$D$198,2,0)</f>
        <v>#N/A</v>
      </c>
      <c r="K99" s="4" t="e">
        <f>VLOOKUP(B99,[1]blue_book_prepare!$A$1:$B$113,2,0)</f>
        <v>#N/A</v>
      </c>
      <c r="L99" s="29" t="e">
        <f>NA()</f>
        <v>#N/A</v>
      </c>
      <c r="M99">
        <f t="shared" si="10"/>
        <v>6</v>
      </c>
      <c r="N99">
        <f t="shared" si="6"/>
        <v>12</v>
      </c>
      <c r="O99" t="e">
        <f t="shared" si="11"/>
        <v>#N/A</v>
      </c>
      <c r="P99" s="6" t="e">
        <v>#N/A</v>
      </c>
      <c r="Q99" s="7" t="e">
        <v>#N/A</v>
      </c>
    </row>
    <row r="100" spans="1:18">
      <c r="A100" t="s">
        <v>116</v>
      </c>
      <c r="B100" s="12">
        <v>31552</v>
      </c>
      <c r="C100">
        <f t="shared" si="7"/>
        <v>1986</v>
      </c>
      <c r="D100">
        <f t="shared" si="8"/>
        <v>5</v>
      </c>
      <c r="E100">
        <f t="shared" si="9"/>
        <v>20</v>
      </c>
      <c r="F100">
        <v>1</v>
      </c>
      <c r="G100">
        <v>3</v>
      </c>
      <c r="H100" s="4">
        <v>31546</v>
      </c>
      <c r="I100" s="4">
        <v>31538</v>
      </c>
      <c r="J100" s="4" t="e">
        <f>VLOOKUP(B100,[1]minutes_date!$A$1:$D$198,2,0)</f>
        <v>#N/A</v>
      </c>
      <c r="K100" s="4" t="e">
        <f>VLOOKUP(B100,[1]blue_book_prepare!$A$1:$B$113,2,0)</f>
        <v>#N/A</v>
      </c>
      <c r="L100" s="29" t="e">
        <f>NA()</f>
        <v>#N/A</v>
      </c>
      <c r="M100">
        <f t="shared" si="10"/>
        <v>6</v>
      </c>
      <c r="N100">
        <f t="shared" si="6"/>
        <v>14</v>
      </c>
      <c r="O100" t="e">
        <f t="shared" si="11"/>
        <v>#N/A</v>
      </c>
      <c r="P100" s="6" t="e">
        <v>#N/A</v>
      </c>
      <c r="Q100" s="7" t="e">
        <v>#N/A</v>
      </c>
    </row>
    <row r="101" spans="1:18">
      <c r="A101" t="s">
        <v>117</v>
      </c>
      <c r="B101" s="12">
        <v>31602</v>
      </c>
      <c r="C101">
        <f t="shared" si="7"/>
        <v>1986</v>
      </c>
      <c r="D101">
        <f t="shared" si="8"/>
        <v>7</v>
      </c>
      <c r="E101">
        <f t="shared" si="9"/>
        <v>9</v>
      </c>
      <c r="F101">
        <v>1</v>
      </c>
      <c r="G101">
        <v>4</v>
      </c>
      <c r="H101" s="4">
        <v>31595</v>
      </c>
      <c r="I101" s="4">
        <v>31587</v>
      </c>
      <c r="J101" s="4" t="e">
        <f>VLOOKUP(B101,[1]minutes_date!$A$1:$D$198,2,0)</f>
        <v>#N/A</v>
      </c>
      <c r="K101" s="4" t="e">
        <f>VLOOKUP(B101,[1]blue_book_prepare!$A$1:$B$113,2,0)</f>
        <v>#N/A</v>
      </c>
      <c r="L101" s="29" t="e">
        <f>NA()</f>
        <v>#N/A</v>
      </c>
      <c r="M101">
        <f t="shared" si="10"/>
        <v>7</v>
      </c>
      <c r="N101">
        <f t="shared" si="6"/>
        <v>15</v>
      </c>
      <c r="O101" t="e">
        <f t="shared" si="11"/>
        <v>#N/A</v>
      </c>
      <c r="P101" s="6" t="e">
        <v>#N/A</v>
      </c>
      <c r="Q101" s="7" t="e">
        <v>#N/A</v>
      </c>
    </row>
    <row r="102" spans="1:18">
      <c r="A102" t="s">
        <v>118</v>
      </c>
      <c r="B102" s="12">
        <v>31643</v>
      </c>
      <c r="C102">
        <f t="shared" si="7"/>
        <v>1986</v>
      </c>
      <c r="D102">
        <f t="shared" si="8"/>
        <v>8</v>
      </c>
      <c r="E102">
        <f t="shared" si="9"/>
        <v>19</v>
      </c>
      <c r="F102">
        <v>1</v>
      </c>
      <c r="G102">
        <v>5</v>
      </c>
      <c r="H102" s="4">
        <v>31637</v>
      </c>
      <c r="I102" s="4">
        <v>31629</v>
      </c>
      <c r="J102" s="4" t="e">
        <f>VLOOKUP(B102,[1]minutes_date!$A$1:$D$198,2,0)</f>
        <v>#N/A</v>
      </c>
      <c r="K102" s="4" t="e">
        <f>VLOOKUP(B102,[1]blue_book_prepare!$A$1:$B$113,2,0)</f>
        <v>#N/A</v>
      </c>
      <c r="L102" s="29" t="e">
        <f>NA()</f>
        <v>#N/A</v>
      </c>
      <c r="M102">
        <f t="shared" si="10"/>
        <v>6</v>
      </c>
      <c r="N102">
        <f t="shared" si="6"/>
        <v>14</v>
      </c>
      <c r="O102" t="e">
        <f t="shared" si="11"/>
        <v>#N/A</v>
      </c>
      <c r="P102" s="6" t="e">
        <v>#N/A</v>
      </c>
      <c r="Q102" s="7" t="e">
        <v>#N/A</v>
      </c>
    </row>
    <row r="103" spans="1:18">
      <c r="A103" t="s">
        <v>119</v>
      </c>
      <c r="B103" s="12">
        <v>31678</v>
      </c>
      <c r="C103">
        <f t="shared" si="7"/>
        <v>1986</v>
      </c>
      <c r="D103">
        <f t="shared" si="8"/>
        <v>9</v>
      </c>
      <c r="E103">
        <f t="shared" si="9"/>
        <v>23</v>
      </c>
      <c r="F103">
        <v>1</v>
      </c>
      <c r="G103">
        <v>6</v>
      </c>
      <c r="H103" s="4">
        <v>31672</v>
      </c>
      <c r="I103" s="4">
        <v>31665</v>
      </c>
      <c r="J103" s="4" t="e">
        <f>VLOOKUP(B103,[1]minutes_date!$A$1:$D$198,2,0)</f>
        <v>#N/A</v>
      </c>
      <c r="K103" s="4" t="e">
        <f>VLOOKUP(B103,[1]blue_book_prepare!$A$1:$B$113,2,0)</f>
        <v>#N/A</v>
      </c>
      <c r="L103" s="29" t="e">
        <f>NA()</f>
        <v>#N/A</v>
      </c>
      <c r="M103">
        <f t="shared" si="10"/>
        <v>6</v>
      </c>
      <c r="N103">
        <f t="shared" si="6"/>
        <v>13</v>
      </c>
      <c r="O103" t="e">
        <f t="shared" si="11"/>
        <v>#N/A</v>
      </c>
      <c r="P103" s="6" t="e">
        <v>#N/A</v>
      </c>
      <c r="Q103" s="7" t="e">
        <v>#N/A</v>
      </c>
    </row>
    <row r="104" spans="1:18">
      <c r="A104" t="s">
        <v>120</v>
      </c>
      <c r="B104" s="12">
        <v>31721</v>
      </c>
      <c r="C104">
        <f t="shared" si="7"/>
        <v>1986</v>
      </c>
      <c r="D104">
        <f t="shared" si="8"/>
        <v>11</v>
      </c>
      <c r="E104">
        <f t="shared" si="9"/>
        <v>5</v>
      </c>
      <c r="F104">
        <v>1</v>
      </c>
      <c r="G104">
        <v>7</v>
      </c>
      <c r="H104" s="4">
        <v>31714</v>
      </c>
      <c r="I104" s="4">
        <v>31708</v>
      </c>
      <c r="J104" s="4" t="e">
        <f>VLOOKUP(B104,[1]minutes_date!$A$1:$D$198,2,0)</f>
        <v>#N/A</v>
      </c>
      <c r="K104" s="4" t="e">
        <f>VLOOKUP(B104,[1]blue_book_prepare!$A$1:$B$113,2,0)</f>
        <v>#N/A</v>
      </c>
      <c r="L104" s="29" t="e">
        <f>NA()</f>
        <v>#N/A</v>
      </c>
      <c r="M104">
        <f t="shared" si="10"/>
        <v>7</v>
      </c>
      <c r="N104">
        <f t="shared" si="6"/>
        <v>13</v>
      </c>
      <c r="O104" t="e">
        <f t="shared" si="11"/>
        <v>#N/A</v>
      </c>
      <c r="P104" s="6" t="e">
        <v>#N/A</v>
      </c>
      <c r="Q104" s="7" t="e">
        <v>#N/A</v>
      </c>
    </row>
    <row r="105" spans="1:18">
      <c r="A105" t="s">
        <v>121</v>
      </c>
      <c r="B105" s="12">
        <v>31762</v>
      </c>
      <c r="C105">
        <f t="shared" si="7"/>
        <v>1986</v>
      </c>
      <c r="D105">
        <f t="shared" si="8"/>
        <v>12</v>
      </c>
      <c r="E105">
        <f t="shared" si="9"/>
        <v>16</v>
      </c>
      <c r="F105">
        <v>1</v>
      </c>
      <c r="G105">
        <v>8</v>
      </c>
      <c r="H105" s="4">
        <v>31756</v>
      </c>
      <c r="I105" s="4">
        <v>31747</v>
      </c>
      <c r="J105" s="4" t="e">
        <f>VLOOKUP(B105,[1]minutes_date!$A$1:$D$198,2,0)</f>
        <v>#N/A</v>
      </c>
      <c r="K105" s="4" t="e">
        <f>VLOOKUP(B105,[1]blue_book_prepare!$A$1:$B$113,2,0)</f>
        <v>#N/A</v>
      </c>
      <c r="L105" s="29" t="e">
        <f>NA()</f>
        <v>#N/A</v>
      </c>
      <c r="M105">
        <f t="shared" si="10"/>
        <v>6</v>
      </c>
      <c r="N105">
        <f t="shared" si="6"/>
        <v>15</v>
      </c>
      <c r="O105" t="e">
        <f t="shared" si="11"/>
        <v>#N/A</v>
      </c>
      <c r="P105" s="6" t="e">
        <v>#N/A</v>
      </c>
      <c r="Q105" s="7" t="e">
        <v>#N/A</v>
      </c>
    </row>
    <row r="106" spans="1:18">
      <c r="A106" s="14" t="s">
        <v>122</v>
      </c>
      <c r="B106" s="12">
        <v>31819</v>
      </c>
      <c r="C106" s="14">
        <f t="shared" si="7"/>
        <v>1987</v>
      </c>
      <c r="D106" s="14">
        <f t="shared" si="8"/>
        <v>2</v>
      </c>
      <c r="E106" s="14">
        <f t="shared" si="9"/>
        <v>11</v>
      </c>
      <c r="F106" s="14">
        <v>1</v>
      </c>
      <c r="G106" s="14">
        <v>1</v>
      </c>
      <c r="H106" s="4">
        <v>31812</v>
      </c>
      <c r="I106" s="4">
        <v>31805</v>
      </c>
      <c r="J106" s="4" t="e">
        <f>VLOOKUP(B106,[1]minutes_date!$A$1:$D$198,2,0)</f>
        <v>#N/A</v>
      </c>
      <c r="K106" s="4" t="e">
        <f>VLOOKUP(B106,[1]blue_book_prepare!$A$1:$B$113,2,0)</f>
        <v>#N/A</v>
      </c>
      <c r="L106" s="29" t="e">
        <f>NA()</f>
        <v>#N/A</v>
      </c>
      <c r="M106" s="14">
        <f t="shared" si="10"/>
        <v>7</v>
      </c>
      <c r="N106" s="14">
        <f t="shared" si="6"/>
        <v>14</v>
      </c>
      <c r="O106" s="14" t="e">
        <f t="shared" si="11"/>
        <v>#N/A</v>
      </c>
      <c r="P106" s="15" t="e">
        <v>#N/A</v>
      </c>
      <c r="Q106" s="16" t="e">
        <v>#N/A</v>
      </c>
      <c r="R106" s="14"/>
    </row>
    <row r="107" spans="1:18">
      <c r="A107" t="s">
        <v>123</v>
      </c>
      <c r="B107" s="12">
        <v>31867</v>
      </c>
      <c r="C107">
        <f t="shared" si="7"/>
        <v>1987</v>
      </c>
      <c r="D107">
        <f t="shared" si="8"/>
        <v>3</v>
      </c>
      <c r="E107">
        <f t="shared" si="9"/>
        <v>31</v>
      </c>
      <c r="F107">
        <v>1</v>
      </c>
      <c r="G107">
        <v>2</v>
      </c>
      <c r="H107" s="4">
        <v>31861</v>
      </c>
      <c r="I107" s="4">
        <v>31852</v>
      </c>
      <c r="J107" s="4" t="e">
        <f>VLOOKUP(B107,[1]minutes_date!$A$1:$D$198,2,0)</f>
        <v>#N/A</v>
      </c>
      <c r="K107" s="4" t="e">
        <f>VLOOKUP(B107,[1]blue_book_prepare!$A$1:$B$113,2,0)</f>
        <v>#N/A</v>
      </c>
      <c r="L107" s="29" t="e">
        <f>NA()</f>
        <v>#N/A</v>
      </c>
      <c r="M107">
        <f t="shared" si="10"/>
        <v>6</v>
      </c>
      <c r="N107">
        <f t="shared" si="6"/>
        <v>15</v>
      </c>
      <c r="O107" t="e">
        <f t="shared" si="11"/>
        <v>#N/A</v>
      </c>
      <c r="P107" s="6" t="e">
        <v>#N/A</v>
      </c>
      <c r="Q107" s="7" t="e">
        <v>#N/A</v>
      </c>
    </row>
    <row r="108" spans="1:18">
      <c r="A108" t="s">
        <v>124</v>
      </c>
      <c r="B108" s="12">
        <v>31916</v>
      </c>
      <c r="C108">
        <f t="shared" si="7"/>
        <v>1987</v>
      </c>
      <c r="D108">
        <f t="shared" si="8"/>
        <v>5</v>
      </c>
      <c r="E108">
        <f t="shared" si="9"/>
        <v>19</v>
      </c>
      <c r="F108">
        <v>1</v>
      </c>
      <c r="G108">
        <v>3</v>
      </c>
      <c r="H108" s="4">
        <v>31910</v>
      </c>
      <c r="I108" s="4">
        <v>31901</v>
      </c>
      <c r="J108" s="4" t="e">
        <f>VLOOKUP(B108,[1]minutes_date!$A$1:$D$198,2,0)</f>
        <v>#N/A</v>
      </c>
      <c r="K108" s="4" t="e">
        <f>VLOOKUP(B108,[1]blue_book_prepare!$A$1:$B$113,2,0)</f>
        <v>#N/A</v>
      </c>
      <c r="L108" s="29" t="e">
        <f>NA()</f>
        <v>#N/A</v>
      </c>
      <c r="M108">
        <f t="shared" si="10"/>
        <v>6</v>
      </c>
      <c r="N108">
        <f t="shared" si="6"/>
        <v>15</v>
      </c>
      <c r="O108" t="e">
        <f t="shared" si="11"/>
        <v>#N/A</v>
      </c>
      <c r="P108" s="6" t="e">
        <v>#N/A</v>
      </c>
      <c r="Q108" s="7" t="e">
        <v>#N/A</v>
      </c>
    </row>
    <row r="109" spans="1:18">
      <c r="A109" t="s">
        <v>125</v>
      </c>
      <c r="B109" s="12">
        <v>31965</v>
      </c>
      <c r="C109">
        <f t="shared" si="7"/>
        <v>1987</v>
      </c>
      <c r="D109">
        <f t="shared" si="8"/>
        <v>7</v>
      </c>
      <c r="E109">
        <f t="shared" si="9"/>
        <v>7</v>
      </c>
      <c r="F109">
        <v>1</v>
      </c>
      <c r="G109">
        <v>4</v>
      </c>
      <c r="H109" s="4">
        <v>31959</v>
      </c>
      <c r="I109" s="4">
        <v>31951</v>
      </c>
      <c r="J109" s="4" t="e">
        <f>VLOOKUP(B109,[1]minutes_date!$A$1:$D$198,2,0)</f>
        <v>#N/A</v>
      </c>
      <c r="K109" s="4" t="e">
        <f>VLOOKUP(B109,[1]blue_book_prepare!$A$1:$B$113,2,0)</f>
        <v>#N/A</v>
      </c>
      <c r="L109" s="29" t="e">
        <f>NA()</f>
        <v>#N/A</v>
      </c>
      <c r="M109">
        <f t="shared" si="10"/>
        <v>6</v>
      </c>
      <c r="N109">
        <f t="shared" si="6"/>
        <v>14</v>
      </c>
      <c r="O109" t="e">
        <f t="shared" si="11"/>
        <v>#N/A</v>
      </c>
      <c r="P109" s="6" t="e">
        <v>#N/A</v>
      </c>
      <c r="Q109" s="7" t="e">
        <v>#N/A</v>
      </c>
    </row>
    <row r="110" spans="1:18">
      <c r="A110" t="s">
        <v>126</v>
      </c>
      <c r="B110" s="12">
        <v>32007</v>
      </c>
      <c r="C110">
        <f t="shared" si="7"/>
        <v>1987</v>
      </c>
      <c r="D110">
        <f t="shared" si="8"/>
        <v>8</v>
      </c>
      <c r="E110">
        <f t="shared" si="9"/>
        <v>18</v>
      </c>
      <c r="F110">
        <v>1</v>
      </c>
      <c r="G110">
        <v>5</v>
      </c>
      <c r="H110" s="4">
        <v>32001</v>
      </c>
      <c r="I110" s="4">
        <v>31992</v>
      </c>
      <c r="J110" s="4" t="e">
        <f>VLOOKUP(B110,[1]minutes_date!$A$1:$D$198,2,0)</f>
        <v>#N/A</v>
      </c>
      <c r="K110" s="4" t="e">
        <f>VLOOKUP(B110,[1]blue_book_prepare!$A$1:$B$113,2,0)</f>
        <v>#N/A</v>
      </c>
      <c r="L110" s="29" t="e">
        <f>NA()</f>
        <v>#N/A</v>
      </c>
      <c r="M110">
        <f t="shared" si="10"/>
        <v>6</v>
      </c>
      <c r="N110">
        <f t="shared" si="6"/>
        <v>15</v>
      </c>
      <c r="O110" t="e">
        <f t="shared" si="11"/>
        <v>#N/A</v>
      </c>
      <c r="P110" s="6" t="e">
        <v>#N/A</v>
      </c>
      <c r="Q110" s="7" t="e">
        <v>#N/A</v>
      </c>
    </row>
    <row r="111" spans="1:18">
      <c r="A111" t="s">
        <v>127</v>
      </c>
      <c r="B111" s="12">
        <v>32042</v>
      </c>
      <c r="C111">
        <f t="shared" si="7"/>
        <v>1987</v>
      </c>
      <c r="D111">
        <f t="shared" si="8"/>
        <v>9</v>
      </c>
      <c r="E111">
        <f t="shared" si="9"/>
        <v>22</v>
      </c>
      <c r="F111">
        <v>1</v>
      </c>
      <c r="G111">
        <v>6</v>
      </c>
      <c r="H111" s="4">
        <v>32036</v>
      </c>
      <c r="I111" s="4">
        <v>32028</v>
      </c>
      <c r="J111" s="4" t="e">
        <f>VLOOKUP(B111,[1]minutes_date!$A$1:$D$198,2,0)</f>
        <v>#N/A</v>
      </c>
      <c r="K111" s="4" t="e">
        <f>VLOOKUP(B111,[1]blue_book_prepare!$A$1:$B$113,2,0)</f>
        <v>#N/A</v>
      </c>
      <c r="L111" s="29" t="e">
        <f>NA()</f>
        <v>#N/A</v>
      </c>
      <c r="M111">
        <f t="shared" si="10"/>
        <v>6</v>
      </c>
      <c r="N111">
        <f t="shared" si="6"/>
        <v>14</v>
      </c>
      <c r="O111" t="e">
        <f t="shared" si="11"/>
        <v>#N/A</v>
      </c>
      <c r="P111" s="6" t="e">
        <v>#N/A</v>
      </c>
      <c r="Q111" s="7" t="e">
        <v>#N/A</v>
      </c>
    </row>
    <row r="112" spans="1:18">
      <c r="A112" t="s">
        <v>128</v>
      </c>
      <c r="B112" s="12">
        <v>32084</v>
      </c>
      <c r="C112">
        <f t="shared" si="7"/>
        <v>1987</v>
      </c>
      <c r="D112">
        <f t="shared" si="8"/>
        <v>11</v>
      </c>
      <c r="E112">
        <f t="shared" si="9"/>
        <v>3</v>
      </c>
      <c r="F112">
        <v>1</v>
      </c>
      <c r="G112">
        <v>7</v>
      </c>
      <c r="H112" s="4">
        <v>32078</v>
      </c>
      <c r="I112" s="4">
        <v>32077</v>
      </c>
      <c r="J112" s="4" t="e">
        <f>VLOOKUP(B112,[1]minutes_date!$A$1:$D$198,2,0)</f>
        <v>#N/A</v>
      </c>
      <c r="K112" s="4" t="e">
        <f>VLOOKUP(B112,[1]blue_book_prepare!$A$1:$B$113,2,0)</f>
        <v>#N/A</v>
      </c>
      <c r="L112" s="29" t="e">
        <f>NA()</f>
        <v>#N/A</v>
      </c>
      <c r="M112">
        <f t="shared" si="10"/>
        <v>6</v>
      </c>
      <c r="N112">
        <f t="shared" si="6"/>
        <v>7</v>
      </c>
      <c r="O112" t="e">
        <f t="shared" si="11"/>
        <v>#N/A</v>
      </c>
      <c r="P112" s="6" t="e">
        <v>#N/A</v>
      </c>
      <c r="Q112" s="7" t="e">
        <v>#N/A</v>
      </c>
    </row>
    <row r="113" spans="1:17">
      <c r="A113" t="s">
        <v>129</v>
      </c>
      <c r="B113" s="12">
        <v>32127</v>
      </c>
      <c r="C113">
        <f t="shared" si="7"/>
        <v>1987</v>
      </c>
      <c r="D113">
        <f t="shared" si="8"/>
        <v>12</v>
      </c>
      <c r="E113">
        <f t="shared" si="9"/>
        <v>16</v>
      </c>
      <c r="F113">
        <v>1</v>
      </c>
      <c r="G113">
        <v>8</v>
      </c>
      <c r="H113" s="4">
        <v>32120</v>
      </c>
      <c r="I113" s="4">
        <v>32112</v>
      </c>
      <c r="J113" s="4" t="e">
        <f>VLOOKUP(B113,[1]minutes_date!$A$1:$D$198,2,0)</f>
        <v>#N/A</v>
      </c>
      <c r="K113" s="4" t="e">
        <f>VLOOKUP(B113,[1]blue_book_prepare!$A$1:$B$113,2,0)</f>
        <v>#N/A</v>
      </c>
      <c r="L113" s="29" t="e">
        <f>NA()</f>
        <v>#N/A</v>
      </c>
      <c r="M113">
        <f t="shared" si="10"/>
        <v>7</v>
      </c>
      <c r="N113">
        <f t="shared" si="6"/>
        <v>15</v>
      </c>
      <c r="O113" t="e">
        <f t="shared" si="11"/>
        <v>#N/A</v>
      </c>
      <c r="P113" s="6" t="e">
        <v>#N/A</v>
      </c>
      <c r="Q113" s="7" t="e">
        <v>#N/A</v>
      </c>
    </row>
    <row r="114" spans="1:17">
      <c r="A114" t="s">
        <v>130</v>
      </c>
      <c r="B114" s="12">
        <v>32183</v>
      </c>
      <c r="C114">
        <f t="shared" si="7"/>
        <v>1988</v>
      </c>
      <c r="D114">
        <f t="shared" si="8"/>
        <v>2</v>
      </c>
      <c r="E114">
        <f t="shared" si="9"/>
        <v>10</v>
      </c>
      <c r="F114">
        <v>1</v>
      </c>
      <c r="G114">
        <v>1</v>
      </c>
      <c r="H114" s="4">
        <v>32176</v>
      </c>
      <c r="I114" s="4">
        <v>32169</v>
      </c>
      <c r="J114" s="4" t="e">
        <f>VLOOKUP(B114,[1]minutes_date!$A$1:$D$198,2,0)</f>
        <v>#N/A</v>
      </c>
      <c r="K114" s="4" t="e">
        <f>VLOOKUP(B114,[1]blue_book_prepare!$A$1:$B$113,2,0)</f>
        <v>#N/A</v>
      </c>
      <c r="L114" s="29" t="e">
        <f>NA()</f>
        <v>#N/A</v>
      </c>
      <c r="M114">
        <f t="shared" si="10"/>
        <v>7</v>
      </c>
      <c r="N114">
        <f t="shared" si="6"/>
        <v>14</v>
      </c>
      <c r="O114" t="e">
        <f t="shared" si="11"/>
        <v>#N/A</v>
      </c>
      <c r="P114" s="6" t="e">
        <v>#N/A</v>
      </c>
      <c r="Q114" s="7" t="e">
        <v>#N/A</v>
      </c>
    </row>
    <row r="115" spans="1:17">
      <c r="A115" t="s">
        <v>131</v>
      </c>
      <c r="B115" s="12">
        <v>32231</v>
      </c>
      <c r="C115">
        <f t="shared" si="7"/>
        <v>1988</v>
      </c>
      <c r="D115">
        <f t="shared" si="8"/>
        <v>3</v>
      </c>
      <c r="E115">
        <f t="shared" si="9"/>
        <v>29</v>
      </c>
      <c r="F115">
        <v>1</v>
      </c>
      <c r="G115">
        <v>2</v>
      </c>
      <c r="H115" s="4">
        <v>32225</v>
      </c>
      <c r="I115" s="4">
        <v>32217</v>
      </c>
      <c r="J115" s="4" t="e">
        <f>VLOOKUP(B115,[1]minutes_date!$A$1:$D$198,2,0)</f>
        <v>#N/A</v>
      </c>
      <c r="K115" s="4" t="e">
        <f>VLOOKUP(B115,[1]blue_book_prepare!$A$1:$B$113,2,0)</f>
        <v>#N/A</v>
      </c>
      <c r="L115" s="29" t="e">
        <f>NA()</f>
        <v>#N/A</v>
      </c>
      <c r="M115">
        <f t="shared" si="10"/>
        <v>6</v>
      </c>
      <c r="N115">
        <f t="shared" si="6"/>
        <v>14</v>
      </c>
      <c r="O115" t="e">
        <f t="shared" si="11"/>
        <v>#N/A</v>
      </c>
      <c r="P115" s="6" t="e">
        <v>#N/A</v>
      </c>
      <c r="Q115" s="7" t="e">
        <v>#N/A</v>
      </c>
    </row>
    <row r="116" spans="1:17">
      <c r="A116" t="s">
        <v>132</v>
      </c>
      <c r="B116" s="12">
        <v>32280</v>
      </c>
      <c r="C116">
        <f t="shared" si="7"/>
        <v>1988</v>
      </c>
      <c r="D116">
        <f t="shared" si="8"/>
        <v>5</v>
      </c>
      <c r="E116">
        <f t="shared" si="9"/>
        <v>17</v>
      </c>
      <c r="F116">
        <v>1</v>
      </c>
      <c r="G116">
        <v>3</v>
      </c>
      <c r="H116" s="4">
        <v>32274</v>
      </c>
      <c r="I116" s="4">
        <v>32267</v>
      </c>
      <c r="J116" s="4" t="e">
        <f>VLOOKUP(B116,[1]minutes_date!$A$1:$D$198,2,0)</f>
        <v>#N/A</v>
      </c>
      <c r="K116" s="4" t="e">
        <f>VLOOKUP(B116,[1]blue_book_prepare!$A$1:$B$113,2,0)</f>
        <v>#N/A</v>
      </c>
      <c r="L116" s="29" t="e">
        <f>NA()</f>
        <v>#N/A</v>
      </c>
      <c r="M116">
        <f t="shared" si="10"/>
        <v>6</v>
      </c>
      <c r="N116">
        <f t="shared" si="6"/>
        <v>13</v>
      </c>
      <c r="O116" t="e">
        <f t="shared" si="11"/>
        <v>#N/A</v>
      </c>
      <c r="P116" s="6" t="e">
        <v>#N/A</v>
      </c>
      <c r="Q116" s="7" t="e">
        <v>#N/A</v>
      </c>
    </row>
    <row r="117" spans="1:17">
      <c r="A117" t="s">
        <v>133</v>
      </c>
      <c r="B117" s="12">
        <v>32324</v>
      </c>
      <c r="C117">
        <f t="shared" si="7"/>
        <v>1988</v>
      </c>
      <c r="D117">
        <f t="shared" si="8"/>
        <v>6</v>
      </c>
      <c r="E117">
        <f t="shared" si="9"/>
        <v>30</v>
      </c>
      <c r="F117">
        <v>1</v>
      </c>
      <c r="G117">
        <v>4</v>
      </c>
      <c r="H117" s="4">
        <v>32316</v>
      </c>
      <c r="I117" s="4">
        <v>32309</v>
      </c>
      <c r="J117" s="4" t="e">
        <f>VLOOKUP(B117,[1]minutes_date!$A$1:$D$198,2,0)</f>
        <v>#N/A</v>
      </c>
      <c r="K117" s="4" t="e">
        <f>VLOOKUP(B117,[1]blue_book_prepare!$A$1:$B$113,2,0)</f>
        <v>#N/A</v>
      </c>
      <c r="L117" s="29" t="e">
        <f>NA()</f>
        <v>#N/A</v>
      </c>
      <c r="M117">
        <f t="shared" si="10"/>
        <v>8</v>
      </c>
      <c r="N117">
        <f t="shared" si="6"/>
        <v>15</v>
      </c>
      <c r="O117" t="e">
        <f t="shared" si="11"/>
        <v>#N/A</v>
      </c>
      <c r="P117" s="6" t="e">
        <v>#N/A</v>
      </c>
      <c r="Q117" s="7" t="e">
        <v>#N/A</v>
      </c>
    </row>
    <row r="118" spans="1:17">
      <c r="A118" t="s">
        <v>134</v>
      </c>
      <c r="B118" s="12">
        <v>32371</v>
      </c>
      <c r="C118">
        <f t="shared" si="7"/>
        <v>1988</v>
      </c>
      <c r="D118">
        <f t="shared" si="8"/>
        <v>8</v>
      </c>
      <c r="E118">
        <f t="shared" si="9"/>
        <v>16</v>
      </c>
      <c r="F118">
        <v>1</v>
      </c>
      <c r="G118">
        <v>5</v>
      </c>
      <c r="H118" s="4">
        <v>32365</v>
      </c>
      <c r="I118" s="4">
        <v>32357</v>
      </c>
      <c r="J118" s="4" t="e">
        <f>VLOOKUP(B118,[1]minutes_date!$A$1:$D$198,2,0)</f>
        <v>#N/A</v>
      </c>
      <c r="K118" s="4" t="e">
        <f>VLOOKUP(B118,[1]blue_book_prepare!$A$1:$B$113,2,0)</f>
        <v>#N/A</v>
      </c>
      <c r="L118" s="29" t="e">
        <f>NA()</f>
        <v>#N/A</v>
      </c>
      <c r="M118">
        <f t="shared" si="10"/>
        <v>6</v>
      </c>
      <c r="N118">
        <f t="shared" si="6"/>
        <v>14</v>
      </c>
      <c r="O118" t="e">
        <f t="shared" si="11"/>
        <v>#N/A</v>
      </c>
      <c r="P118" s="6" t="e">
        <v>#N/A</v>
      </c>
      <c r="Q118" s="7" t="e">
        <v>#N/A</v>
      </c>
    </row>
    <row r="119" spans="1:17">
      <c r="A119" t="s">
        <v>135</v>
      </c>
      <c r="B119" s="12">
        <v>32406</v>
      </c>
      <c r="C119">
        <f t="shared" si="7"/>
        <v>1988</v>
      </c>
      <c r="D119">
        <f t="shared" si="8"/>
        <v>9</v>
      </c>
      <c r="E119">
        <f t="shared" si="9"/>
        <v>20</v>
      </c>
      <c r="F119">
        <v>1</v>
      </c>
      <c r="G119">
        <v>6</v>
      </c>
      <c r="H119" s="4">
        <v>32400</v>
      </c>
      <c r="I119" s="4">
        <v>32392</v>
      </c>
      <c r="J119" s="4" t="e">
        <f>VLOOKUP(B119,[1]minutes_date!$A$1:$D$198,2,0)</f>
        <v>#N/A</v>
      </c>
      <c r="K119" s="4" t="e">
        <f>VLOOKUP(B119,[1]blue_book_prepare!$A$1:$B$113,2,0)</f>
        <v>#N/A</v>
      </c>
      <c r="L119" s="29" t="e">
        <f>NA()</f>
        <v>#N/A</v>
      </c>
      <c r="M119">
        <f t="shared" si="10"/>
        <v>6</v>
      </c>
      <c r="N119">
        <f t="shared" si="6"/>
        <v>14</v>
      </c>
      <c r="O119" t="e">
        <f t="shared" si="11"/>
        <v>#N/A</v>
      </c>
      <c r="P119" s="6" t="e">
        <v>#N/A</v>
      </c>
      <c r="Q119" s="7" t="e">
        <v>#N/A</v>
      </c>
    </row>
    <row r="120" spans="1:17">
      <c r="A120" t="s">
        <v>136</v>
      </c>
      <c r="B120" s="12">
        <v>32448</v>
      </c>
      <c r="C120">
        <f t="shared" si="7"/>
        <v>1988</v>
      </c>
      <c r="D120">
        <f t="shared" si="8"/>
        <v>11</v>
      </c>
      <c r="E120">
        <f t="shared" si="9"/>
        <v>1</v>
      </c>
      <c r="F120">
        <v>1</v>
      </c>
      <c r="G120">
        <v>7</v>
      </c>
      <c r="H120" s="4">
        <v>32442</v>
      </c>
      <c r="I120" s="4">
        <v>32434</v>
      </c>
      <c r="J120" s="4" t="e">
        <f>VLOOKUP(B120,[1]minutes_date!$A$1:$D$198,2,0)</f>
        <v>#N/A</v>
      </c>
      <c r="K120" s="4" t="e">
        <f>VLOOKUP(B120,[1]blue_book_prepare!$A$1:$B$113,2,0)</f>
        <v>#N/A</v>
      </c>
      <c r="L120" s="29" t="e">
        <f>NA()</f>
        <v>#N/A</v>
      </c>
      <c r="M120">
        <f t="shared" si="10"/>
        <v>6</v>
      </c>
      <c r="N120">
        <f t="shared" si="6"/>
        <v>14</v>
      </c>
      <c r="O120" t="e">
        <f t="shared" si="11"/>
        <v>#N/A</v>
      </c>
      <c r="P120" s="6" t="e">
        <v>#N/A</v>
      </c>
      <c r="Q120" s="7" t="e">
        <v>#N/A</v>
      </c>
    </row>
    <row r="121" spans="1:17">
      <c r="A121" t="s">
        <v>137</v>
      </c>
      <c r="B121" s="12">
        <v>32491</v>
      </c>
      <c r="C121">
        <f t="shared" si="7"/>
        <v>1988</v>
      </c>
      <c r="D121">
        <f t="shared" si="8"/>
        <v>12</v>
      </c>
      <c r="E121">
        <f t="shared" si="9"/>
        <v>14</v>
      </c>
      <c r="F121">
        <v>1</v>
      </c>
      <c r="G121">
        <v>8</v>
      </c>
      <c r="H121" s="4">
        <v>32484</v>
      </c>
      <c r="I121" s="4">
        <v>32477</v>
      </c>
      <c r="J121" s="4" t="e">
        <f>VLOOKUP(B121,[1]minutes_date!$A$1:$D$198,2,0)</f>
        <v>#N/A</v>
      </c>
      <c r="K121" s="4" t="e">
        <f>VLOOKUP(B121,[1]blue_book_prepare!$A$1:$B$113,2,0)</f>
        <v>#N/A</v>
      </c>
      <c r="L121" s="29" t="e">
        <f>NA()</f>
        <v>#N/A</v>
      </c>
      <c r="M121">
        <f t="shared" si="10"/>
        <v>7</v>
      </c>
      <c r="N121">
        <f t="shared" si="6"/>
        <v>14</v>
      </c>
      <c r="O121" t="e">
        <f t="shared" si="11"/>
        <v>#N/A</v>
      </c>
      <c r="P121" s="6" t="e">
        <v>#N/A</v>
      </c>
      <c r="Q121" s="7" t="e">
        <v>#N/A</v>
      </c>
    </row>
    <row r="122" spans="1:17">
      <c r="A122" s="17" t="s">
        <v>138</v>
      </c>
      <c r="B122" s="12">
        <v>32547</v>
      </c>
      <c r="C122">
        <f t="shared" si="7"/>
        <v>1989</v>
      </c>
      <c r="D122">
        <f t="shared" si="8"/>
        <v>2</v>
      </c>
      <c r="E122">
        <f t="shared" si="9"/>
        <v>8</v>
      </c>
      <c r="F122">
        <v>1</v>
      </c>
      <c r="G122">
        <v>1</v>
      </c>
      <c r="H122" s="18">
        <v>32540</v>
      </c>
      <c r="I122" s="4">
        <v>32533</v>
      </c>
      <c r="J122" s="4" t="e">
        <f>VLOOKUP(B122,[1]minutes_date!$A$1:$D$198,2,0)</f>
        <v>#N/A</v>
      </c>
      <c r="K122" s="4" t="e">
        <f>VLOOKUP(B122,[1]blue_book_prepare!$A$1:$B$113,2,0)</f>
        <v>#N/A</v>
      </c>
      <c r="L122" s="29" t="e">
        <f>NA()</f>
        <v>#N/A</v>
      </c>
      <c r="M122">
        <f t="shared" si="10"/>
        <v>7</v>
      </c>
      <c r="N122">
        <f t="shared" ref="N122:N185" si="12">B122-I122</f>
        <v>14</v>
      </c>
      <c r="O122" t="e">
        <f t="shared" si="11"/>
        <v>#N/A</v>
      </c>
      <c r="P122" s="6" t="e">
        <v>#N/A</v>
      </c>
      <c r="Q122" s="7" t="e">
        <v>#N/A</v>
      </c>
    </row>
    <row r="123" spans="1:17">
      <c r="A123" s="17" t="s">
        <v>139</v>
      </c>
      <c r="B123" s="12">
        <v>32595</v>
      </c>
      <c r="C123">
        <f t="shared" si="7"/>
        <v>1989</v>
      </c>
      <c r="D123">
        <f t="shared" si="8"/>
        <v>3</v>
      </c>
      <c r="E123">
        <f t="shared" si="9"/>
        <v>28</v>
      </c>
      <c r="F123">
        <v>1</v>
      </c>
      <c r="G123">
        <v>2</v>
      </c>
      <c r="H123" s="18">
        <v>32589</v>
      </c>
      <c r="I123" s="4">
        <v>32582</v>
      </c>
      <c r="J123" s="4" t="e">
        <f>VLOOKUP(B123,[1]minutes_date!$A$1:$D$198,2,0)</f>
        <v>#N/A</v>
      </c>
      <c r="K123" s="4" t="e">
        <f>VLOOKUP(B123,[1]blue_book_prepare!$A$1:$B$113,2,0)</f>
        <v>#N/A</v>
      </c>
      <c r="L123" s="29" t="e">
        <f>NA()</f>
        <v>#N/A</v>
      </c>
      <c r="M123">
        <f t="shared" si="10"/>
        <v>6</v>
      </c>
      <c r="N123">
        <f t="shared" si="12"/>
        <v>13</v>
      </c>
      <c r="O123" t="e">
        <f t="shared" si="11"/>
        <v>#N/A</v>
      </c>
      <c r="P123" s="6" t="e">
        <v>#N/A</v>
      </c>
      <c r="Q123" s="7" t="e">
        <v>#N/A</v>
      </c>
    </row>
    <row r="124" spans="1:17">
      <c r="A124" s="17" t="s">
        <v>140</v>
      </c>
      <c r="B124" s="12">
        <v>32644</v>
      </c>
      <c r="C124">
        <f t="shared" si="7"/>
        <v>1989</v>
      </c>
      <c r="D124">
        <f t="shared" si="8"/>
        <v>5</v>
      </c>
      <c r="E124">
        <f t="shared" si="9"/>
        <v>16</v>
      </c>
      <c r="F124">
        <v>1</v>
      </c>
      <c r="G124">
        <v>3</v>
      </c>
      <c r="H124" s="18">
        <v>32638</v>
      </c>
      <c r="I124" s="4">
        <v>32631</v>
      </c>
      <c r="J124" s="4" t="e">
        <f>VLOOKUP(B124,[1]minutes_date!$A$1:$D$198,2,0)</f>
        <v>#N/A</v>
      </c>
      <c r="K124" s="4" t="e">
        <f>VLOOKUP(B124,[1]blue_book_prepare!$A$1:$B$113,2,0)</f>
        <v>#N/A</v>
      </c>
      <c r="L124" s="29" t="e">
        <f>NA()</f>
        <v>#N/A</v>
      </c>
      <c r="M124">
        <f t="shared" si="10"/>
        <v>6</v>
      </c>
      <c r="N124">
        <f t="shared" si="12"/>
        <v>13</v>
      </c>
      <c r="O124" t="e">
        <f t="shared" si="11"/>
        <v>#N/A</v>
      </c>
      <c r="P124" s="6" t="e">
        <v>#N/A</v>
      </c>
      <c r="Q124" s="7" t="e">
        <v>#N/A</v>
      </c>
    </row>
    <row r="125" spans="1:17">
      <c r="A125" s="17" t="s">
        <v>141</v>
      </c>
      <c r="B125" s="12">
        <v>32695</v>
      </c>
      <c r="C125">
        <f t="shared" si="7"/>
        <v>1989</v>
      </c>
      <c r="D125">
        <f t="shared" si="8"/>
        <v>7</v>
      </c>
      <c r="E125">
        <f t="shared" si="9"/>
        <v>6</v>
      </c>
      <c r="F125">
        <v>1</v>
      </c>
      <c r="G125">
        <v>4</v>
      </c>
      <c r="H125" s="4">
        <v>32687</v>
      </c>
      <c r="I125" s="4">
        <v>32680</v>
      </c>
      <c r="J125" s="4">
        <f>VLOOKUP(B125,[1]minutes_date!$A$1:$D$198,2,0)</f>
        <v>32745</v>
      </c>
      <c r="K125" s="4" t="e">
        <f>VLOOKUP(B125,[1]blue_book_prepare!$A$1:$B$113,2,0)</f>
        <v>#N/A</v>
      </c>
      <c r="L125" s="29" t="e">
        <f>NA()</f>
        <v>#N/A</v>
      </c>
      <c r="M125">
        <f t="shared" si="10"/>
        <v>8</v>
      </c>
      <c r="N125">
        <f t="shared" si="12"/>
        <v>15</v>
      </c>
      <c r="O125">
        <f t="shared" si="11"/>
        <v>50</v>
      </c>
      <c r="P125" s="6">
        <v>32695</v>
      </c>
      <c r="Q125" s="7">
        <v>1</v>
      </c>
    </row>
    <row r="126" spans="1:17">
      <c r="A126" t="s">
        <v>142</v>
      </c>
      <c r="B126" s="12">
        <v>32742</v>
      </c>
      <c r="C126">
        <f t="shared" si="7"/>
        <v>1989</v>
      </c>
      <c r="D126">
        <f t="shared" si="8"/>
        <v>8</v>
      </c>
      <c r="E126">
        <f t="shared" si="9"/>
        <v>22</v>
      </c>
      <c r="F126">
        <v>1</v>
      </c>
      <c r="G126">
        <v>5</v>
      </c>
      <c r="H126" s="4">
        <v>32736</v>
      </c>
      <c r="I126" s="4">
        <v>32729</v>
      </c>
      <c r="J126" s="4">
        <f>VLOOKUP(B126,[1]minutes_date!$A$1:$D$198,2,0)</f>
        <v>32787</v>
      </c>
      <c r="K126" s="4" t="e">
        <f>VLOOKUP(B126,[1]blue_book_prepare!$A$1:$B$113,2,0)</f>
        <v>#N/A</v>
      </c>
      <c r="L126" s="29" t="e">
        <f>NA()</f>
        <v>#N/A</v>
      </c>
      <c r="M126">
        <f t="shared" si="10"/>
        <v>6</v>
      </c>
      <c r="N126">
        <f t="shared" si="12"/>
        <v>13</v>
      </c>
      <c r="O126">
        <f t="shared" si="11"/>
        <v>45</v>
      </c>
      <c r="P126" s="6">
        <v>32742</v>
      </c>
      <c r="Q126" s="7">
        <v>0</v>
      </c>
    </row>
    <row r="127" spans="1:17">
      <c r="A127" t="s">
        <v>143</v>
      </c>
      <c r="B127" s="12">
        <v>32784</v>
      </c>
      <c r="C127">
        <f t="shared" si="7"/>
        <v>1989</v>
      </c>
      <c r="D127">
        <f t="shared" si="8"/>
        <v>10</v>
      </c>
      <c r="E127">
        <f t="shared" si="9"/>
        <v>3</v>
      </c>
      <c r="F127">
        <v>1</v>
      </c>
      <c r="G127">
        <v>6</v>
      </c>
      <c r="H127" s="4">
        <v>32778</v>
      </c>
      <c r="I127" s="4">
        <v>32771</v>
      </c>
      <c r="J127" s="4">
        <f>VLOOKUP(B127,[1]minutes_date!$A$1:$D$198,2,0)</f>
        <v>32829</v>
      </c>
      <c r="K127" s="4" t="e">
        <f>VLOOKUP(B127,[1]blue_book_prepare!$A$1:$B$113,2,0)</f>
        <v>#N/A</v>
      </c>
      <c r="L127" s="29" t="e">
        <f>NA()</f>
        <v>#N/A</v>
      </c>
      <c r="M127">
        <f t="shared" si="10"/>
        <v>6</v>
      </c>
      <c r="N127">
        <f t="shared" si="12"/>
        <v>13</v>
      </c>
      <c r="O127">
        <f t="shared" si="11"/>
        <v>45</v>
      </c>
      <c r="P127" s="6">
        <v>32784</v>
      </c>
      <c r="Q127" s="7">
        <v>0</v>
      </c>
    </row>
    <row r="128" spans="1:17">
      <c r="A128" t="s">
        <v>144</v>
      </c>
      <c r="B128" s="12">
        <v>32826</v>
      </c>
      <c r="C128">
        <f t="shared" si="7"/>
        <v>1989</v>
      </c>
      <c r="D128">
        <f t="shared" si="8"/>
        <v>11</v>
      </c>
      <c r="E128">
        <f t="shared" si="9"/>
        <v>14</v>
      </c>
      <c r="F128">
        <v>1</v>
      </c>
      <c r="G128">
        <v>7</v>
      </c>
      <c r="H128" s="4">
        <v>32820</v>
      </c>
      <c r="I128" s="4">
        <v>32813</v>
      </c>
      <c r="J128" s="4">
        <f>VLOOKUP(B128,[1]minutes_date!$A$1:$D$198,2,0)</f>
        <v>32864</v>
      </c>
      <c r="K128" s="4" t="e">
        <f>VLOOKUP(B128,[1]blue_book_prepare!$A$1:$B$113,2,0)</f>
        <v>#N/A</v>
      </c>
      <c r="L128" s="29" t="e">
        <f>NA()</f>
        <v>#N/A</v>
      </c>
      <c r="M128">
        <f t="shared" si="10"/>
        <v>6</v>
      </c>
      <c r="N128">
        <f t="shared" si="12"/>
        <v>13</v>
      </c>
      <c r="O128">
        <f t="shared" si="11"/>
        <v>38</v>
      </c>
      <c r="P128" s="6">
        <v>32826</v>
      </c>
      <c r="Q128" s="7">
        <v>0</v>
      </c>
    </row>
    <row r="129" spans="1:17">
      <c r="A129" t="s">
        <v>145</v>
      </c>
      <c r="B129" s="12">
        <v>32861</v>
      </c>
      <c r="C129">
        <f t="shared" si="7"/>
        <v>1989</v>
      </c>
      <c r="D129">
        <f t="shared" si="8"/>
        <v>12</v>
      </c>
      <c r="E129">
        <f t="shared" si="9"/>
        <v>19</v>
      </c>
      <c r="F129">
        <v>1</v>
      </c>
      <c r="G129">
        <v>8</v>
      </c>
      <c r="H129" s="4">
        <v>32855</v>
      </c>
      <c r="I129" s="4">
        <v>32848</v>
      </c>
      <c r="J129" s="4">
        <f>VLOOKUP(B129,[1]minutes_date!$A$1:$D$198,2,0)</f>
        <v>32913</v>
      </c>
      <c r="K129" s="4" t="e">
        <f>VLOOKUP(B129,[1]blue_book_prepare!$A$1:$B$113,2,0)</f>
        <v>#N/A</v>
      </c>
      <c r="L129" s="29" t="e">
        <f>NA()</f>
        <v>#N/A</v>
      </c>
      <c r="M129">
        <f t="shared" si="10"/>
        <v>6</v>
      </c>
      <c r="N129">
        <f t="shared" si="12"/>
        <v>13</v>
      </c>
      <c r="O129">
        <f t="shared" si="11"/>
        <v>52</v>
      </c>
      <c r="P129" s="6">
        <v>32861</v>
      </c>
      <c r="Q129" s="7">
        <v>1</v>
      </c>
    </row>
    <row r="130" spans="1:17">
      <c r="A130" t="s">
        <v>146</v>
      </c>
      <c r="B130" s="12">
        <v>32911</v>
      </c>
      <c r="C130">
        <f t="shared" si="7"/>
        <v>1990</v>
      </c>
      <c r="D130">
        <f t="shared" si="8"/>
        <v>2</v>
      </c>
      <c r="E130">
        <f t="shared" si="9"/>
        <v>7</v>
      </c>
      <c r="F130">
        <v>1</v>
      </c>
      <c r="G130">
        <v>1</v>
      </c>
      <c r="H130" s="4">
        <v>32904</v>
      </c>
      <c r="I130" s="4">
        <v>32897</v>
      </c>
      <c r="J130" s="4">
        <f>VLOOKUP(B130,[1]minutes_date!$A$1:$D$198,2,0)</f>
        <v>32962</v>
      </c>
      <c r="K130" s="4" t="e">
        <f>VLOOKUP(B130,[1]blue_book_prepare!$A$1:$B$113,2,0)</f>
        <v>#N/A</v>
      </c>
      <c r="L130" s="29" t="e">
        <f>NA()</f>
        <v>#N/A</v>
      </c>
      <c r="M130">
        <f t="shared" si="10"/>
        <v>7</v>
      </c>
      <c r="N130">
        <f t="shared" si="12"/>
        <v>14</v>
      </c>
      <c r="O130">
        <f t="shared" si="11"/>
        <v>51</v>
      </c>
      <c r="P130" s="6">
        <v>32911</v>
      </c>
      <c r="Q130" s="7">
        <v>1</v>
      </c>
    </row>
    <row r="131" spans="1:17">
      <c r="A131" t="s">
        <v>147</v>
      </c>
      <c r="B131" s="12">
        <v>32959</v>
      </c>
      <c r="C131">
        <f t="shared" si="7"/>
        <v>1990</v>
      </c>
      <c r="D131">
        <f t="shared" si="8"/>
        <v>3</v>
      </c>
      <c r="E131">
        <f t="shared" si="9"/>
        <v>27</v>
      </c>
      <c r="F131">
        <v>1</v>
      </c>
      <c r="G131">
        <v>2</v>
      </c>
      <c r="H131" s="4">
        <v>32953</v>
      </c>
      <c r="I131" s="4">
        <v>32946</v>
      </c>
      <c r="J131" s="4">
        <f>VLOOKUP(B131,[1]minutes_date!$A$1:$D$198,2,0)</f>
        <v>33011</v>
      </c>
      <c r="K131" s="4" t="e">
        <f>VLOOKUP(B131,[1]blue_book_prepare!$A$1:$B$113,2,0)</f>
        <v>#N/A</v>
      </c>
      <c r="L131" s="29" t="e">
        <f>NA()</f>
        <v>#N/A</v>
      </c>
      <c r="M131">
        <f t="shared" si="10"/>
        <v>6</v>
      </c>
      <c r="N131">
        <f t="shared" si="12"/>
        <v>13</v>
      </c>
      <c r="O131">
        <f t="shared" si="11"/>
        <v>52</v>
      </c>
      <c r="P131" s="6">
        <v>32959</v>
      </c>
      <c r="Q131" s="7">
        <v>0</v>
      </c>
    </row>
    <row r="132" spans="1:17">
      <c r="A132" t="s">
        <v>148</v>
      </c>
      <c r="B132" s="12">
        <v>33008</v>
      </c>
      <c r="C132">
        <f t="shared" si="7"/>
        <v>1990</v>
      </c>
      <c r="D132">
        <f t="shared" si="8"/>
        <v>5</v>
      </c>
      <c r="E132">
        <f t="shared" si="9"/>
        <v>15</v>
      </c>
      <c r="F132">
        <v>1</v>
      </c>
      <c r="G132">
        <v>3</v>
      </c>
      <c r="H132" s="4">
        <v>33002</v>
      </c>
      <c r="I132" s="4">
        <v>32995</v>
      </c>
      <c r="J132" s="4">
        <f>VLOOKUP(B132,[1]minutes_date!$A$1:$D$198,2,0)</f>
        <v>33060</v>
      </c>
      <c r="K132" s="4" t="e">
        <f>VLOOKUP(B132,[1]blue_book_prepare!$A$1:$B$113,2,0)</f>
        <v>#N/A</v>
      </c>
      <c r="L132" s="29" t="e">
        <f>NA()</f>
        <v>#N/A</v>
      </c>
      <c r="M132">
        <f t="shared" si="10"/>
        <v>6</v>
      </c>
      <c r="N132">
        <f t="shared" si="12"/>
        <v>13</v>
      </c>
      <c r="O132">
        <f t="shared" si="11"/>
        <v>52</v>
      </c>
      <c r="P132" s="6">
        <v>33008</v>
      </c>
      <c r="Q132" s="7">
        <v>0</v>
      </c>
    </row>
    <row r="133" spans="1:17">
      <c r="A133" t="s">
        <v>149</v>
      </c>
      <c r="B133" s="12">
        <v>33057</v>
      </c>
      <c r="C133">
        <f t="shared" si="7"/>
        <v>1990</v>
      </c>
      <c r="D133">
        <f t="shared" si="8"/>
        <v>7</v>
      </c>
      <c r="E133">
        <f t="shared" si="9"/>
        <v>3</v>
      </c>
      <c r="F133">
        <v>1</v>
      </c>
      <c r="G133">
        <v>4</v>
      </c>
      <c r="H133" s="4">
        <v>33051</v>
      </c>
      <c r="I133" s="4">
        <v>33044</v>
      </c>
      <c r="J133" s="4">
        <f>VLOOKUP(B133,[1]minutes_date!$A$1:$D$198,2,0)</f>
        <v>33109</v>
      </c>
      <c r="K133" s="4" t="e">
        <f>VLOOKUP(B133,[1]blue_book_prepare!$A$1:$B$113,2,0)</f>
        <v>#N/A</v>
      </c>
      <c r="L133" s="29" t="e">
        <f>NA()</f>
        <v>#N/A</v>
      </c>
      <c r="M133">
        <f t="shared" si="10"/>
        <v>6</v>
      </c>
      <c r="N133">
        <f t="shared" si="12"/>
        <v>13</v>
      </c>
      <c r="O133">
        <f t="shared" si="11"/>
        <v>52</v>
      </c>
      <c r="P133" s="6">
        <v>33057</v>
      </c>
      <c r="Q133" s="7">
        <v>1</v>
      </c>
    </row>
    <row r="134" spans="1:17">
      <c r="A134" t="s">
        <v>150</v>
      </c>
      <c r="B134" s="12">
        <v>33106</v>
      </c>
      <c r="C134">
        <f t="shared" si="7"/>
        <v>1990</v>
      </c>
      <c r="D134">
        <f t="shared" si="8"/>
        <v>8</v>
      </c>
      <c r="E134">
        <f t="shared" si="9"/>
        <v>21</v>
      </c>
      <c r="F134">
        <v>1</v>
      </c>
      <c r="G134">
        <v>5</v>
      </c>
      <c r="H134" s="4">
        <v>33100</v>
      </c>
      <c r="I134" s="4">
        <v>33093</v>
      </c>
      <c r="J134" s="4">
        <f>VLOOKUP(B134,[1]minutes_date!$A$1:$D$198,2,0)</f>
        <v>33151</v>
      </c>
      <c r="K134" s="4" t="e">
        <f>VLOOKUP(B134,[1]blue_book_prepare!$A$1:$B$113,2,0)</f>
        <v>#N/A</v>
      </c>
      <c r="L134" s="29" t="e">
        <f>NA()</f>
        <v>#N/A</v>
      </c>
      <c r="M134">
        <f t="shared" si="10"/>
        <v>6</v>
      </c>
      <c r="N134">
        <f t="shared" si="12"/>
        <v>13</v>
      </c>
      <c r="O134">
        <f t="shared" si="11"/>
        <v>45</v>
      </c>
      <c r="P134" s="6">
        <v>33106</v>
      </c>
      <c r="Q134" s="7">
        <v>0</v>
      </c>
    </row>
    <row r="135" spans="1:17">
      <c r="A135" t="s">
        <v>151</v>
      </c>
      <c r="B135" s="12">
        <v>33148</v>
      </c>
      <c r="C135">
        <f t="shared" si="7"/>
        <v>1990</v>
      </c>
      <c r="D135">
        <f t="shared" si="8"/>
        <v>10</v>
      </c>
      <c r="E135">
        <f t="shared" si="9"/>
        <v>2</v>
      </c>
      <c r="F135">
        <v>1</v>
      </c>
      <c r="G135">
        <v>6</v>
      </c>
      <c r="H135" s="4">
        <v>33142</v>
      </c>
      <c r="I135" s="4">
        <v>33135</v>
      </c>
      <c r="J135" s="4">
        <f>VLOOKUP(B135,[1]minutes_date!$A$1:$D$198,2,0)</f>
        <v>33193</v>
      </c>
      <c r="K135" s="4" t="e">
        <f>VLOOKUP(B135,[1]blue_book_prepare!$A$1:$B$113,2,0)</f>
        <v>#N/A</v>
      </c>
      <c r="L135" s="29" t="e">
        <f>NA()</f>
        <v>#N/A</v>
      </c>
      <c r="M135">
        <f t="shared" si="10"/>
        <v>6</v>
      </c>
      <c r="N135">
        <f t="shared" si="12"/>
        <v>13</v>
      </c>
      <c r="O135">
        <f t="shared" si="11"/>
        <v>45</v>
      </c>
      <c r="P135" s="6">
        <v>33148</v>
      </c>
      <c r="Q135" s="7">
        <v>0</v>
      </c>
    </row>
    <row r="136" spans="1:17">
      <c r="A136" t="s">
        <v>152</v>
      </c>
      <c r="B136" s="12">
        <v>33190</v>
      </c>
      <c r="C136">
        <f t="shared" si="7"/>
        <v>1990</v>
      </c>
      <c r="D136">
        <f t="shared" si="8"/>
        <v>11</v>
      </c>
      <c r="E136">
        <f t="shared" si="9"/>
        <v>13</v>
      </c>
      <c r="F136">
        <v>1</v>
      </c>
      <c r="G136">
        <v>7</v>
      </c>
      <c r="H136" s="4">
        <v>33184</v>
      </c>
      <c r="I136" s="4">
        <v>33177</v>
      </c>
      <c r="J136" s="4">
        <f>VLOOKUP(B136,[1]minutes_date!$A$1:$D$198,2,0)</f>
        <v>33228</v>
      </c>
      <c r="K136" s="4" t="e">
        <f>VLOOKUP(B136,[1]blue_book_prepare!$A$1:$B$113,2,0)</f>
        <v>#N/A</v>
      </c>
      <c r="L136" s="29" t="e">
        <f>NA()</f>
        <v>#N/A</v>
      </c>
      <c r="M136">
        <f t="shared" si="10"/>
        <v>6</v>
      </c>
      <c r="N136">
        <f t="shared" si="12"/>
        <v>13</v>
      </c>
      <c r="O136">
        <f t="shared" si="11"/>
        <v>38</v>
      </c>
      <c r="P136" s="6">
        <v>33190</v>
      </c>
      <c r="Q136" s="7">
        <v>0</v>
      </c>
    </row>
    <row r="137" spans="1:17">
      <c r="A137" t="s">
        <v>153</v>
      </c>
      <c r="B137" s="12">
        <v>33225</v>
      </c>
      <c r="C137">
        <f t="shared" si="7"/>
        <v>1990</v>
      </c>
      <c r="D137">
        <f t="shared" si="8"/>
        <v>12</v>
      </c>
      <c r="E137">
        <f t="shared" si="9"/>
        <v>18</v>
      </c>
      <c r="F137">
        <v>1</v>
      </c>
      <c r="G137">
        <v>8</v>
      </c>
      <c r="H137" s="4">
        <v>33219</v>
      </c>
      <c r="I137" s="4">
        <v>33212</v>
      </c>
      <c r="J137" s="4">
        <f>VLOOKUP(B137,[1]minutes_date!$A$1:$D$198,2,0)</f>
        <v>33277</v>
      </c>
      <c r="K137" s="4" t="e">
        <f>VLOOKUP(B137,[1]blue_book_prepare!$A$1:$B$113,2,0)</f>
        <v>#N/A</v>
      </c>
      <c r="L137" s="29" t="e">
        <f>NA()</f>
        <v>#N/A</v>
      </c>
      <c r="M137">
        <f t="shared" si="10"/>
        <v>6</v>
      </c>
      <c r="N137">
        <f t="shared" si="12"/>
        <v>13</v>
      </c>
      <c r="O137">
        <f t="shared" si="11"/>
        <v>52</v>
      </c>
      <c r="P137" s="6">
        <v>33225</v>
      </c>
      <c r="Q137" s="7">
        <v>0</v>
      </c>
    </row>
    <row r="138" spans="1:17">
      <c r="A138" t="s">
        <v>154</v>
      </c>
      <c r="B138" s="12">
        <v>33275</v>
      </c>
      <c r="C138">
        <f t="shared" si="7"/>
        <v>1991</v>
      </c>
      <c r="D138">
        <f t="shared" si="8"/>
        <v>2</v>
      </c>
      <c r="E138">
        <f t="shared" si="9"/>
        <v>6</v>
      </c>
      <c r="F138">
        <v>1</v>
      </c>
      <c r="G138">
        <v>1</v>
      </c>
      <c r="H138" s="4">
        <v>33268</v>
      </c>
      <c r="I138" s="4">
        <v>33261</v>
      </c>
      <c r="J138" s="4">
        <f>VLOOKUP(B138,[1]minutes_date!$A$1:$D$198,2,0)</f>
        <v>33326</v>
      </c>
      <c r="K138" s="4" t="e">
        <f>VLOOKUP(B138,[1]blue_book_prepare!$A$1:$B$113,2,0)</f>
        <v>#N/A</v>
      </c>
      <c r="L138" s="29" t="e">
        <f>NA()</f>
        <v>#N/A</v>
      </c>
      <c r="M138">
        <f t="shared" si="10"/>
        <v>7</v>
      </c>
      <c r="N138">
        <f t="shared" si="12"/>
        <v>14</v>
      </c>
      <c r="O138">
        <f t="shared" si="11"/>
        <v>51</v>
      </c>
      <c r="P138" s="6">
        <v>33275</v>
      </c>
      <c r="Q138" s="7">
        <v>1</v>
      </c>
    </row>
    <row r="139" spans="1:17">
      <c r="A139" t="s">
        <v>155</v>
      </c>
      <c r="B139" s="12">
        <v>33323</v>
      </c>
      <c r="C139">
        <f t="shared" si="7"/>
        <v>1991</v>
      </c>
      <c r="D139">
        <f t="shared" si="8"/>
        <v>3</v>
      </c>
      <c r="E139">
        <f t="shared" si="9"/>
        <v>26</v>
      </c>
      <c r="F139">
        <v>1</v>
      </c>
      <c r="G139">
        <v>2</v>
      </c>
      <c r="H139" s="4">
        <v>33317</v>
      </c>
      <c r="I139" s="4">
        <v>33310</v>
      </c>
      <c r="J139" s="4">
        <f>VLOOKUP(B139,[1]minutes_date!$A$1:$D$198,2,0)</f>
        <v>33375</v>
      </c>
      <c r="K139" s="4" t="e">
        <f>VLOOKUP(B139,[1]blue_book_prepare!$A$1:$B$113,2,0)</f>
        <v>#N/A</v>
      </c>
      <c r="L139" s="29" t="e">
        <f>NA()</f>
        <v>#N/A</v>
      </c>
      <c r="M139">
        <f t="shared" si="10"/>
        <v>6</v>
      </c>
      <c r="N139">
        <f t="shared" si="12"/>
        <v>13</v>
      </c>
      <c r="O139">
        <f t="shared" si="11"/>
        <v>52</v>
      </c>
      <c r="P139" s="6">
        <v>33323</v>
      </c>
      <c r="Q139" s="7">
        <v>0</v>
      </c>
    </row>
    <row r="140" spans="1:17">
      <c r="A140" t="s">
        <v>156</v>
      </c>
      <c r="B140" s="12">
        <v>33372</v>
      </c>
      <c r="C140">
        <f t="shared" si="7"/>
        <v>1991</v>
      </c>
      <c r="D140">
        <f t="shared" si="8"/>
        <v>5</v>
      </c>
      <c r="E140">
        <f t="shared" si="9"/>
        <v>14</v>
      </c>
      <c r="F140">
        <v>1</v>
      </c>
      <c r="G140">
        <v>3</v>
      </c>
      <c r="H140" s="4">
        <v>33366</v>
      </c>
      <c r="I140" s="4">
        <v>33359</v>
      </c>
      <c r="J140" s="4">
        <f>VLOOKUP(B140,[1]minutes_date!$A$1:$D$198,2,0)</f>
        <v>33424</v>
      </c>
      <c r="K140" s="4" t="e">
        <f>VLOOKUP(B140,[1]blue_book_prepare!$A$1:$B$113,2,0)</f>
        <v>#N/A</v>
      </c>
      <c r="L140" s="29" t="e">
        <f>NA()</f>
        <v>#N/A</v>
      </c>
      <c r="M140">
        <f t="shared" si="10"/>
        <v>6</v>
      </c>
      <c r="N140">
        <f t="shared" si="12"/>
        <v>13</v>
      </c>
      <c r="O140">
        <f t="shared" si="11"/>
        <v>52</v>
      </c>
      <c r="P140" s="6">
        <v>33372</v>
      </c>
      <c r="Q140" s="7">
        <v>0</v>
      </c>
    </row>
    <row r="141" spans="1:17">
      <c r="A141" t="s">
        <v>157</v>
      </c>
      <c r="B141" s="12">
        <v>33422</v>
      </c>
      <c r="C141">
        <f t="shared" si="7"/>
        <v>1991</v>
      </c>
      <c r="D141">
        <f t="shared" si="8"/>
        <v>7</v>
      </c>
      <c r="E141">
        <f t="shared" si="9"/>
        <v>3</v>
      </c>
      <c r="F141">
        <v>1</v>
      </c>
      <c r="G141">
        <v>4</v>
      </c>
      <c r="H141" s="4">
        <v>33415</v>
      </c>
      <c r="I141" s="4">
        <v>33408</v>
      </c>
      <c r="J141" s="4">
        <f>VLOOKUP(B141,[1]minutes_date!$A$1:$D$198,2,0)</f>
        <v>33473</v>
      </c>
      <c r="K141" s="4" t="e">
        <f>VLOOKUP(B141,[1]blue_book_prepare!$A$1:$B$113,2,0)</f>
        <v>#N/A</v>
      </c>
      <c r="L141" s="29" t="e">
        <f>NA()</f>
        <v>#N/A</v>
      </c>
      <c r="M141">
        <f t="shared" si="10"/>
        <v>7</v>
      </c>
      <c r="N141">
        <f t="shared" si="12"/>
        <v>14</v>
      </c>
      <c r="O141">
        <f t="shared" si="11"/>
        <v>51</v>
      </c>
      <c r="P141" s="6">
        <v>33422</v>
      </c>
      <c r="Q141" s="7">
        <v>1</v>
      </c>
    </row>
    <row r="142" spans="1:17">
      <c r="A142" t="s">
        <v>158</v>
      </c>
      <c r="B142" s="12">
        <v>33470</v>
      </c>
      <c r="C142">
        <f t="shared" si="7"/>
        <v>1991</v>
      </c>
      <c r="D142">
        <f t="shared" si="8"/>
        <v>8</v>
      </c>
      <c r="E142">
        <f t="shared" si="9"/>
        <v>20</v>
      </c>
      <c r="F142">
        <v>1</v>
      </c>
      <c r="G142">
        <v>5</v>
      </c>
      <c r="H142" s="4">
        <v>33464</v>
      </c>
      <c r="I142" s="4">
        <v>33457</v>
      </c>
      <c r="J142" s="4">
        <f>VLOOKUP(B142,[1]minutes_date!$A$1:$D$198,2,0)</f>
        <v>33515</v>
      </c>
      <c r="K142" s="4" t="e">
        <f>VLOOKUP(B142,[1]blue_book_prepare!$A$1:$B$113,2,0)</f>
        <v>#N/A</v>
      </c>
      <c r="L142" s="29" t="e">
        <f>NA()</f>
        <v>#N/A</v>
      </c>
      <c r="M142">
        <f t="shared" si="10"/>
        <v>6</v>
      </c>
      <c r="N142">
        <f t="shared" si="12"/>
        <v>13</v>
      </c>
      <c r="O142">
        <f t="shared" si="11"/>
        <v>45</v>
      </c>
      <c r="P142" s="6">
        <v>33470</v>
      </c>
      <c r="Q142" s="7">
        <v>0</v>
      </c>
    </row>
    <row r="143" spans="1:17">
      <c r="A143" t="s">
        <v>159</v>
      </c>
      <c r="B143" s="12">
        <v>33512</v>
      </c>
      <c r="C143">
        <f t="shared" si="7"/>
        <v>1991</v>
      </c>
      <c r="D143">
        <f t="shared" si="8"/>
        <v>10</v>
      </c>
      <c r="E143">
        <f t="shared" si="9"/>
        <v>1</v>
      </c>
      <c r="F143">
        <v>1</v>
      </c>
      <c r="G143">
        <v>6</v>
      </c>
      <c r="H143" s="4">
        <v>33506</v>
      </c>
      <c r="I143" s="4">
        <v>33499</v>
      </c>
      <c r="J143" s="4">
        <f>VLOOKUP(B143,[1]minutes_date!$A$1:$D$198,2,0)</f>
        <v>33550</v>
      </c>
      <c r="K143" s="4" t="e">
        <f>VLOOKUP(B143,[1]blue_book_prepare!$A$1:$B$113,2,0)</f>
        <v>#N/A</v>
      </c>
      <c r="L143" s="29" t="e">
        <f>NA()</f>
        <v>#N/A</v>
      </c>
      <c r="M143">
        <f t="shared" si="10"/>
        <v>6</v>
      </c>
      <c r="N143">
        <f t="shared" si="12"/>
        <v>13</v>
      </c>
      <c r="O143">
        <f t="shared" si="11"/>
        <v>38</v>
      </c>
      <c r="P143" s="6">
        <v>33512</v>
      </c>
      <c r="Q143" s="7">
        <v>0</v>
      </c>
    </row>
    <row r="144" spans="1:17">
      <c r="A144" t="s">
        <v>160</v>
      </c>
      <c r="B144" s="12">
        <v>33547</v>
      </c>
      <c r="C144">
        <f t="shared" si="7"/>
        <v>1991</v>
      </c>
      <c r="D144">
        <f t="shared" si="8"/>
        <v>11</v>
      </c>
      <c r="E144">
        <f t="shared" si="9"/>
        <v>5</v>
      </c>
      <c r="F144">
        <v>1</v>
      </c>
      <c r="G144">
        <v>7</v>
      </c>
      <c r="H144" s="4">
        <v>33541</v>
      </c>
      <c r="I144" s="4">
        <v>33534</v>
      </c>
      <c r="J144" s="4">
        <f>VLOOKUP(B144,[1]minutes_date!$A$1:$D$198,2,0)</f>
        <v>33592</v>
      </c>
      <c r="K144" s="4" t="e">
        <f>VLOOKUP(B144,[1]blue_book_prepare!$A$1:$B$113,2,0)</f>
        <v>#N/A</v>
      </c>
      <c r="L144" s="29" t="e">
        <f>NA()</f>
        <v>#N/A</v>
      </c>
      <c r="M144">
        <f t="shared" si="10"/>
        <v>6</v>
      </c>
      <c r="N144">
        <f t="shared" si="12"/>
        <v>13</v>
      </c>
      <c r="O144">
        <f t="shared" si="11"/>
        <v>45</v>
      </c>
      <c r="P144" s="6">
        <v>33547</v>
      </c>
      <c r="Q144" s="7">
        <v>0</v>
      </c>
    </row>
    <row r="145" spans="1:17">
      <c r="A145" t="s">
        <v>161</v>
      </c>
      <c r="B145" s="12">
        <v>33589</v>
      </c>
      <c r="C145">
        <f t="shared" si="7"/>
        <v>1991</v>
      </c>
      <c r="D145">
        <f t="shared" si="8"/>
        <v>12</v>
      </c>
      <c r="E145">
        <f t="shared" si="9"/>
        <v>17</v>
      </c>
      <c r="F145">
        <v>1</v>
      </c>
      <c r="G145">
        <v>8</v>
      </c>
      <c r="H145" s="4">
        <v>33583</v>
      </c>
      <c r="I145" s="4">
        <v>33576</v>
      </c>
      <c r="J145" s="4">
        <f>VLOOKUP(B145,[1]minutes_date!$A$1:$D$198,2,0)</f>
        <v>33641</v>
      </c>
      <c r="K145" s="4" t="e">
        <f>VLOOKUP(B145,[1]blue_book_prepare!$A$1:$B$113,2,0)</f>
        <v>#N/A</v>
      </c>
      <c r="L145" s="29" t="e">
        <f>NA()</f>
        <v>#N/A</v>
      </c>
      <c r="M145">
        <f t="shared" si="10"/>
        <v>6</v>
      </c>
      <c r="N145">
        <f t="shared" si="12"/>
        <v>13</v>
      </c>
      <c r="O145">
        <f t="shared" si="11"/>
        <v>52</v>
      </c>
      <c r="P145" s="6">
        <v>33589</v>
      </c>
      <c r="Q145" s="7">
        <v>1</v>
      </c>
    </row>
    <row r="146" spans="1:17">
      <c r="A146" t="s">
        <v>162</v>
      </c>
      <c r="B146" s="12">
        <v>33639</v>
      </c>
      <c r="C146">
        <f t="shared" si="7"/>
        <v>1992</v>
      </c>
      <c r="D146">
        <f t="shared" si="8"/>
        <v>2</v>
      </c>
      <c r="E146">
        <f t="shared" si="9"/>
        <v>5</v>
      </c>
      <c r="F146">
        <v>1</v>
      </c>
      <c r="G146">
        <v>1</v>
      </c>
      <c r="H146" s="4">
        <v>33633</v>
      </c>
      <c r="I146" s="4">
        <v>33625</v>
      </c>
      <c r="J146" s="4">
        <f>VLOOKUP(B146,[1]minutes_date!$A$1:$D$198,2,0)</f>
        <v>33697</v>
      </c>
      <c r="K146" s="4" t="e">
        <f>VLOOKUP(B146,[1]blue_book_prepare!$A$1:$B$113,2,0)</f>
        <v>#N/A</v>
      </c>
      <c r="L146" s="29" t="e">
        <f>NA()</f>
        <v>#N/A</v>
      </c>
      <c r="M146">
        <f t="shared" si="10"/>
        <v>6</v>
      </c>
      <c r="N146">
        <f t="shared" si="12"/>
        <v>14</v>
      </c>
      <c r="O146">
        <f t="shared" si="11"/>
        <v>58</v>
      </c>
      <c r="P146" s="6">
        <v>33639</v>
      </c>
      <c r="Q146" s="7">
        <v>1</v>
      </c>
    </row>
    <row r="147" spans="1:17">
      <c r="A147" t="s">
        <v>163</v>
      </c>
      <c r="B147" s="12">
        <v>33694</v>
      </c>
      <c r="C147">
        <f t="shared" si="7"/>
        <v>1992</v>
      </c>
      <c r="D147">
        <f t="shared" si="8"/>
        <v>3</v>
      </c>
      <c r="E147">
        <f t="shared" si="9"/>
        <v>31</v>
      </c>
      <c r="F147">
        <v>1</v>
      </c>
      <c r="G147">
        <v>2</v>
      </c>
      <c r="H147" s="4">
        <v>33688</v>
      </c>
      <c r="I147" s="4">
        <v>33681</v>
      </c>
      <c r="J147" s="4">
        <f>VLOOKUP(B147,[1]minutes_date!$A$1:$D$198,2,0)</f>
        <v>33746</v>
      </c>
      <c r="K147" s="4" t="e">
        <f>VLOOKUP(B147,[1]blue_book_prepare!$A$1:$B$113,2,0)</f>
        <v>#N/A</v>
      </c>
      <c r="L147" s="29" t="e">
        <f>NA()</f>
        <v>#N/A</v>
      </c>
      <c r="M147">
        <f t="shared" si="10"/>
        <v>6</v>
      </c>
      <c r="N147">
        <f t="shared" si="12"/>
        <v>13</v>
      </c>
      <c r="O147">
        <f t="shared" si="11"/>
        <v>52</v>
      </c>
      <c r="P147" s="6">
        <v>33694</v>
      </c>
      <c r="Q147" s="7">
        <v>0</v>
      </c>
    </row>
    <row r="148" spans="1:17">
      <c r="A148" t="s">
        <v>164</v>
      </c>
      <c r="B148" s="12">
        <v>33743</v>
      </c>
      <c r="C148">
        <f t="shared" si="7"/>
        <v>1992</v>
      </c>
      <c r="D148">
        <f t="shared" si="8"/>
        <v>5</v>
      </c>
      <c r="E148">
        <f t="shared" si="9"/>
        <v>19</v>
      </c>
      <c r="F148">
        <v>1</v>
      </c>
      <c r="G148">
        <v>3</v>
      </c>
      <c r="H148" s="4">
        <v>33738</v>
      </c>
      <c r="I148" s="4">
        <v>33730</v>
      </c>
      <c r="J148" s="4">
        <f>VLOOKUP(B148,[1]minutes_date!$A$1:$D$198,2,0)</f>
        <v>33787</v>
      </c>
      <c r="K148" s="4" t="e">
        <f>VLOOKUP(B148,[1]blue_book_prepare!$A$1:$B$113,2,0)</f>
        <v>#N/A</v>
      </c>
      <c r="L148" s="29" t="e">
        <f>NA()</f>
        <v>#N/A</v>
      </c>
      <c r="M148">
        <f t="shared" si="10"/>
        <v>5</v>
      </c>
      <c r="N148">
        <f t="shared" si="12"/>
        <v>13</v>
      </c>
      <c r="O148">
        <f t="shared" si="11"/>
        <v>44</v>
      </c>
      <c r="P148" s="6">
        <v>33743</v>
      </c>
      <c r="Q148" s="7">
        <v>0</v>
      </c>
    </row>
    <row r="149" spans="1:17">
      <c r="A149" t="s">
        <v>165</v>
      </c>
      <c r="B149" s="12">
        <v>33786</v>
      </c>
      <c r="C149">
        <f t="shared" si="7"/>
        <v>1992</v>
      </c>
      <c r="D149">
        <f t="shared" si="8"/>
        <v>7</v>
      </c>
      <c r="E149">
        <f t="shared" si="9"/>
        <v>1</v>
      </c>
      <c r="F149">
        <v>1</v>
      </c>
      <c r="G149">
        <v>4</v>
      </c>
      <c r="H149" s="4">
        <v>33779</v>
      </c>
      <c r="I149" s="4">
        <v>33772</v>
      </c>
      <c r="J149" s="4">
        <f>VLOOKUP(B149,[1]minutes_date!$A$1:$D$198,2,0)</f>
        <v>33837</v>
      </c>
      <c r="K149" s="4" t="e">
        <f>VLOOKUP(B149,[1]blue_book_prepare!$A$1:$B$113,2,0)</f>
        <v>#N/A</v>
      </c>
      <c r="L149" s="29" t="e">
        <f>NA()</f>
        <v>#N/A</v>
      </c>
      <c r="M149">
        <f t="shared" si="10"/>
        <v>7</v>
      </c>
      <c r="N149">
        <f t="shared" si="12"/>
        <v>14</v>
      </c>
      <c r="O149">
        <f t="shared" si="11"/>
        <v>51</v>
      </c>
      <c r="P149" s="6">
        <v>33787</v>
      </c>
      <c r="Q149" s="7">
        <v>1</v>
      </c>
    </row>
    <row r="150" spans="1:17">
      <c r="A150" t="s">
        <v>166</v>
      </c>
      <c r="B150" s="12">
        <v>33834</v>
      </c>
      <c r="C150">
        <f t="shared" si="7"/>
        <v>1992</v>
      </c>
      <c r="D150">
        <f t="shared" si="8"/>
        <v>8</v>
      </c>
      <c r="E150">
        <f t="shared" si="9"/>
        <v>18</v>
      </c>
      <c r="F150">
        <v>1</v>
      </c>
      <c r="G150">
        <v>5</v>
      </c>
      <c r="H150" s="4">
        <v>33829</v>
      </c>
      <c r="I150" s="4">
        <v>33821</v>
      </c>
      <c r="J150" s="4">
        <f>VLOOKUP(B150,[1]minutes_date!$A$1:$D$198,2,0)</f>
        <v>33886</v>
      </c>
      <c r="K150" s="4" t="e">
        <f>VLOOKUP(B150,[1]blue_book_prepare!$A$1:$B$113,2,0)</f>
        <v>#N/A</v>
      </c>
      <c r="L150" s="29" t="e">
        <f>NA()</f>
        <v>#N/A</v>
      </c>
      <c r="M150">
        <f t="shared" si="10"/>
        <v>5</v>
      </c>
      <c r="N150">
        <f t="shared" si="12"/>
        <v>13</v>
      </c>
      <c r="O150">
        <f t="shared" si="11"/>
        <v>52</v>
      </c>
      <c r="P150" s="6">
        <v>33834</v>
      </c>
      <c r="Q150" s="7">
        <v>0</v>
      </c>
    </row>
    <row r="151" spans="1:17">
      <c r="A151" t="s">
        <v>167</v>
      </c>
      <c r="B151" s="12">
        <v>33883</v>
      </c>
      <c r="C151">
        <f t="shared" si="7"/>
        <v>1992</v>
      </c>
      <c r="D151">
        <f t="shared" si="8"/>
        <v>10</v>
      </c>
      <c r="E151">
        <f t="shared" si="9"/>
        <v>6</v>
      </c>
      <c r="F151">
        <v>1</v>
      </c>
      <c r="G151">
        <v>6</v>
      </c>
      <c r="H151" s="4">
        <v>33877</v>
      </c>
      <c r="I151" s="4">
        <v>33870</v>
      </c>
      <c r="J151" s="4">
        <f>VLOOKUP(B151,[1]minutes_date!$A$1:$D$198,2,0)</f>
        <v>33928</v>
      </c>
      <c r="K151" s="4" t="e">
        <f>VLOOKUP(B151,[1]blue_book_prepare!$A$1:$B$113,2,0)</f>
        <v>#N/A</v>
      </c>
      <c r="L151" s="29" t="e">
        <f>NA()</f>
        <v>#N/A</v>
      </c>
      <c r="M151">
        <f t="shared" si="10"/>
        <v>6</v>
      </c>
      <c r="N151">
        <f t="shared" si="12"/>
        <v>13</v>
      </c>
      <c r="O151">
        <f t="shared" si="11"/>
        <v>45</v>
      </c>
      <c r="P151" s="6">
        <v>33883</v>
      </c>
      <c r="Q151" s="7">
        <v>0</v>
      </c>
    </row>
    <row r="152" spans="1:17">
      <c r="A152" t="s">
        <v>168</v>
      </c>
      <c r="B152" s="12">
        <v>33925</v>
      </c>
      <c r="C152">
        <f t="shared" si="7"/>
        <v>1992</v>
      </c>
      <c r="D152">
        <f t="shared" si="8"/>
        <v>11</v>
      </c>
      <c r="E152">
        <f t="shared" si="9"/>
        <v>17</v>
      </c>
      <c r="F152">
        <v>1</v>
      </c>
      <c r="G152">
        <v>7</v>
      </c>
      <c r="H152" s="4">
        <v>33920</v>
      </c>
      <c r="I152" s="4">
        <v>33912</v>
      </c>
      <c r="J152" s="4">
        <f>VLOOKUP(B152,[1]minutes_date!$A$1:$D$198,2,0)</f>
        <v>33962</v>
      </c>
      <c r="K152" s="4" t="e">
        <f>VLOOKUP(B152,[1]blue_book_prepare!$A$1:$B$113,2,0)</f>
        <v>#N/A</v>
      </c>
      <c r="L152" s="29" t="e">
        <f>NA()</f>
        <v>#N/A</v>
      </c>
      <c r="M152">
        <f t="shared" si="10"/>
        <v>5</v>
      </c>
      <c r="N152">
        <f t="shared" si="12"/>
        <v>13</v>
      </c>
      <c r="O152">
        <f t="shared" si="11"/>
        <v>37</v>
      </c>
      <c r="P152" s="6">
        <v>33925</v>
      </c>
      <c r="Q152" s="7">
        <v>0</v>
      </c>
    </row>
    <row r="153" spans="1:17">
      <c r="A153" t="s">
        <v>169</v>
      </c>
      <c r="B153" s="12">
        <v>33960</v>
      </c>
      <c r="C153">
        <f t="shared" si="7"/>
        <v>1992</v>
      </c>
      <c r="D153">
        <f t="shared" si="8"/>
        <v>12</v>
      </c>
      <c r="E153">
        <f t="shared" si="9"/>
        <v>22</v>
      </c>
      <c r="F153">
        <v>1</v>
      </c>
      <c r="G153">
        <v>8</v>
      </c>
      <c r="H153" s="4">
        <v>33954</v>
      </c>
      <c r="I153" s="4">
        <v>33947</v>
      </c>
      <c r="J153" s="4">
        <f>VLOOKUP(B153,[1]minutes_date!$A$1:$D$198,2,0)</f>
        <v>34005</v>
      </c>
      <c r="K153" s="4" t="e">
        <f>VLOOKUP(B153,[1]blue_book_prepare!$A$1:$B$113,2,0)</f>
        <v>#N/A</v>
      </c>
      <c r="L153" s="29" t="e">
        <f>NA()</f>
        <v>#N/A</v>
      </c>
      <c r="M153">
        <f t="shared" si="10"/>
        <v>6</v>
      </c>
      <c r="N153">
        <f t="shared" si="12"/>
        <v>13</v>
      </c>
      <c r="O153">
        <f t="shared" si="11"/>
        <v>45</v>
      </c>
      <c r="P153" s="6">
        <v>33960</v>
      </c>
      <c r="Q153" s="7">
        <v>0</v>
      </c>
    </row>
    <row r="154" spans="1:17">
      <c r="A154" t="s">
        <v>170</v>
      </c>
      <c r="B154" s="12">
        <v>34003</v>
      </c>
      <c r="C154">
        <f t="shared" ref="C154:C217" si="13">YEAR(B154)</f>
        <v>1993</v>
      </c>
      <c r="D154">
        <f t="shared" ref="D154:D217" si="14">MONTH(B154)</f>
        <v>2</v>
      </c>
      <c r="E154">
        <f t="shared" ref="E154:E217" si="15">DAY(B154)</f>
        <v>3</v>
      </c>
      <c r="F154">
        <v>1</v>
      </c>
      <c r="G154">
        <v>1</v>
      </c>
      <c r="H154" s="4">
        <v>33996</v>
      </c>
      <c r="I154" s="4">
        <v>33990</v>
      </c>
      <c r="J154" s="4">
        <f>VLOOKUP(B154,[1]minutes_date!$A$1:$D$198,2,0)</f>
        <v>34054</v>
      </c>
      <c r="K154" s="4" t="e">
        <f>VLOOKUP(B154,[1]blue_book_prepare!$A$1:$B$113,2,0)</f>
        <v>#N/A</v>
      </c>
      <c r="L154" s="29" t="e">
        <f>NA()</f>
        <v>#N/A</v>
      </c>
      <c r="M154">
        <f t="shared" ref="M154:M217" si="16">B154-H154</f>
        <v>7</v>
      </c>
      <c r="N154">
        <f t="shared" si="12"/>
        <v>13</v>
      </c>
      <c r="O154">
        <f t="shared" ref="O154:O217" si="17">J154-B154</f>
        <v>51</v>
      </c>
      <c r="P154" s="6">
        <v>34004</v>
      </c>
      <c r="Q154" s="7">
        <v>1</v>
      </c>
    </row>
    <row r="155" spans="1:17">
      <c r="A155" t="s">
        <v>171</v>
      </c>
      <c r="B155" s="12">
        <v>34051</v>
      </c>
      <c r="C155">
        <f t="shared" si="13"/>
        <v>1993</v>
      </c>
      <c r="D155">
        <f t="shared" si="14"/>
        <v>3</v>
      </c>
      <c r="E155">
        <f t="shared" si="15"/>
        <v>23</v>
      </c>
      <c r="F155">
        <v>1</v>
      </c>
      <c r="G155">
        <v>2</v>
      </c>
      <c r="H155" s="4">
        <v>34045</v>
      </c>
      <c r="I155" s="4">
        <v>34038</v>
      </c>
      <c r="J155" s="4">
        <f>VLOOKUP(B155,[1]minutes_date!$A$1:$D$198,2,0)</f>
        <v>34110</v>
      </c>
      <c r="K155" s="4" t="e">
        <f>VLOOKUP(B155,[1]blue_book_prepare!$A$1:$B$113,2,0)</f>
        <v>#N/A</v>
      </c>
      <c r="L155" s="29" t="e">
        <f>NA()</f>
        <v>#N/A</v>
      </c>
      <c r="M155">
        <f t="shared" si="16"/>
        <v>6</v>
      </c>
      <c r="N155">
        <f t="shared" si="12"/>
        <v>13</v>
      </c>
      <c r="O155">
        <f t="shared" si="17"/>
        <v>59</v>
      </c>
      <c r="P155" s="6">
        <v>34052</v>
      </c>
      <c r="Q155" s="7">
        <v>0</v>
      </c>
    </row>
    <row r="156" spans="1:17">
      <c r="A156" t="s">
        <v>172</v>
      </c>
      <c r="B156" s="12">
        <v>34107</v>
      </c>
      <c r="C156">
        <f t="shared" si="13"/>
        <v>1993</v>
      </c>
      <c r="D156">
        <f t="shared" si="14"/>
        <v>5</v>
      </c>
      <c r="E156">
        <f t="shared" si="15"/>
        <v>18</v>
      </c>
      <c r="F156">
        <v>1</v>
      </c>
      <c r="G156">
        <v>3</v>
      </c>
      <c r="H156" s="4">
        <v>34103</v>
      </c>
      <c r="I156" s="4">
        <v>34094</v>
      </c>
      <c r="J156" s="4">
        <f>VLOOKUP(B156,[1]minutes_date!$A$1:$D$198,2,0)</f>
        <v>34159</v>
      </c>
      <c r="K156" s="4" t="e">
        <f>VLOOKUP(B156,[1]blue_book_prepare!$A$1:$B$113,2,0)</f>
        <v>#N/A</v>
      </c>
      <c r="L156" s="29" t="e">
        <f>NA()</f>
        <v>#N/A</v>
      </c>
      <c r="M156">
        <f t="shared" si="16"/>
        <v>4</v>
      </c>
      <c r="N156">
        <f t="shared" si="12"/>
        <v>13</v>
      </c>
      <c r="O156">
        <f t="shared" si="17"/>
        <v>52</v>
      </c>
      <c r="P156" s="6">
        <v>34108</v>
      </c>
      <c r="Q156" s="7">
        <v>0</v>
      </c>
    </row>
    <row r="157" spans="1:17">
      <c r="A157" t="s">
        <v>173</v>
      </c>
      <c r="B157" s="12">
        <v>34157</v>
      </c>
      <c r="C157">
        <f t="shared" si="13"/>
        <v>1993</v>
      </c>
      <c r="D157">
        <f t="shared" si="14"/>
        <v>7</v>
      </c>
      <c r="E157">
        <f t="shared" si="15"/>
        <v>7</v>
      </c>
      <c r="F157">
        <v>1</v>
      </c>
      <c r="G157">
        <v>4</v>
      </c>
      <c r="H157" s="4">
        <v>34150</v>
      </c>
      <c r="I157" s="4">
        <v>34143</v>
      </c>
      <c r="J157" s="4">
        <f>VLOOKUP(B157,[1]minutes_date!$A$1:$D$198,2,0)</f>
        <v>34201</v>
      </c>
      <c r="K157" s="4" t="e">
        <f>VLOOKUP(B157,[1]blue_book_prepare!$A$1:$B$113,2,0)</f>
        <v>#N/A</v>
      </c>
      <c r="L157" s="29" t="e">
        <f>NA()</f>
        <v>#N/A</v>
      </c>
      <c r="M157">
        <f t="shared" si="16"/>
        <v>7</v>
      </c>
      <c r="N157">
        <f t="shared" si="12"/>
        <v>14</v>
      </c>
      <c r="O157">
        <f t="shared" si="17"/>
        <v>44</v>
      </c>
      <c r="P157" s="6">
        <v>34158</v>
      </c>
      <c r="Q157" s="7">
        <v>1</v>
      </c>
    </row>
    <row r="158" spans="1:17">
      <c r="A158" t="s">
        <v>174</v>
      </c>
      <c r="B158" s="12">
        <v>34198</v>
      </c>
      <c r="C158">
        <f t="shared" si="13"/>
        <v>1993</v>
      </c>
      <c r="D158">
        <f t="shared" si="14"/>
        <v>8</v>
      </c>
      <c r="E158">
        <f t="shared" si="15"/>
        <v>17</v>
      </c>
      <c r="F158">
        <v>1</v>
      </c>
      <c r="G158">
        <v>5</v>
      </c>
      <c r="H158" s="4">
        <v>34192</v>
      </c>
      <c r="I158" s="4">
        <v>34185</v>
      </c>
      <c r="J158" s="4">
        <f>VLOOKUP(B158,[1]minutes_date!$A$1:$D$198,2,0)</f>
        <v>34236</v>
      </c>
      <c r="K158" s="4" t="e">
        <f>VLOOKUP(B158,[1]blue_book_prepare!$A$1:$B$113,2,0)</f>
        <v>#N/A</v>
      </c>
      <c r="L158" s="29" t="e">
        <f>NA()</f>
        <v>#N/A</v>
      </c>
      <c r="M158">
        <f t="shared" si="16"/>
        <v>6</v>
      </c>
      <c r="N158">
        <f t="shared" si="12"/>
        <v>13</v>
      </c>
      <c r="O158">
        <f t="shared" si="17"/>
        <v>38</v>
      </c>
      <c r="P158" s="6">
        <v>34199</v>
      </c>
      <c r="Q158" s="7">
        <v>0</v>
      </c>
    </row>
    <row r="159" spans="1:17">
      <c r="A159" t="s">
        <v>175</v>
      </c>
      <c r="B159" s="12">
        <v>34233</v>
      </c>
      <c r="C159">
        <f t="shared" si="13"/>
        <v>1993</v>
      </c>
      <c r="D159">
        <f t="shared" si="14"/>
        <v>9</v>
      </c>
      <c r="E159">
        <f t="shared" si="15"/>
        <v>21</v>
      </c>
      <c r="F159">
        <v>1</v>
      </c>
      <c r="G159">
        <v>6</v>
      </c>
      <c r="H159" s="4">
        <v>34227</v>
      </c>
      <c r="I159" s="4">
        <v>34220</v>
      </c>
      <c r="J159" s="4">
        <f>VLOOKUP(B159,[1]minutes_date!$A$1:$D$198,2,0)</f>
        <v>34292</v>
      </c>
      <c r="K159" s="4" t="e">
        <f>VLOOKUP(B159,[1]blue_book_prepare!$A$1:$B$113,2,0)</f>
        <v>#N/A</v>
      </c>
      <c r="L159" s="29" t="e">
        <f>NA()</f>
        <v>#N/A</v>
      </c>
      <c r="M159">
        <f t="shared" si="16"/>
        <v>6</v>
      </c>
      <c r="N159">
        <f t="shared" si="12"/>
        <v>13</v>
      </c>
      <c r="O159">
        <f t="shared" si="17"/>
        <v>59</v>
      </c>
      <c r="P159" s="6">
        <v>34234</v>
      </c>
      <c r="Q159" s="7">
        <v>0</v>
      </c>
    </row>
    <row r="160" spans="1:17">
      <c r="A160" t="s">
        <v>176</v>
      </c>
      <c r="B160" s="12">
        <v>34289</v>
      </c>
      <c r="C160">
        <f t="shared" si="13"/>
        <v>1993</v>
      </c>
      <c r="D160">
        <f t="shared" si="14"/>
        <v>11</v>
      </c>
      <c r="E160">
        <f t="shared" si="15"/>
        <v>16</v>
      </c>
      <c r="F160">
        <v>1</v>
      </c>
      <c r="G160">
        <v>7</v>
      </c>
      <c r="H160" s="4">
        <v>34283</v>
      </c>
      <c r="I160" s="4">
        <v>34276</v>
      </c>
      <c r="J160" s="4">
        <f>VLOOKUP(B160,[1]minutes_date!$A$1:$D$198,2,0)</f>
        <v>34326</v>
      </c>
      <c r="K160" s="4" t="e">
        <f>VLOOKUP(B160,[1]blue_book_prepare!$A$1:$B$113,2,0)</f>
        <v>#N/A</v>
      </c>
      <c r="L160" s="29" t="e">
        <f>NA()</f>
        <v>#N/A</v>
      </c>
      <c r="M160">
        <f t="shared" si="16"/>
        <v>6</v>
      </c>
      <c r="N160">
        <f t="shared" si="12"/>
        <v>13</v>
      </c>
      <c r="O160">
        <f t="shared" si="17"/>
        <v>37</v>
      </c>
      <c r="P160" s="6">
        <v>34290</v>
      </c>
      <c r="Q160" s="7">
        <v>0</v>
      </c>
    </row>
    <row r="161" spans="1:17">
      <c r="A161" t="s">
        <v>177</v>
      </c>
      <c r="B161" s="12">
        <v>34324</v>
      </c>
      <c r="C161">
        <f t="shared" si="13"/>
        <v>1993</v>
      </c>
      <c r="D161">
        <f t="shared" si="14"/>
        <v>12</v>
      </c>
      <c r="E161">
        <f t="shared" si="15"/>
        <v>21</v>
      </c>
      <c r="F161">
        <v>1</v>
      </c>
      <c r="G161">
        <v>8</v>
      </c>
      <c r="H161" s="4">
        <v>34318</v>
      </c>
      <c r="I161" s="4">
        <v>34311</v>
      </c>
      <c r="J161" s="4">
        <f>VLOOKUP(B161,[1]minutes_date!$A$1:$D$198,2,0)</f>
        <v>34369</v>
      </c>
      <c r="K161" s="4" t="e">
        <f>VLOOKUP(B161,[1]blue_book_prepare!$A$1:$B$113,2,0)</f>
        <v>#N/A</v>
      </c>
      <c r="L161" s="29" t="e">
        <f>NA()</f>
        <v>#N/A</v>
      </c>
      <c r="M161">
        <f t="shared" si="16"/>
        <v>6</v>
      </c>
      <c r="N161">
        <f t="shared" si="12"/>
        <v>13</v>
      </c>
      <c r="O161">
        <f t="shared" si="17"/>
        <v>45</v>
      </c>
      <c r="P161" s="6">
        <v>34325</v>
      </c>
      <c r="Q161" s="7">
        <v>0</v>
      </c>
    </row>
    <row r="162" spans="1:17">
      <c r="A162" t="s">
        <v>178</v>
      </c>
      <c r="B162" s="12">
        <v>34369</v>
      </c>
      <c r="C162">
        <f t="shared" si="13"/>
        <v>1994</v>
      </c>
      <c r="D162">
        <f t="shared" si="14"/>
        <v>2</v>
      </c>
      <c r="E162">
        <f t="shared" si="15"/>
        <v>4</v>
      </c>
      <c r="F162">
        <v>1</v>
      </c>
      <c r="G162">
        <v>1</v>
      </c>
      <c r="H162" s="4">
        <v>34365</v>
      </c>
      <c r="I162" s="4">
        <v>34353</v>
      </c>
      <c r="J162" s="4">
        <f>VLOOKUP(B162,[1]minutes_date!$A$1:$D$198,2,0)</f>
        <v>34418</v>
      </c>
      <c r="K162" s="4">
        <f>VLOOKUP(B162,[1]blue_book_prepare!$A$1:$B$113,2,0)</f>
        <v>34363</v>
      </c>
      <c r="L162" s="29" t="e">
        <f>NA()</f>
        <v>#N/A</v>
      </c>
      <c r="M162">
        <f t="shared" si="16"/>
        <v>4</v>
      </c>
      <c r="N162">
        <f t="shared" si="12"/>
        <v>16</v>
      </c>
      <c r="O162">
        <f t="shared" si="17"/>
        <v>49</v>
      </c>
      <c r="P162" s="6">
        <v>34369</v>
      </c>
      <c r="Q162" s="7">
        <v>1</v>
      </c>
    </row>
    <row r="163" spans="1:17">
      <c r="A163" t="s">
        <v>179</v>
      </c>
      <c r="B163" s="12">
        <v>34415</v>
      </c>
      <c r="C163">
        <f t="shared" si="13"/>
        <v>1994</v>
      </c>
      <c r="D163">
        <f t="shared" si="14"/>
        <v>3</v>
      </c>
      <c r="E163">
        <f t="shared" si="15"/>
        <v>22</v>
      </c>
      <c r="F163">
        <v>1</v>
      </c>
      <c r="G163">
        <v>2</v>
      </c>
      <c r="H163" s="4">
        <v>34409</v>
      </c>
      <c r="I163" s="4">
        <v>34402</v>
      </c>
      <c r="J163" s="4">
        <f>VLOOKUP(B163,[1]minutes_date!$A$1:$D$198,2,0)</f>
        <v>34474</v>
      </c>
      <c r="K163" s="4">
        <f>VLOOKUP(B163,[1]blue_book_prepare!$A$1:$B$113,2,0)</f>
        <v>34411</v>
      </c>
      <c r="L163" s="29" t="e">
        <f>NA()</f>
        <v>#N/A</v>
      </c>
      <c r="M163">
        <f t="shared" si="16"/>
        <v>6</v>
      </c>
      <c r="N163">
        <f t="shared" si="12"/>
        <v>13</v>
      </c>
      <c r="O163">
        <f t="shared" si="17"/>
        <v>59</v>
      </c>
      <c r="P163" s="6">
        <v>34415</v>
      </c>
      <c r="Q163" s="7">
        <v>0</v>
      </c>
    </row>
    <row r="164" spans="1:17">
      <c r="A164" t="s">
        <v>180</v>
      </c>
      <c r="B164" s="12">
        <v>34471</v>
      </c>
      <c r="C164">
        <f t="shared" si="13"/>
        <v>1994</v>
      </c>
      <c r="D164">
        <f t="shared" si="14"/>
        <v>5</v>
      </c>
      <c r="E164">
        <f t="shared" si="15"/>
        <v>17</v>
      </c>
      <c r="F164">
        <v>1</v>
      </c>
      <c r="G164">
        <v>3</v>
      </c>
      <c r="H164" s="4">
        <v>34467</v>
      </c>
      <c r="I164" s="4">
        <v>34458</v>
      </c>
      <c r="J164" s="4">
        <f>VLOOKUP(B164,[1]minutes_date!$A$1:$D$198,2,0)</f>
        <v>34523</v>
      </c>
      <c r="K164" s="4">
        <f>VLOOKUP(B164,[1]blue_book_prepare!$A$1:$B$113,2,0)</f>
        <v>34467</v>
      </c>
      <c r="L164" s="29" t="e">
        <f>NA()</f>
        <v>#N/A</v>
      </c>
      <c r="M164">
        <f t="shared" si="16"/>
        <v>4</v>
      </c>
      <c r="N164">
        <f t="shared" si="12"/>
        <v>13</v>
      </c>
      <c r="O164">
        <f t="shared" si="17"/>
        <v>52</v>
      </c>
      <c r="P164" s="6">
        <v>34471</v>
      </c>
      <c r="Q164" s="7">
        <v>0</v>
      </c>
    </row>
    <row r="165" spans="1:17">
      <c r="A165" t="s">
        <v>181</v>
      </c>
      <c r="B165" s="12">
        <v>34521</v>
      </c>
      <c r="C165">
        <f t="shared" si="13"/>
        <v>1994</v>
      </c>
      <c r="D165">
        <f t="shared" si="14"/>
        <v>7</v>
      </c>
      <c r="E165">
        <f t="shared" si="15"/>
        <v>6</v>
      </c>
      <c r="F165">
        <v>1</v>
      </c>
      <c r="G165">
        <v>4</v>
      </c>
      <c r="H165" s="4">
        <v>34514</v>
      </c>
      <c r="I165" s="4">
        <v>34507</v>
      </c>
      <c r="J165" s="4">
        <f>VLOOKUP(B165,[1]minutes_date!$A$1:$D$198,2,0)</f>
        <v>34565</v>
      </c>
      <c r="K165" s="4">
        <f>VLOOKUP(B165,[1]blue_book_prepare!$A$1:$B$113,2,0)</f>
        <v>34515</v>
      </c>
      <c r="L165" s="29" t="e">
        <f>NA()</f>
        <v>#N/A</v>
      </c>
      <c r="M165">
        <f t="shared" si="16"/>
        <v>7</v>
      </c>
      <c r="N165">
        <f t="shared" si="12"/>
        <v>14</v>
      </c>
      <c r="O165">
        <f t="shared" si="17"/>
        <v>44</v>
      </c>
      <c r="P165" s="6">
        <v>34521</v>
      </c>
      <c r="Q165" s="7">
        <v>1</v>
      </c>
    </row>
    <row r="166" spans="1:17">
      <c r="A166" t="s">
        <v>182</v>
      </c>
      <c r="B166" s="12">
        <v>34562</v>
      </c>
      <c r="C166">
        <f t="shared" si="13"/>
        <v>1994</v>
      </c>
      <c r="D166">
        <f t="shared" si="14"/>
        <v>8</v>
      </c>
      <c r="E166">
        <f t="shared" si="15"/>
        <v>16</v>
      </c>
      <c r="F166">
        <v>1</v>
      </c>
      <c r="G166">
        <v>5</v>
      </c>
      <c r="H166" s="4">
        <v>34558</v>
      </c>
      <c r="I166" s="4">
        <v>34549</v>
      </c>
      <c r="J166" s="4">
        <f>VLOOKUP(B166,[1]minutes_date!$A$1:$D$198,2,0)</f>
        <v>34607</v>
      </c>
      <c r="K166" s="4">
        <f>VLOOKUP(B166,[1]blue_book_prepare!$A$1:$B$113,2,0)</f>
        <v>34558</v>
      </c>
      <c r="L166" s="29" t="e">
        <f>NA()</f>
        <v>#N/A</v>
      </c>
      <c r="M166">
        <f t="shared" si="16"/>
        <v>4</v>
      </c>
      <c r="N166">
        <f t="shared" si="12"/>
        <v>13</v>
      </c>
      <c r="O166">
        <f t="shared" si="17"/>
        <v>45</v>
      </c>
      <c r="P166" s="6">
        <v>34562</v>
      </c>
      <c r="Q166" s="7">
        <v>0</v>
      </c>
    </row>
    <row r="167" spans="1:17">
      <c r="A167" t="s">
        <v>183</v>
      </c>
      <c r="B167" s="12">
        <v>34604</v>
      </c>
      <c r="C167">
        <f t="shared" si="13"/>
        <v>1994</v>
      </c>
      <c r="D167">
        <f t="shared" si="14"/>
        <v>9</v>
      </c>
      <c r="E167">
        <f t="shared" si="15"/>
        <v>27</v>
      </c>
      <c r="F167">
        <v>1</v>
      </c>
      <c r="G167">
        <v>6</v>
      </c>
      <c r="H167" s="4">
        <v>34598</v>
      </c>
      <c r="I167" s="4">
        <v>34591</v>
      </c>
      <c r="J167" s="4">
        <f>VLOOKUP(B167,[1]minutes_date!$A$1:$D$198,2,0)</f>
        <v>34656</v>
      </c>
      <c r="K167" s="4">
        <f>VLOOKUP(B167,[1]blue_book_prepare!$A$1:$B$113,2,0)</f>
        <v>34600</v>
      </c>
      <c r="L167" s="29" t="e">
        <f>NA()</f>
        <v>#N/A</v>
      </c>
      <c r="M167">
        <f t="shared" si="16"/>
        <v>6</v>
      </c>
      <c r="N167">
        <f t="shared" si="12"/>
        <v>13</v>
      </c>
      <c r="O167">
        <f t="shared" si="17"/>
        <v>52</v>
      </c>
      <c r="P167" s="6">
        <v>34604</v>
      </c>
      <c r="Q167" s="7">
        <v>0</v>
      </c>
    </row>
    <row r="168" spans="1:17">
      <c r="A168" t="s">
        <v>184</v>
      </c>
      <c r="B168" s="12">
        <v>34653</v>
      </c>
      <c r="C168">
        <f t="shared" si="13"/>
        <v>1994</v>
      </c>
      <c r="D168">
        <f t="shared" si="14"/>
        <v>11</v>
      </c>
      <c r="E168">
        <f t="shared" si="15"/>
        <v>15</v>
      </c>
      <c r="F168">
        <v>1</v>
      </c>
      <c r="G168">
        <v>7</v>
      </c>
      <c r="H168" s="4">
        <v>34647</v>
      </c>
      <c r="I168" s="4">
        <v>34640</v>
      </c>
      <c r="J168" s="4">
        <f>VLOOKUP(B168,[1]minutes_date!$A$1:$D$198,2,0)</f>
        <v>34690</v>
      </c>
      <c r="K168" s="4">
        <f>VLOOKUP(B168,[1]blue_book_prepare!$A$1:$B$113,2,0)</f>
        <v>34648</v>
      </c>
      <c r="L168" s="29" t="e">
        <f>NA()</f>
        <v>#N/A</v>
      </c>
      <c r="M168">
        <f t="shared" si="16"/>
        <v>6</v>
      </c>
      <c r="N168">
        <f t="shared" si="12"/>
        <v>13</v>
      </c>
      <c r="O168">
        <f t="shared" si="17"/>
        <v>37</v>
      </c>
      <c r="P168" s="6">
        <v>34653</v>
      </c>
      <c r="Q168" s="7">
        <v>0</v>
      </c>
    </row>
    <row r="169" spans="1:17">
      <c r="A169" t="s">
        <v>185</v>
      </c>
      <c r="B169" s="12">
        <v>34688</v>
      </c>
      <c r="C169">
        <f t="shared" si="13"/>
        <v>1994</v>
      </c>
      <c r="D169">
        <f t="shared" si="14"/>
        <v>12</v>
      </c>
      <c r="E169">
        <f t="shared" si="15"/>
        <v>20</v>
      </c>
      <c r="F169">
        <v>1</v>
      </c>
      <c r="G169">
        <v>8</v>
      </c>
      <c r="H169" s="4">
        <v>34682</v>
      </c>
      <c r="I169" s="4">
        <v>34675</v>
      </c>
      <c r="J169" s="4">
        <f>VLOOKUP(B169,[1]minutes_date!$A$1:$D$198,2,0)</f>
        <v>34733</v>
      </c>
      <c r="K169" s="4">
        <f>VLOOKUP(B169,[1]blue_book_prepare!$A$1:$B$113,2,0)</f>
        <v>34684</v>
      </c>
      <c r="L169" s="29" t="e">
        <f>NA()</f>
        <v>#N/A</v>
      </c>
      <c r="M169">
        <f t="shared" si="16"/>
        <v>6</v>
      </c>
      <c r="N169">
        <f t="shared" si="12"/>
        <v>13</v>
      </c>
      <c r="O169">
        <f t="shared" si="17"/>
        <v>45</v>
      </c>
      <c r="P169" s="6">
        <v>34688</v>
      </c>
      <c r="Q169" s="7">
        <v>0</v>
      </c>
    </row>
    <row r="170" spans="1:17">
      <c r="A170" t="s">
        <v>186</v>
      </c>
      <c r="B170" s="12">
        <v>34731</v>
      </c>
      <c r="C170">
        <f t="shared" si="13"/>
        <v>1995</v>
      </c>
      <c r="D170">
        <f t="shared" si="14"/>
        <v>2</v>
      </c>
      <c r="E170">
        <f t="shared" si="15"/>
        <v>1</v>
      </c>
      <c r="F170">
        <v>1</v>
      </c>
      <c r="G170">
        <v>1</v>
      </c>
      <c r="H170" s="4">
        <v>34724</v>
      </c>
      <c r="I170" s="4">
        <v>34717</v>
      </c>
      <c r="J170" s="4">
        <f>VLOOKUP(B170,[1]minutes_date!$A$1:$D$198,2,0)</f>
        <v>34789</v>
      </c>
      <c r="K170" s="4">
        <f>VLOOKUP(B170,[1]blue_book_prepare!$A$1:$B$113,2,0)</f>
        <v>34726</v>
      </c>
      <c r="L170" s="29" t="e">
        <f>NA()</f>
        <v>#N/A</v>
      </c>
      <c r="M170">
        <f t="shared" si="16"/>
        <v>7</v>
      </c>
      <c r="N170">
        <f t="shared" si="12"/>
        <v>14</v>
      </c>
      <c r="O170">
        <f t="shared" si="17"/>
        <v>58</v>
      </c>
      <c r="P170" s="6">
        <v>34731</v>
      </c>
      <c r="Q170" s="7">
        <v>1</v>
      </c>
    </row>
    <row r="171" spans="1:17">
      <c r="A171" t="s">
        <v>187</v>
      </c>
      <c r="B171" s="12">
        <v>34786</v>
      </c>
      <c r="C171">
        <f t="shared" si="13"/>
        <v>1995</v>
      </c>
      <c r="D171">
        <f t="shared" si="14"/>
        <v>3</v>
      </c>
      <c r="E171">
        <f t="shared" si="15"/>
        <v>28</v>
      </c>
      <c r="F171">
        <v>1</v>
      </c>
      <c r="G171">
        <v>2</v>
      </c>
      <c r="H171" s="4">
        <v>34780</v>
      </c>
      <c r="I171" s="4">
        <v>34773</v>
      </c>
      <c r="J171" s="4">
        <f>VLOOKUP(B171,[1]minutes_date!$A$1:$D$198,2,0)</f>
        <v>34845</v>
      </c>
      <c r="K171" s="4">
        <f>VLOOKUP(B171,[1]blue_book_prepare!$A$1:$B$113,2,0)</f>
        <v>34782</v>
      </c>
      <c r="L171" s="29" t="e">
        <f>NA()</f>
        <v>#N/A</v>
      </c>
      <c r="M171">
        <f t="shared" si="16"/>
        <v>6</v>
      </c>
      <c r="N171">
        <f t="shared" si="12"/>
        <v>13</v>
      </c>
      <c r="O171">
        <f t="shared" si="17"/>
        <v>59</v>
      </c>
      <c r="P171" s="6">
        <v>34786</v>
      </c>
      <c r="Q171" s="7">
        <v>0</v>
      </c>
    </row>
    <row r="172" spans="1:17">
      <c r="A172" t="s">
        <v>188</v>
      </c>
      <c r="B172" s="12">
        <v>34842</v>
      </c>
      <c r="C172">
        <f t="shared" si="13"/>
        <v>1995</v>
      </c>
      <c r="D172">
        <f t="shared" si="14"/>
        <v>5</v>
      </c>
      <c r="E172">
        <f t="shared" si="15"/>
        <v>23</v>
      </c>
      <c r="F172">
        <v>1</v>
      </c>
      <c r="G172">
        <v>3</v>
      </c>
      <c r="H172" s="4">
        <v>34836</v>
      </c>
      <c r="I172" s="4">
        <v>34829</v>
      </c>
      <c r="J172" s="4">
        <f>VLOOKUP(B172,[1]minutes_date!$A$1:$D$198,2,0)</f>
        <v>34887</v>
      </c>
      <c r="K172" s="4">
        <f>VLOOKUP(B172,[1]blue_book_prepare!$A$1:$B$113,2,0)</f>
        <v>34838</v>
      </c>
      <c r="L172" s="29" t="e">
        <f>NA()</f>
        <v>#N/A</v>
      </c>
      <c r="M172">
        <f t="shared" si="16"/>
        <v>6</v>
      </c>
      <c r="N172">
        <f t="shared" si="12"/>
        <v>13</v>
      </c>
      <c r="O172">
        <f t="shared" si="17"/>
        <v>45</v>
      </c>
      <c r="P172" s="6">
        <v>34842</v>
      </c>
      <c r="Q172" s="7">
        <v>0</v>
      </c>
    </row>
    <row r="173" spans="1:17">
      <c r="A173" t="s">
        <v>189</v>
      </c>
      <c r="B173" s="12">
        <v>34886</v>
      </c>
      <c r="C173">
        <f t="shared" si="13"/>
        <v>1995</v>
      </c>
      <c r="D173">
        <f t="shared" si="14"/>
        <v>7</v>
      </c>
      <c r="E173">
        <f t="shared" si="15"/>
        <v>6</v>
      </c>
      <c r="F173">
        <v>1</v>
      </c>
      <c r="G173">
        <v>4</v>
      </c>
      <c r="H173" s="4">
        <v>34878</v>
      </c>
      <c r="I173" s="4">
        <v>34871</v>
      </c>
      <c r="J173" s="4">
        <f>VLOOKUP(B173,[1]minutes_date!$A$1:$D$198,2,0)</f>
        <v>34936</v>
      </c>
      <c r="K173" s="4">
        <f>VLOOKUP(B173,[1]blue_book_prepare!$A$1:$B$113,2,0)</f>
        <v>34880</v>
      </c>
      <c r="L173" s="29" t="e">
        <f>NA()</f>
        <v>#N/A</v>
      </c>
      <c r="M173">
        <f t="shared" si="16"/>
        <v>8</v>
      </c>
      <c r="N173">
        <f t="shared" si="12"/>
        <v>15</v>
      </c>
      <c r="O173">
        <f t="shared" si="17"/>
        <v>50</v>
      </c>
      <c r="P173" s="6">
        <v>34886</v>
      </c>
      <c r="Q173" s="7">
        <v>1</v>
      </c>
    </row>
    <row r="174" spans="1:17">
      <c r="A174" t="s">
        <v>190</v>
      </c>
      <c r="B174" s="12">
        <v>34933</v>
      </c>
      <c r="C174">
        <f t="shared" si="13"/>
        <v>1995</v>
      </c>
      <c r="D174">
        <f t="shared" si="14"/>
        <v>8</v>
      </c>
      <c r="E174">
        <f t="shared" si="15"/>
        <v>22</v>
      </c>
      <c r="F174">
        <v>1</v>
      </c>
      <c r="G174">
        <v>5</v>
      </c>
      <c r="H174" s="4">
        <v>34927</v>
      </c>
      <c r="I174" s="4">
        <v>34920</v>
      </c>
      <c r="J174" s="4">
        <f>VLOOKUP(B174,[1]minutes_date!$A$1:$D$198,2,0)</f>
        <v>34971</v>
      </c>
      <c r="K174" s="4">
        <f>VLOOKUP(B174,[1]blue_book_prepare!$A$1:$B$113,2,0)</f>
        <v>34929</v>
      </c>
      <c r="L174" s="29" t="e">
        <f>NA()</f>
        <v>#N/A</v>
      </c>
      <c r="M174">
        <f t="shared" si="16"/>
        <v>6</v>
      </c>
      <c r="N174">
        <f t="shared" si="12"/>
        <v>13</v>
      </c>
      <c r="O174">
        <f t="shared" si="17"/>
        <v>38</v>
      </c>
      <c r="P174" s="6">
        <v>34933</v>
      </c>
      <c r="Q174" s="7">
        <v>0</v>
      </c>
    </row>
    <row r="175" spans="1:17">
      <c r="A175" t="s">
        <v>191</v>
      </c>
      <c r="B175" s="12">
        <v>34968</v>
      </c>
      <c r="C175">
        <f t="shared" si="13"/>
        <v>1995</v>
      </c>
      <c r="D175">
        <f t="shared" si="14"/>
        <v>9</v>
      </c>
      <c r="E175">
        <f t="shared" si="15"/>
        <v>26</v>
      </c>
      <c r="F175">
        <v>1</v>
      </c>
      <c r="G175">
        <v>6</v>
      </c>
      <c r="H175" s="4">
        <v>34962</v>
      </c>
      <c r="I175" s="4">
        <v>34955</v>
      </c>
      <c r="J175" s="4">
        <f>VLOOKUP(B175,[1]minutes_date!$A$1:$D$198,2,0)</f>
        <v>35020</v>
      </c>
      <c r="K175" s="4">
        <f>VLOOKUP(B175,[1]blue_book_prepare!$A$1:$B$113,2,0)</f>
        <v>34964</v>
      </c>
      <c r="L175" s="29" t="e">
        <f>NA()</f>
        <v>#N/A</v>
      </c>
      <c r="M175">
        <f t="shared" si="16"/>
        <v>6</v>
      </c>
      <c r="N175">
        <f t="shared" si="12"/>
        <v>13</v>
      </c>
      <c r="O175">
        <f t="shared" si="17"/>
        <v>52</v>
      </c>
      <c r="P175" s="6">
        <v>34968</v>
      </c>
      <c r="Q175" s="7">
        <v>0</v>
      </c>
    </row>
    <row r="176" spans="1:17">
      <c r="A176" t="s">
        <v>192</v>
      </c>
      <c r="B176" s="12">
        <v>35018</v>
      </c>
      <c r="C176">
        <f t="shared" si="13"/>
        <v>1995</v>
      </c>
      <c r="D176">
        <f t="shared" si="14"/>
        <v>11</v>
      </c>
      <c r="E176">
        <f t="shared" si="15"/>
        <v>15</v>
      </c>
      <c r="F176">
        <v>1</v>
      </c>
      <c r="G176">
        <v>7</v>
      </c>
      <c r="H176" s="4">
        <v>35011</v>
      </c>
      <c r="I176" s="4">
        <v>35004</v>
      </c>
      <c r="J176" s="4">
        <f>VLOOKUP(B176,[1]minutes_date!$A$1:$D$198,2,0)</f>
        <v>35055</v>
      </c>
      <c r="K176" s="4">
        <f>VLOOKUP(B176,[1]blue_book_prepare!$A$1:$B$113,2,0)</f>
        <v>35013</v>
      </c>
      <c r="L176" s="29" t="e">
        <f>NA()</f>
        <v>#N/A</v>
      </c>
      <c r="M176">
        <f t="shared" si="16"/>
        <v>7</v>
      </c>
      <c r="N176">
        <f t="shared" si="12"/>
        <v>14</v>
      </c>
      <c r="O176">
        <f t="shared" si="17"/>
        <v>37</v>
      </c>
      <c r="P176" s="6">
        <v>35018</v>
      </c>
      <c r="Q176" s="7">
        <v>0</v>
      </c>
    </row>
    <row r="177" spans="1:17">
      <c r="A177" t="s">
        <v>193</v>
      </c>
      <c r="B177" s="12">
        <v>35052</v>
      </c>
      <c r="C177">
        <f t="shared" si="13"/>
        <v>1995</v>
      </c>
      <c r="D177">
        <f t="shared" si="14"/>
        <v>12</v>
      </c>
      <c r="E177">
        <f t="shared" si="15"/>
        <v>19</v>
      </c>
      <c r="F177">
        <v>1</v>
      </c>
      <c r="G177">
        <v>8</v>
      </c>
      <c r="H177" s="4">
        <v>35047</v>
      </c>
      <c r="I177" s="4">
        <v>35039</v>
      </c>
      <c r="J177" s="4">
        <f>VLOOKUP(B177,[1]minutes_date!$A$1:$D$198,2,0)</f>
        <v>35097</v>
      </c>
      <c r="K177" s="4">
        <f>VLOOKUP(B177,[1]blue_book_prepare!$A$1:$B$113,2,0)</f>
        <v>35048</v>
      </c>
      <c r="L177" s="29" t="e">
        <f>NA()</f>
        <v>#N/A</v>
      </c>
      <c r="M177">
        <f t="shared" si="16"/>
        <v>5</v>
      </c>
      <c r="N177">
        <f t="shared" si="12"/>
        <v>13</v>
      </c>
      <c r="O177">
        <f t="shared" si="17"/>
        <v>45</v>
      </c>
      <c r="P177" s="6">
        <v>35052</v>
      </c>
      <c r="Q177" s="7">
        <v>0</v>
      </c>
    </row>
    <row r="178" spans="1:17">
      <c r="A178" t="s">
        <v>194</v>
      </c>
      <c r="B178" s="12">
        <v>35095</v>
      </c>
      <c r="C178">
        <f t="shared" si="13"/>
        <v>1996</v>
      </c>
      <c r="D178">
        <f t="shared" si="14"/>
        <v>1</v>
      </c>
      <c r="E178">
        <f t="shared" si="15"/>
        <v>31</v>
      </c>
      <c r="F178">
        <v>1</v>
      </c>
      <c r="G178">
        <v>1</v>
      </c>
      <c r="H178" s="4">
        <v>35090</v>
      </c>
      <c r="I178" s="4">
        <v>35081</v>
      </c>
      <c r="J178" s="4">
        <f>VLOOKUP(B178,[1]minutes_date!$A$1:$D$198,2,0)</f>
        <v>35153</v>
      </c>
      <c r="K178" s="4">
        <f>VLOOKUP(B178,[1]blue_book_prepare!$A$1:$B$113,2,0)</f>
        <v>35090</v>
      </c>
      <c r="L178" s="29" t="e">
        <f>NA()</f>
        <v>#N/A</v>
      </c>
      <c r="M178">
        <f t="shared" si="16"/>
        <v>5</v>
      </c>
      <c r="N178">
        <f t="shared" si="12"/>
        <v>14</v>
      </c>
      <c r="O178">
        <f t="shared" si="17"/>
        <v>58</v>
      </c>
      <c r="P178" s="6">
        <v>35095</v>
      </c>
      <c r="Q178" s="7">
        <v>1</v>
      </c>
    </row>
    <row r="179" spans="1:17">
      <c r="A179" t="s">
        <v>195</v>
      </c>
      <c r="B179" s="12">
        <v>35150</v>
      </c>
      <c r="C179">
        <f t="shared" si="13"/>
        <v>1996</v>
      </c>
      <c r="D179">
        <f t="shared" si="14"/>
        <v>3</v>
      </c>
      <c r="E179">
        <f t="shared" si="15"/>
        <v>26</v>
      </c>
      <c r="F179">
        <v>1</v>
      </c>
      <c r="G179">
        <v>2</v>
      </c>
      <c r="H179" s="4">
        <v>35145</v>
      </c>
      <c r="I179" s="4">
        <v>35137</v>
      </c>
      <c r="J179" s="4">
        <f>VLOOKUP(B179,[1]minutes_date!$A$1:$D$198,2,0)</f>
        <v>35209</v>
      </c>
      <c r="K179" s="4">
        <f>VLOOKUP(B179,[1]blue_book_prepare!$A$1:$B$113,2,0)</f>
        <v>35146</v>
      </c>
      <c r="L179" s="29" t="e">
        <f>NA()</f>
        <v>#N/A</v>
      </c>
      <c r="M179">
        <f t="shared" si="16"/>
        <v>5</v>
      </c>
      <c r="N179">
        <f t="shared" si="12"/>
        <v>13</v>
      </c>
      <c r="O179">
        <f t="shared" si="17"/>
        <v>59</v>
      </c>
      <c r="P179" s="6">
        <v>35150</v>
      </c>
      <c r="Q179" s="7">
        <v>0</v>
      </c>
    </row>
    <row r="180" spans="1:17">
      <c r="A180" t="s">
        <v>196</v>
      </c>
      <c r="B180" s="12">
        <v>35206</v>
      </c>
      <c r="C180">
        <f t="shared" si="13"/>
        <v>1996</v>
      </c>
      <c r="D180">
        <f t="shared" si="14"/>
        <v>5</v>
      </c>
      <c r="E180">
        <f t="shared" si="15"/>
        <v>21</v>
      </c>
      <c r="F180">
        <v>1</v>
      </c>
      <c r="G180">
        <v>3</v>
      </c>
      <c r="H180" s="4">
        <v>35201</v>
      </c>
      <c r="I180" s="4">
        <v>35193</v>
      </c>
      <c r="J180" s="4">
        <f>VLOOKUP(B180,[1]minutes_date!$A$1:$D$198,2,0)</f>
        <v>35262</v>
      </c>
      <c r="K180" s="4">
        <f>VLOOKUP(B180,[1]blue_book_prepare!$A$1:$B$113,2,0)</f>
        <v>35202</v>
      </c>
      <c r="L180" s="29" t="e">
        <f>NA()</f>
        <v>#N/A</v>
      </c>
      <c r="M180">
        <f t="shared" si="16"/>
        <v>5</v>
      </c>
      <c r="N180">
        <f t="shared" si="12"/>
        <v>13</v>
      </c>
      <c r="O180">
        <f t="shared" si="17"/>
        <v>56</v>
      </c>
      <c r="P180" s="6">
        <v>35206</v>
      </c>
      <c r="Q180" s="7">
        <v>0</v>
      </c>
    </row>
    <row r="181" spans="1:17">
      <c r="A181" t="s">
        <v>197</v>
      </c>
      <c r="B181" s="12">
        <v>35249</v>
      </c>
      <c r="C181">
        <f t="shared" si="13"/>
        <v>1996</v>
      </c>
      <c r="D181">
        <f t="shared" si="14"/>
        <v>7</v>
      </c>
      <c r="E181">
        <f t="shared" si="15"/>
        <v>3</v>
      </c>
      <c r="F181">
        <v>1</v>
      </c>
      <c r="G181">
        <v>4</v>
      </c>
      <c r="H181" s="4">
        <v>35242</v>
      </c>
      <c r="I181" s="4">
        <v>35235</v>
      </c>
      <c r="J181" s="4">
        <f>VLOOKUP(B181,[1]minutes_date!$A$1:$D$198,2,0)</f>
        <v>35300</v>
      </c>
      <c r="K181" s="4">
        <f>VLOOKUP(B181,[1]blue_book_prepare!$A$1:$B$113,2,0)</f>
        <v>35244</v>
      </c>
      <c r="L181" s="29" t="e">
        <f>NA()</f>
        <v>#N/A</v>
      </c>
      <c r="M181">
        <f t="shared" si="16"/>
        <v>7</v>
      </c>
      <c r="N181">
        <f t="shared" si="12"/>
        <v>14</v>
      </c>
      <c r="O181">
        <f t="shared" si="17"/>
        <v>51</v>
      </c>
      <c r="P181" s="6">
        <v>35249</v>
      </c>
      <c r="Q181" s="7">
        <v>1</v>
      </c>
    </row>
    <row r="182" spans="1:17">
      <c r="A182" t="s">
        <v>198</v>
      </c>
      <c r="B182" s="12">
        <v>35297</v>
      </c>
      <c r="C182">
        <f t="shared" si="13"/>
        <v>1996</v>
      </c>
      <c r="D182">
        <f t="shared" si="14"/>
        <v>8</v>
      </c>
      <c r="E182">
        <f t="shared" si="15"/>
        <v>20</v>
      </c>
      <c r="F182">
        <v>1</v>
      </c>
      <c r="G182">
        <v>5</v>
      </c>
      <c r="H182" s="4">
        <v>35292</v>
      </c>
      <c r="I182" s="4">
        <v>35284</v>
      </c>
      <c r="J182" s="4">
        <f>VLOOKUP(B182,[1]minutes_date!$A$1:$D$198,2,0)</f>
        <v>35335</v>
      </c>
      <c r="K182" s="4">
        <f>VLOOKUP(B182,[1]blue_book_prepare!$A$1:$B$113,2,0)</f>
        <v>35293</v>
      </c>
      <c r="L182" s="29" t="e">
        <f>NA()</f>
        <v>#N/A</v>
      </c>
      <c r="M182">
        <f t="shared" si="16"/>
        <v>5</v>
      </c>
      <c r="N182">
        <f t="shared" si="12"/>
        <v>13</v>
      </c>
      <c r="O182">
        <f t="shared" si="17"/>
        <v>38</v>
      </c>
      <c r="P182" s="6">
        <v>35297</v>
      </c>
      <c r="Q182" s="7">
        <v>0</v>
      </c>
    </row>
    <row r="183" spans="1:17">
      <c r="A183" t="s">
        <v>199</v>
      </c>
      <c r="B183" s="12">
        <v>35332</v>
      </c>
      <c r="C183">
        <f t="shared" si="13"/>
        <v>1996</v>
      </c>
      <c r="D183">
        <f t="shared" si="14"/>
        <v>9</v>
      </c>
      <c r="E183">
        <f t="shared" si="15"/>
        <v>24</v>
      </c>
      <c r="F183">
        <v>1</v>
      </c>
      <c r="G183">
        <v>6</v>
      </c>
      <c r="H183" s="4">
        <v>35326</v>
      </c>
      <c r="I183" s="4">
        <v>35319</v>
      </c>
      <c r="J183" s="4">
        <f>VLOOKUP(B183,[1]minutes_date!$A$1:$D$198,2,0)</f>
        <v>35384</v>
      </c>
      <c r="K183" s="4">
        <f>VLOOKUP(B183,[1]blue_book_prepare!$A$1:$B$113,2,0)</f>
        <v>35328</v>
      </c>
      <c r="L183" s="29" t="e">
        <f>NA()</f>
        <v>#N/A</v>
      </c>
      <c r="M183">
        <f t="shared" si="16"/>
        <v>6</v>
      </c>
      <c r="N183">
        <f t="shared" si="12"/>
        <v>13</v>
      </c>
      <c r="O183">
        <f t="shared" si="17"/>
        <v>52</v>
      </c>
      <c r="P183" s="6">
        <v>35332</v>
      </c>
      <c r="Q183" s="7">
        <v>0</v>
      </c>
    </row>
    <row r="184" spans="1:17">
      <c r="A184" t="s">
        <v>200</v>
      </c>
      <c r="B184" s="12">
        <v>35382</v>
      </c>
      <c r="C184">
        <f t="shared" si="13"/>
        <v>1996</v>
      </c>
      <c r="D184">
        <f t="shared" si="14"/>
        <v>11</v>
      </c>
      <c r="E184">
        <f t="shared" si="15"/>
        <v>13</v>
      </c>
      <c r="F184">
        <v>1</v>
      </c>
      <c r="G184">
        <v>7</v>
      </c>
      <c r="H184" s="4">
        <v>35375</v>
      </c>
      <c r="I184" s="4">
        <v>35368</v>
      </c>
      <c r="J184" s="4">
        <f>VLOOKUP(B184,[1]minutes_date!$A$1:$D$198,2,0)</f>
        <v>35419</v>
      </c>
      <c r="K184" s="4">
        <f>VLOOKUP(B184,[1]blue_book_prepare!$A$1:$B$113,2,0)</f>
        <v>35377</v>
      </c>
      <c r="L184" s="29" t="e">
        <f>NA()</f>
        <v>#N/A</v>
      </c>
      <c r="M184">
        <f t="shared" si="16"/>
        <v>7</v>
      </c>
      <c r="N184">
        <f t="shared" si="12"/>
        <v>14</v>
      </c>
      <c r="O184">
        <f t="shared" si="17"/>
        <v>37</v>
      </c>
      <c r="P184" s="6">
        <v>35382</v>
      </c>
      <c r="Q184" s="7">
        <v>0</v>
      </c>
    </row>
    <row r="185" spans="1:17">
      <c r="A185" t="s">
        <v>201</v>
      </c>
      <c r="B185" s="12">
        <v>35416</v>
      </c>
      <c r="C185">
        <f t="shared" si="13"/>
        <v>1996</v>
      </c>
      <c r="D185">
        <f t="shared" si="14"/>
        <v>12</v>
      </c>
      <c r="E185">
        <f t="shared" si="15"/>
        <v>17</v>
      </c>
      <c r="F185">
        <v>1</v>
      </c>
      <c r="G185">
        <v>8</v>
      </c>
      <c r="H185" s="4">
        <v>35411</v>
      </c>
      <c r="I185" s="4">
        <v>35403</v>
      </c>
      <c r="J185" s="4">
        <f>VLOOKUP(B185,[1]minutes_date!$A$1:$D$198,2,0)</f>
        <v>35436</v>
      </c>
      <c r="K185" s="4">
        <f>VLOOKUP(B185,[1]blue_book_prepare!$A$1:$B$113,2,0)</f>
        <v>35412</v>
      </c>
      <c r="L185" s="29" t="e">
        <f>NA()</f>
        <v>#N/A</v>
      </c>
      <c r="M185">
        <f t="shared" si="16"/>
        <v>5</v>
      </c>
      <c r="N185">
        <f t="shared" si="12"/>
        <v>13</v>
      </c>
      <c r="O185">
        <f t="shared" si="17"/>
        <v>20</v>
      </c>
      <c r="P185" s="6">
        <v>35416</v>
      </c>
      <c r="Q185" s="7">
        <v>0</v>
      </c>
    </row>
    <row r="186" spans="1:17">
      <c r="A186" t="s">
        <v>202</v>
      </c>
      <c r="B186" s="12">
        <v>35466</v>
      </c>
      <c r="C186">
        <f t="shared" si="13"/>
        <v>1997</v>
      </c>
      <c r="D186">
        <f t="shared" si="14"/>
        <v>2</v>
      </c>
      <c r="E186">
        <f t="shared" si="15"/>
        <v>5</v>
      </c>
      <c r="F186">
        <v>1</v>
      </c>
      <c r="G186">
        <v>1</v>
      </c>
      <c r="H186" s="4">
        <v>35459</v>
      </c>
      <c r="I186" s="4">
        <v>35452</v>
      </c>
      <c r="J186" s="4">
        <f>VLOOKUP(B186,[1]minutes_date!$A$1:$D$198,2,0)</f>
        <v>35516</v>
      </c>
      <c r="K186" s="4">
        <f>VLOOKUP(B186,[1]blue_book_prepare!$A$1:$B$113,2,0)</f>
        <v>35461</v>
      </c>
      <c r="L186" s="29" t="e">
        <f>NA()</f>
        <v>#N/A</v>
      </c>
      <c r="M186">
        <f t="shared" si="16"/>
        <v>7</v>
      </c>
      <c r="N186">
        <f t="shared" ref="N186:N249" si="18">B186-I186</f>
        <v>14</v>
      </c>
      <c r="O186">
        <f t="shared" si="17"/>
        <v>50</v>
      </c>
      <c r="P186" s="6">
        <v>35466</v>
      </c>
      <c r="Q186" s="7">
        <v>1</v>
      </c>
    </row>
    <row r="187" spans="1:17">
      <c r="A187" t="s">
        <v>203</v>
      </c>
      <c r="B187" s="12">
        <v>35514</v>
      </c>
      <c r="C187">
        <f t="shared" si="13"/>
        <v>1997</v>
      </c>
      <c r="D187">
        <f t="shared" si="14"/>
        <v>3</v>
      </c>
      <c r="E187">
        <f t="shared" si="15"/>
        <v>25</v>
      </c>
      <c r="F187">
        <v>1</v>
      </c>
      <c r="G187">
        <v>2</v>
      </c>
      <c r="H187" s="4">
        <v>35508</v>
      </c>
      <c r="I187" s="4">
        <v>35501</v>
      </c>
      <c r="J187" s="4">
        <f>VLOOKUP(B187,[1]minutes_date!$A$1:$D$198,2,0)</f>
        <v>35572</v>
      </c>
      <c r="K187" s="4">
        <f>VLOOKUP(B187,[1]blue_book_prepare!$A$1:$B$113,2,0)</f>
        <v>35510</v>
      </c>
      <c r="L187" s="29" t="e">
        <f>NA()</f>
        <v>#N/A</v>
      </c>
      <c r="M187">
        <f t="shared" si="16"/>
        <v>6</v>
      </c>
      <c r="N187">
        <f t="shared" si="18"/>
        <v>13</v>
      </c>
      <c r="O187">
        <f t="shared" si="17"/>
        <v>58</v>
      </c>
      <c r="P187" s="6">
        <v>35514</v>
      </c>
      <c r="Q187" s="7">
        <v>0</v>
      </c>
    </row>
    <row r="188" spans="1:17">
      <c r="A188" t="s">
        <v>204</v>
      </c>
      <c r="B188" s="12">
        <v>35570</v>
      </c>
      <c r="C188">
        <f t="shared" si="13"/>
        <v>1997</v>
      </c>
      <c r="D188">
        <f t="shared" si="14"/>
        <v>5</v>
      </c>
      <c r="E188">
        <f t="shared" si="15"/>
        <v>20</v>
      </c>
      <c r="F188">
        <v>1</v>
      </c>
      <c r="G188">
        <v>3</v>
      </c>
      <c r="H188" s="4">
        <v>35565</v>
      </c>
      <c r="I188" s="4">
        <v>35557</v>
      </c>
      <c r="J188" s="4">
        <f>VLOOKUP(B188,[1]minutes_date!$A$1:$D$198,2,0)</f>
        <v>35614</v>
      </c>
      <c r="K188" s="4">
        <f>VLOOKUP(B188,[1]blue_book_prepare!$A$1:$B$113,2,0)</f>
        <v>35566</v>
      </c>
      <c r="L188" s="29" t="e">
        <f>NA()</f>
        <v>#N/A</v>
      </c>
      <c r="M188">
        <f t="shared" si="16"/>
        <v>5</v>
      </c>
      <c r="N188">
        <f t="shared" si="18"/>
        <v>13</v>
      </c>
      <c r="O188">
        <f t="shared" si="17"/>
        <v>44</v>
      </c>
      <c r="P188" s="6">
        <v>35570</v>
      </c>
      <c r="Q188" s="7">
        <v>0</v>
      </c>
    </row>
    <row r="189" spans="1:17">
      <c r="A189" t="s">
        <v>205</v>
      </c>
      <c r="B189" s="12">
        <v>35613</v>
      </c>
      <c r="C189">
        <f t="shared" si="13"/>
        <v>1997</v>
      </c>
      <c r="D189">
        <f t="shared" si="14"/>
        <v>7</v>
      </c>
      <c r="E189">
        <f t="shared" si="15"/>
        <v>2</v>
      </c>
      <c r="F189">
        <v>1</v>
      </c>
      <c r="G189">
        <v>4</v>
      </c>
      <c r="H189" s="4">
        <v>35606</v>
      </c>
      <c r="I189" s="4">
        <v>35599</v>
      </c>
      <c r="J189" s="4">
        <f>VLOOKUP(B189,[1]minutes_date!$A$1:$D$198,2,0)</f>
        <v>35663</v>
      </c>
      <c r="K189" s="4">
        <f>VLOOKUP(B189,[1]blue_book_prepare!$A$1:$B$113,2,0)</f>
        <v>35608</v>
      </c>
      <c r="L189" s="29" t="e">
        <f>NA()</f>
        <v>#N/A</v>
      </c>
      <c r="M189">
        <f t="shared" si="16"/>
        <v>7</v>
      </c>
      <c r="N189">
        <f t="shared" si="18"/>
        <v>14</v>
      </c>
      <c r="O189">
        <f t="shared" si="17"/>
        <v>50</v>
      </c>
      <c r="P189" s="6">
        <v>35613</v>
      </c>
      <c r="Q189" s="7">
        <v>1</v>
      </c>
    </row>
    <row r="190" spans="1:17">
      <c r="A190" t="s">
        <v>206</v>
      </c>
      <c r="B190" s="12">
        <v>35661</v>
      </c>
      <c r="C190">
        <f t="shared" si="13"/>
        <v>1997</v>
      </c>
      <c r="D190">
        <f t="shared" si="14"/>
        <v>8</v>
      </c>
      <c r="E190">
        <f t="shared" si="15"/>
        <v>19</v>
      </c>
      <c r="F190">
        <v>1</v>
      </c>
      <c r="G190">
        <v>5</v>
      </c>
      <c r="H190" s="4">
        <v>35656</v>
      </c>
      <c r="I190" s="4">
        <v>35648</v>
      </c>
      <c r="J190" s="4">
        <f>VLOOKUP(B190,[1]minutes_date!$A$1:$D$198,2,0)</f>
        <v>35705</v>
      </c>
      <c r="K190" s="4">
        <f>VLOOKUP(B190,[1]blue_book_prepare!$A$1:$B$113,2,0)</f>
        <v>35657</v>
      </c>
      <c r="L190" s="29" t="e">
        <f>NA()</f>
        <v>#N/A</v>
      </c>
      <c r="M190">
        <f t="shared" si="16"/>
        <v>5</v>
      </c>
      <c r="N190">
        <f t="shared" si="18"/>
        <v>13</v>
      </c>
      <c r="O190">
        <f t="shared" si="17"/>
        <v>44</v>
      </c>
      <c r="P190" s="6">
        <v>35661</v>
      </c>
      <c r="Q190" s="7">
        <v>0</v>
      </c>
    </row>
    <row r="191" spans="1:17">
      <c r="A191" t="s">
        <v>207</v>
      </c>
      <c r="B191" s="12">
        <v>35703</v>
      </c>
      <c r="C191">
        <f t="shared" si="13"/>
        <v>1997</v>
      </c>
      <c r="D191">
        <f t="shared" si="14"/>
        <v>9</v>
      </c>
      <c r="E191">
        <f t="shared" si="15"/>
        <v>30</v>
      </c>
      <c r="F191">
        <v>1</v>
      </c>
      <c r="G191">
        <v>6</v>
      </c>
      <c r="H191" s="4">
        <v>35697</v>
      </c>
      <c r="I191" s="4">
        <v>35690</v>
      </c>
      <c r="J191" s="4">
        <f>VLOOKUP(B191,[1]minutes_date!$A$1:$D$198,2,0)</f>
        <v>35747</v>
      </c>
      <c r="K191" s="4">
        <f>VLOOKUP(B191,[1]blue_book_prepare!$A$1:$B$113,2,0)</f>
        <v>35699</v>
      </c>
      <c r="L191" s="29" t="e">
        <f>NA()</f>
        <v>#N/A</v>
      </c>
      <c r="M191">
        <f t="shared" si="16"/>
        <v>6</v>
      </c>
      <c r="N191">
        <f t="shared" si="18"/>
        <v>13</v>
      </c>
      <c r="O191">
        <f t="shared" si="17"/>
        <v>44</v>
      </c>
      <c r="P191" s="6">
        <v>35703</v>
      </c>
      <c r="Q191" s="7">
        <v>0</v>
      </c>
    </row>
    <row r="192" spans="1:17">
      <c r="A192" t="s">
        <v>208</v>
      </c>
      <c r="B192" s="12">
        <v>35746</v>
      </c>
      <c r="C192">
        <f t="shared" si="13"/>
        <v>1997</v>
      </c>
      <c r="D192">
        <f t="shared" si="14"/>
        <v>11</v>
      </c>
      <c r="E192">
        <f t="shared" si="15"/>
        <v>12</v>
      </c>
      <c r="F192">
        <v>1</v>
      </c>
      <c r="G192">
        <v>7</v>
      </c>
      <c r="H192" s="4">
        <v>35740</v>
      </c>
      <c r="I192" s="4">
        <v>35732</v>
      </c>
      <c r="J192" s="4">
        <f>VLOOKUP(B192,[1]minutes_date!$A$1:$D$198,2,0)</f>
        <v>35782</v>
      </c>
      <c r="K192" s="4">
        <f>VLOOKUP(B192,[1]blue_book_prepare!$A$1:$B$113,2,0)</f>
        <v>35741</v>
      </c>
      <c r="L192" s="29" t="e">
        <f>NA()</f>
        <v>#N/A</v>
      </c>
      <c r="M192">
        <f t="shared" si="16"/>
        <v>6</v>
      </c>
      <c r="N192">
        <f t="shared" si="18"/>
        <v>14</v>
      </c>
      <c r="O192">
        <f t="shared" si="17"/>
        <v>36</v>
      </c>
      <c r="P192" s="6">
        <v>35746</v>
      </c>
      <c r="Q192" s="7">
        <v>0</v>
      </c>
    </row>
    <row r="193" spans="1:17">
      <c r="A193" t="s">
        <v>209</v>
      </c>
      <c r="B193" s="12">
        <v>35780</v>
      </c>
      <c r="C193">
        <f t="shared" si="13"/>
        <v>1997</v>
      </c>
      <c r="D193">
        <f t="shared" si="14"/>
        <v>12</v>
      </c>
      <c r="E193">
        <f t="shared" si="15"/>
        <v>16</v>
      </c>
      <c r="F193">
        <v>1</v>
      </c>
      <c r="G193">
        <v>8</v>
      </c>
      <c r="H193" s="4">
        <v>35775</v>
      </c>
      <c r="I193" s="4">
        <v>35767</v>
      </c>
      <c r="J193" s="4">
        <f>VLOOKUP(B193,[1]minutes_date!$A$1:$D$198,2,0)</f>
        <v>35831</v>
      </c>
      <c r="K193" s="4">
        <f>VLOOKUP(B193,[1]blue_book_prepare!$A$1:$B$113,2,0)</f>
        <v>35776</v>
      </c>
      <c r="L193" s="29" t="e">
        <f>NA()</f>
        <v>#N/A</v>
      </c>
      <c r="M193">
        <f t="shared" si="16"/>
        <v>5</v>
      </c>
      <c r="N193">
        <f t="shared" si="18"/>
        <v>13</v>
      </c>
      <c r="O193">
        <f t="shared" si="17"/>
        <v>51</v>
      </c>
      <c r="P193" s="6">
        <v>35780</v>
      </c>
      <c r="Q193" s="7">
        <v>0</v>
      </c>
    </row>
    <row r="194" spans="1:17">
      <c r="A194" t="s">
        <v>210</v>
      </c>
      <c r="B194" s="12">
        <v>35830</v>
      </c>
      <c r="C194">
        <f t="shared" si="13"/>
        <v>1998</v>
      </c>
      <c r="D194">
        <f t="shared" si="14"/>
        <v>2</v>
      </c>
      <c r="E194">
        <f t="shared" si="15"/>
        <v>4</v>
      </c>
      <c r="F194">
        <v>1</v>
      </c>
      <c r="G194">
        <v>1</v>
      </c>
      <c r="H194" s="4">
        <v>35823</v>
      </c>
      <c r="I194" s="4">
        <v>35816</v>
      </c>
      <c r="J194" s="4">
        <f>VLOOKUP(B194,[1]minutes_date!$A$1:$D$198,2,0)</f>
        <v>35887</v>
      </c>
      <c r="K194" s="4">
        <f>VLOOKUP(B194,[1]blue_book_prepare!$A$1:$B$113,2,0)</f>
        <v>35825</v>
      </c>
      <c r="L194" s="29" t="e">
        <f>NA()</f>
        <v>#N/A</v>
      </c>
      <c r="M194">
        <f t="shared" si="16"/>
        <v>7</v>
      </c>
      <c r="N194">
        <f t="shared" si="18"/>
        <v>14</v>
      </c>
      <c r="O194">
        <f t="shared" si="17"/>
        <v>57</v>
      </c>
      <c r="P194" s="6">
        <v>35830</v>
      </c>
      <c r="Q194" s="7">
        <v>1</v>
      </c>
    </row>
    <row r="195" spans="1:17">
      <c r="A195" t="s">
        <v>211</v>
      </c>
      <c r="B195" s="12">
        <v>35885</v>
      </c>
      <c r="C195">
        <f t="shared" si="13"/>
        <v>1998</v>
      </c>
      <c r="D195">
        <f t="shared" si="14"/>
        <v>3</v>
      </c>
      <c r="E195">
        <f t="shared" si="15"/>
        <v>31</v>
      </c>
      <c r="F195">
        <v>1</v>
      </c>
      <c r="G195">
        <v>2</v>
      </c>
      <c r="H195" s="4">
        <v>35879</v>
      </c>
      <c r="I195" s="4">
        <v>35872</v>
      </c>
      <c r="J195" s="4">
        <f>VLOOKUP(B195,[1]minutes_date!$A$1:$D$198,2,0)</f>
        <v>35936</v>
      </c>
      <c r="K195" s="4">
        <f>VLOOKUP(B195,[1]blue_book_prepare!$A$1:$B$113,2,0)</f>
        <v>35881</v>
      </c>
      <c r="L195" s="29" t="e">
        <f>NA()</f>
        <v>#N/A</v>
      </c>
      <c r="M195">
        <f t="shared" si="16"/>
        <v>6</v>
      </c>
      <c r="N195">
        <f t="shared" si="18"/>
        <v>13</v>
      </c>
      <c r="O195">
        <f t="shared" si="17"/>
        <v>51</v>
      </c>
      <c r="P195" s="6">
        <v>35885</v>
      </c>
      <c r="Q195" s="7">
        <v>0</v>
      </c>
    </row>
    <row r="196" spans="1:17">
      <c r="A196" t="s">
        <v>212</v>
      </c>
      <c r="B196" s="12">
        <v>35934</v>
      </c>
      <c r="C196">
        <f t="shared" si="13"/>
        <v>1998</v>
      </c>
      <c r="D196">
        <f t="shared" si="14"/>
        <v>5</v>
      </c>
      <c r="E196">
        <f t="shared" si="15"/>
        <v>19</v>
      </c>
      <c r="F196">
        <v>1</v>
      </c>
      <c r="G196">
        <v>3</v>
      </c>
      <c r="H196" s="4">
        <v>35929</v>
      </c>
      <c r="I196" s="4">
        <v>35921</v>
      </c>
      <c r="J196" s="4">
        <f>VLOOKUP(B196,[1]minutes_date!$A$1:$D$198,2,0)</f>
        <v>35978</v>
      </c>
      <c r="K196" s="4">
        <f>VLOOKUP(B196,[1]blue_book_prepare!$A$1:$B$113,2,0)</f>
        <v>35930</v>
      </c>
      <c r="L196" s="29" t="e">
        <f>NA()</f>
        <v>#N/A</v>
      </c>
      <c r="M196">
        <f t="shared" si="16"/>
        <v>5</v>
      </c>
      <c r="N196">
        <f t="shared" si="18"/>
        <v>13</v>
      </c>
      <c r="O196">
        <f t="shared" si="17"/>
        <v>44</v>
      </c>
      <c r="P196" s="6">
        <v>35934</v>
      </c>
      <c r="Q196" s="7">
        <v>0</v>
      </c>
    </row>
    <row r="197" spans="1:17">
      <c r="A197" t="s">
        <v>213</v>
      </c>
      <c r="B197" s="12">
        <v>35977</v>
      </c>
      <c r="C197">
        <f t="shared" si="13"/>
        <v>1998</v>
      </c>
      <c r="D197">
        <f t="shared" si="14"/>
        <v>7</v>
      </c>
      <c r="E197">
        <f t="shared" si="15"/>
        <v>1</v>
      </c>
      <c r="F197">
        <v>1</v>
      </c>
      <c r="G197">
        <v>4</v>
      </c>
      <c r="H197" s="4">
        <v>35970</v>
      </c>
      <c r="I197" s="4">
        <v>35963</v>
      </c>
      <c r="J197" s="4">
        <f>VLOOKUP(B197,[1]minutes_date!$A$1:$D$198,2,0)</f>
        <v>36027</v>
      </c>
      <c r="K197" s="4">
        <f>VLOOKUP(B197,[1]blue_book_prepare!$A$1:$B$113,2,0)</f>
        <v>35972</v>
      </c>
      <c r="L197" s="29" t="e">
        <f>NA()</f>
        <v>#N/A</v>
      </c>
      <c r="M197">
        <f t="shared" si="16"/>
        <v>7</v>
      </c>
      <c r="N197">
        <f t="shared" si="18"/>
        <v>14</v>
      </c>
      <c r="O197">
        <f t="shared" si="17"/>
        <v>50</v>
      </c>
      <c r="P197" s="6">
        <v>35977</v>
      </c>
      <c r="Q197" s="7">
        <v>1</v>
      </c>
    </row>
    <row r="198" spans="1:17">
      <c r="A198" t="s">
        <v>214</v>
      </c>
      <c r="B198" s="12">
        <v>36025</v>
      </c>
      <c r="C198">
        <f t="shared" si="13"/>
        <v>1998</v>
      </c>
      <c r="D198">
        <f t="shared" si="14"/>
        <v>8</v>
      </c>
      <c r="E198">
        <f t="shared" si="15"/>
        <v>18</v>
      </c>
      <c r="F198">
        <v>1</v>
      </c>
      <c r="G198">
        <v>5</v>
      </c>
      <c r="H198" s="4">
        <v>36020</v>
      </c>
      <c r="I198" s="4">
        <v>36012</v>
      </c>
      <c r="J198" s="4">
        <f>VLOOKUP(B198,[1]minutes_date!$A$1:$D$198,2,0)</f>
        <v>36069</v>
      </c>
      <c r="K198" s="4">
        <f>VLOOKUP(B198,[1]blue_book_prepare!$A$1:$B$113,2,0)</f>
        <v>36021</v>
      </c>
      <c r="L198" s="29" t="e">
        <f>NA()</f>
        <v>#N/A</v>
      </c>
      <c r="M198">
        <f t="shared" si="16"/>
        <v>5</v>
      </c>
      <c r="N198">
        <f t="shared" si="18"/>
        <v>13</v>
      </c>
      <c r="O198">
        <f t="shared" si="17"/>
        <v>44</v>
      </c>
      <c r="P198" s="6">
        <v>36025</v>
      </c>
      <c r="Q198" s="7">
        <v>0</v>
      </c>
    </row>
    <row r="199" spans="1:17">
      <c r="A199" t="s">
        <v>215</v>
      </c>
      <c r="B199" s="12">
        <v>36067</v>
      </c>
      <c r="C199">
        <f t="shared" si="13"/>
        <v>1998</v>
      </c>
      <c r="D199">
        <f t="shared" si="14"/>
        <v>9</v>
      </c>
      <c r="E199">
        <f t="shared" si="15"/>
        <v>29</v>
      </c>
      <c r="F199">
        <v>1</v>
      </c>
      <c r="G199">
        <v>6</v>
      </c>
      <c r="H199" s="4">
        <v>36061</v>
      </c>
      <c r="I199" s="4">
        <v>36054</v>
      </c>
      <c r="J199" s="4">
        <f>VLOOKUP(B199,[1]minutes_date!$A$1:$D$198,2,0)</f>
        <v>36118</v>
      </c>
      <c r="K199" s="4">
        <f>VLOOKUP(B199,[1]blue_book_prepare!$A$1:$B$113,2,0)</f>
        <v>36063</v>
      </c>
      <c r="L199" s="29" t="e">
        <f>NA()</f>
        <v>#N/A</v>
      </c>
      <c r="M199">
        <f t="shared" si="16"/>
        <v>6</v>
      </c>
      <c r="N199">
        <f t="shared" si="18"/>
        <v>13</v>
      </c>
      <c r="O199">
        <f t="shared" si="17"/>
        <v>51</v>
      </c>
      <c r="P199" s="6">
        <v>36067</v>
      </c>
      <c r="Q199" s="7">
        <v>0</v>
      </c>
    </row>
    <row r="200" spans="1:17">
      <c r="A200" t="s">
        <v>216</v>
      </c>
      <c r="B200" s="12">
        <v>36116</v>
      </c>
      <c r="C200">
        <f t="shared" si="13"/>
        <v>1998</v>
      </c>
      <c r="D200">
        <f t="shared" si="14"/>
        <v>11</v>
      </c>
      <c r="E200">
        <f t="shared" si="15"/>
        <v>17</v>
      </c>
      <c r="F200">
        <v>1</v>
      </c>
      <c r="G200">
        <v>7</v>
      </c>
      <c r="H200" s="4">
        <v>36111</v>
      </c>
      <c r="I200" s="4">
        <v>36103</v>
      </c>
      <c r="J200" s="4">
        <f>VLOOKUP(B200,[1]minutes_date!$A$1:$D$198,2,0)</f>
        <v>36152</v>
      </c>
      <c r="K200" s="4">
        <f>VLOOKUP(B200,[1]blue_book_prepare!$A$1:$B$113,2,0)</f>
        <v>36112</v>
      </c>
      <c r="L200" s="29" t="e">
        <f>NA()</f>
        <v>#N/A</v>
      </c>
      <c r="M200">
        <f t="shared" si="16"/>
        <v>5</v>
      </c>
      <c r="N200">
        <f t="shared" si="18"/>
        <v>13</v>
      </c>
      <c r="O200">
        <f t="shared" si="17"/>
        <v>36</v>
      </c>
      <c r="P200" s="6">
        <v>36116</v>
      </c>
      <c r="Q200" s="7">
        <v>0</v>
      </c>
    </row>
    <row r="201" spans="1:17">
      <c r="A201" t="s">
        <v>217</v>
      </c>
      <c r="B201" s="12">
        <v>36151</v>
      </c>
      <c r="C201">
        <f t="shared" si="13"/>
        <v>1998</v>
      </c>
      <c r="D201">
        <f t="shared" si="14"/>
        <v>12</v>
      </c>
      <c r="E201">
        <f t="shared" si="15"/>
        <v>22</v>
      </c>
      <c r="F201">
        <v>1</v>
      </c>
      <c r="G201">
        <v>8</v>
      </c>
      <c r="H201" s="4">
        <v>36145</v>
      </c>
      <c r="I201" s="4">
        <v>36138</v>
      </c>
      <c r="J201" s="4">
        <f>VLOOKUP(B201,[1]minutes_date!$A$1:$D$198,2,0)</f>
        <v>36195</v>
      </c>
      <c r="K201" s="4">
        <f>VLOOKUP(B201,[1]blue_book_prepare!$A$1:$B$113,2,0)</f>
        <v>36147</v>
      </c>
      <c r="L201" s="29" t="e">
        <f>NA()</f>
        <v>#N/A</v>
      </c>
      <c r="M201">
        <f t="shared" si="16"/>
        <v>6</v>
      </c>
      <c r="N201">
        <f t="shared" si="18"/>
        <v>13</v>
      </c>
      <c r="O201">
        <f t="shared" si="17"/>
        <v>44</v>
      </c>
      <c r="P201" s="6">
        <v>36151</v>
      </c>
      <c r="Q201" s="7">
        <v>0</v>
      </c>
    </row>
    <row r="202" spans="1:17">
      <c r="A202" t="s">
        <v>218</v>
      </c>
      <c r="B202" s="12">
        <v>36194</v>
      </c>
      <c r="C202">
        <f t="shared" si="13"/>
        <v>1999</v>
      </c>
      <c r="D202">
        <f t="shared" si="14"/>
        <v>2</v>
      </c>
      <c r="E202">
        <f t="shared" si="15"/>
        <v>3</v>
      </c>
      <c r="F202">
        <v>1</v>
      </c>
      <c r="G202">
        <v>1</v>
      </c>
      <c r="H202" s="4">
        <v>36188</v>
      </c>
      <c r="I202" s="4">
        <v>36180</v>
      </c>
      <c r="J202" s="4">
        <f>VLOOKUP(B202,[1]minutes_date!$A$1:$D$198,2,0)</f>
        <v>36251</v>
      </c>
      <c r="K202" s="4">
        <f>VLOOKUP(B202,[1]blue_book_prepare!$A$1:$B$113,2,0)</f>
        <v>36189</v>
      </c>
      <c r="L202" s="29" t="e">
        <f>NA()</f>
        <v>#N/A</v>
      </c>
      <c r="M202">
        <f t="shared" si="16"/>
        <v>6</v>
      </c>
      <c r="N202">
        <f t="shared" si="18"/>
        <v>14</v>
      </c>
      <c r="O202">
        <f t="shared" si="17"/>
        <v>57</v>
      </c>
      <c r="P202" s="6">
        <v>36194</v>
      </c>
      <c r="Q202" s="7">
        <v>1</v>
      </c>
    </row>
    <row r="203" spans="1:17">
      <c r="A203" t="s">
        <v>219</v>
      </c>
      <c r="B203" s="12">
        <v>36249</v>
      </c>
      <c r="C203">
        <f t="shared" si="13"/>
        <v>1999</v>
      </c>
      <c r="D203">
        <f t="shared" si="14"/>
        <v>3</v>
      </c>
      <c r="E203">
        <f t="shared" si="15"/>
        <v>30</v>
      </c>
      <c r="F203">
        <v>1</v>
      </c>
      <c r="G203">
        <v>2</v>
      </c>
      <c r="H203" s="4">
        <v>36243</v>
      </c>
      <c r="I203" s="4">
        <v>36236</v>
      </c>
      <c r="J203" s="4">
        <f>VLOOKUP(B203,[1]minutes_date!$A$1:$D$198,2,0)</f>
        <v>36300</v>
      </c>
      <c r="K203" s="4">
        <f>VLOOKUP(B203,[1]blue_book_prepare!$A$1:$B$113,2,0)</f>
        <v>36245</v>
      </c>
      <c r="L203" s="29" t="e">
        <f>NA()</f>
        <v>#N/A</v>
      </c>
      <c r="M203">
        <f t="shared" si="16"/>
        <v>6</v>
      </c>
      <c r="N203">
        <f t="shared" si="18"/>
        <v>13</v>
      </c>
      <c r="O203">
        <f t="shared" si="17"/>
        <v>51</v>
      </c>
      <c r="P203" s="6">
        <v>36249</v>
      </c>
      <c r="Q203" s="7">
        <v>0</v>
      </c>
    </row>
    <row r="204" spans="1:17">
      <c r="A204" t="s">
        <v>220</v>
      </c>
      <c r="B204" s="12">
        <v>36298</v>
      </c>
      <c r="C204">
        <f t="shared" si="13"/>
        <v>1999</v>
      </c>
      <c r="D204">
        <f t="shared" si="14"/>
        <v>5</v>
      </c>
      <c r="E204">
        <f t="shared" si="15"/>
        <v>18</v>
      </c>
      <c r="F204">
        <v>1</v>
      </c>
      <c r="G204">
        <v>3</v>
      </c>
      <c r="H204" s="4">
        <v>36293</v>
      </c>
      <c r="I204" s="4">
        <v>36285</v>
      </c>
      <c r="J204" s="4">
        <f>VLOOKUP(B204,[1]minutes_date!$A$1:$D$198,2,0)</f>
        <v>36342</v>
      </c>
      <c r="K204" s="4">
        <f>VLOOKUP(B204,[1]blue_book_prepare!$A$1:$B$113,2,0)</f>
        <v>36294</v>
      </c>
      <c r="L204" s="29" t="e">
        <f>NA()</f>
        <v>#N/A</v>
      </c>
      <c r="M204">
        <f t="shared" si="16"/>
        <v>5</v>
      </c>
      <c r="N204">
        <f t="shared" si="18"/>
        <v>13</v>
      </c>
      <c r="O204">
        <f t="shared" si="17"/>
        <v>44</v>
      </c>
      <c r="P204" s="6">
        <v>36298</v>
      </c>
      <c r="Q204" s="7">
        <v>0</v>
      </c>
    </row>
    <row r="205" spans="1:17">
      <c r="A205" t="s">
        <v>221</v>
      </c>
      <c r="B205" s="12">
        <v>36341</v>
      </c>
      <c r="C205">
        <f t="shared" si="13"/>
        <v>1999</v>
      </c>
      <c r="D205">
        <f t="shared" si="14"/>
        <v>6</v>
      </c>
      <c r="E205">
        <f t="shared" si="15"/>
        <v>30</v>
      </c>
      <c r="F205">
        <v>1</v>
      </c>
      <c r="G205">
        <v>4</v>
      </c>
      <c r="H205" s="4">
        <v>36334</v>
      </c>
      <c r="I205" s="4">
        <v>36327</v>
      </c>
      <c r="J205" s="4">
        <f>VLOOKUP(B205,[1]minutes_date!$A$1:$D$198,2,0)</f>
        <v>36398</v>
      </c>
      <c r="K205" s="4">
        <f>VLOOKUP(B205,[1]blue_book_prepare!$A$1:$B$113,2,0)</f>
        <v>36336</v>
      </c>
      <c r="L205" s="29" t="e">
        <f>NA()</f>
        <v>#N/A</v>
      </c>
      <c r="M205">
        <f t="shared" si="16"/>
        <v>7</v>
      </c>
      <c r="N205">
        <f t="shared" si="18"/>
        <v>14</v>
      </c>
      <c r="O205">
        <f t="shared" si="17"/>
        <v>57</v>
      </c>
      <c r="P205" s="6">
        <v>36341</v>
      </c>
      <c r="Q205" s="7">
        <v>1</v>
      </c>
    </row>
    <row r="206" spans="1:17">
      <c r="A206" t="s">
        <v>222</v>
      </c>
      <c r="B206" s="12">
        <v>36396</v>
      </c>
      <c r="C206">
        <f t="shared" si="13"/>
        <v>1999</v>
      </c>
      <c r="D206">
        <f t="shared" si="14"/>
        <v>8</v>
      </c>
      <c r="E206">
        <f t="shared" si="15"/>
        <v>24</v>
      </c>
      <c r="F206">
        <v>1</v>
      </c>
      <c r="G206">
        <v>5</v>
      </c>
      <c r="H206" s="4">
        <v>36390</v>
      </c>
      <c r="I206" s="4">
        <v>36383</v>
      </c>
      <c r="J206" s="4">
        <f>VLOOKUP(B206,[1]minutes_date!$A$1:$D$198,2,0)</f>
        <v>36440</v>
      </c>
      <c r="K206" s="4">
        <f>VLOOKUP(B206,[1]blue_book_prepare!$A$1:$B$113,2,0)</f>
        <v>36392</v>
      </c>
      <c r="L206" s="29" t="e">
        <f>NA()</f>
        <v>#N/A</v>
      </c>
      <c r="M206">
        <f t="shared" si="16"/>
        <v>6</v>
      </c>
      <c r="N206">
        <f t="shared" si="18"/>
        <v>13</v>
      </c>
      <c r="O206">
        <f t="shared" si="17"/>
        <v>44</v>
      </c>
      <c r="P206" s="6">
        <v>36396</v>
      </c>
      <c r="Q206" s="7">
        <v>0</v>
      </c>
    </row>
    <row r="207" spans="1:17">
      <c r="A207" t="s">
        <v>223</v>
      </c>
      <c r="B207" s="12">
        <v>36438</v>
      </c>
      <c r="C207">
        <f t="shared" si="13"/>
        <v>1999</v>
      </c>
      <c r="D207">
        <f t="shared" si="14"/>
        <v>10</v>
      </c>
      <c r="E207">
        <f t="shared" si="15"/>
        <v>5</v>
      </c>
      <c r="F207">
        <v>1</v>
      </c>
      <c r="G207">
        <v>6</v>
      </c>
      <c r="H207" s="4">
        <v>36432</v>
      </c>
      <c r="I207" s="4">
        <v>36425</v>
      </c>
      <c r="J207" s="4">
        <f>VLOOKUP(B207,[1]minutes_date!$A$1:$D$198,2,0)</f>
        <v>36482</v>
      </c>
      <c r="K207" s="4">
        <f>VLOOKUP(B207,[1]blue_book_prepare!$A$1:$B$113,2,0)</f>
        <v>36434</v>
      </c>
      <c r="L207" s="29" t="e">
        <f>NA()</f>
        <v>#N/A</v>
      </c>
      <c r="M207">
        <f t="shared" si="16"/>
        <v>6</v>
      </c>
      <c r="N207">
        <f t="shared" si="18"/>
        <v>13</v>
      </c>
      <c r="O207">
        <f t="shared" si="17"/>
        <v>44</v>
      </c>
      <c r="P207" s="6">
        <v>36438</v>
      </c>
      <c r="Q207" s="7">
        <v>0</v>
      </c>
    </row>
    <row r="208" spans="1:17">
      <c r="A208" t="s">
        <v>224</v>
      </c>
      <c r="B208" s="12">
        <v>36480</v>
      </c>
      <c r="C208">
        <f t="shared" si="13"/>
        <v>1999</v>
      </c>
      <c r="D208">
        <f t="shared" si="14"/>
        <v>11</v>
      </c>
      <c r="E208">
        <f t="shared" si="15"/>
        <v>16</v>
      </c>
      <c r="F208">
        <v>1</v>
      </c>
      <c r="G208">
        <v>7</v>
      </c>
      <c r="H208" s="4">
        <v>36474</v>
      </c>
      <c r="I208" s="4">
        <v>36467</v>
      </c>
      <c r="J208" s="4">
        <f>VLOOKUP(B208,[1]minutes_date!$A$1:$D$198,2,0)</f>
        <v>36517</v>
      </c>
      <c r="K208" s="4">
        <f>VLOOKUP(B208,[1]blue_book_prepare!$A$1:$B$113,2,0)</f>
        <v>36476</v>
      </c>
      <c r="L208" s="29" t="e">
        <f>NA()</f>
        <v>#N/A</v>
      </c>
      <c r="M208">
        <f t="shared" si="16"/>
        <v>6</v>
      </c>
      <c r="N208">
        <f t="shared" si="18"/>
        <v>13</v>
      </c>
      <c r="O208">
        <f t="shared" si="17"/>
        <v>37</v>
      </c>
      <c r="P208" s="6">
        <v>36480</v>
      </c>
      <c r="Q208" s="7">
        <v>0</v>
      </c>
    </row>
    <row r="209" spans="1:17">
      <c r="A209" t="s">
        <v>225</v>
      </c>
      <c r="B209" s="12">
        <v>36515</v>
      </c>
      <c r="C209">
        <f t="shared" si="13"/>
        <v>1999</v>
      </c>
      <c r="D209">
        <f t="shared" si="14"/>
        <v>12</v>
      </c>
      <c r="E209">
        <f t="shared" si="15"/>
        <v>21</v>
      </c>
      <c r="F209">
        <v>1</v>
      </c>
      <c r="G209">
        <v>8</v>
      </c>
      <c r="H209" s="4">
        <v>36509</v>
      </c>
      <c r="I209" s="4">
        <v>36502</v>
      </c>
      <c r="J209" s="4">
        <f>VLOOKUP(B209,[1]minutes_date!$A$1:$D$198,2,0)</f>
        <v>36559</v>
      </c>
      <c r="K209" s="4">
        <f>VLOOKUP(B209,[1]blue_book_prepare!$A$1:$B$113,2,0)</f>
        <v>36511</v>
      </c>
      <c r="L209" s="29" t="e">
        <f>NA()</f>
        <v>#N/A</v>
      </c>
      <c r="M209">
        <f t="shared" si="16"/>
        <v>6</v>
      </c>
      <c r="N209">
        <f t="shared" si="18"/>
        <v>13</v>
      </c>
      <c r="O209">
        <f t="shared" si="17"/>
        <v>44</v>
      </c>
      <c r="P209" s="6">
        <v>36515</v>
      </c>
      <c r="Q209" s="7">
        <v>0</v>
      </c>
    </row>
    <row r="210" spans="1:17">
      <c r="A210" t="s">
        <v>226</v>
      </c>
      <c r="B210" s="12">
        <v>36558</v>
      </c>
      <c r="C210">
        <f t="shared" si="13"/>
        <v>2000</v>
      </c>
      <c r="D210">
        <f t="shared" si="14"/>
        <v>2</v>
      </c>
      <c r="E210">
        <f t="shared" si="15"/>
        <v>2</v>
      </c>
      <c r="F210">
        <v>1</v>
      </c>
      <c r="G210">
        <v>1</v>
      </c>
      <c r="H210" s="4">
        <v>36552</v>
      </c>
      <c r="I210" s="4">
        <v>36544</v>
      </c>
      <c r="J210" s="4">
        <f>VLOOKUP(B210,[1]minutes_date!$A$1:$D$198,2,0)</f>
        <v>36608</v>
      </c>
      <c r="K210" s="4">
        <f>VLOOKUP(B210,[1]blue_book_prepare!$A$1:$B$113,2,0)</f>
        <v>36553</v>
      </c>
      <c r="L210" s="29" t="e">
        <f>NA()</f>
        <v>#N/A</v>
      </c>
      <c r="M210">
        <f t="shared" si="16"/>
        <v>6</v>
      </c>
      <c r="N210">
        <f t="shared" si="18"/>
        <v>14</v>
      </c>
      <c r="O210">
        <f t="shared" si="17"/>
        <v>50</v>
      </c>
      <c r="P210" s="6">
        <v>36558</v>
      </c>
      <c r="Q210" s="7">
        <v>1</v>
      </c>
    </row>
    <row r="211" spans="1:17">
      <c r="A211" t="s">
        <v>227</v>
      </c>
      <c r="B211" s="12">
        <v>36606</v>
      </c>
      <c r="C211">
        <f t="shared" si="13"/>
        <v>2000</v>
      </c>
      <c r="D211">
        <f t="shared" si="14"/>
        <v>3</v>
      </c>
      <c r="E211">
        <f t="shared" si="15"/>
        <v>21</v>
      </c>
      <c r="F211">
        <v>1</v>
      </c>
      <c r="G211">
        <v>2</v>
      </c>
      <c r="H211" s="4">
        <v>36600</v>
      </c>
      <c r="I211" s="4">
        <v>36593</v>
      </c>
      <c r="J211" s="4">
        <f>VLOOKUP(B211,[1]minutes_date!$A$1:$D$198,2,0)</f>
        <v>36664</v>
      </c>
      <c r="K211" s="4">
        <f>VLOOKUP(B211,[1]blue_book_prepare!$A$1:$B$113,2,0)</f>
        <v>36602</v>
      </c>
      <c r="L211" s="29" t="e">
        <f>NA()</f>
        <v>#N/A</v>
      </c>
      <c r="M211">
        <f t="shared" si="16"/>
        <v>6</v>
      </c>
      <c r="N211">
        <f t="shared" si="18"/>
        <v>13</v>
      </c>
      <c r="O211">
        <f t="shared" si="17"/>
        <v>58</v>
      </c>
      <c r="P211" s="6">
        <v>36606</v>
      </c>
      <c r="Q211" s="7">
        <v>0</v>
      </c>
    </row>
    <row r="212" spans="1:17">
      <c r="A212" t="s">
        <v>228</v>
      </c>
      <c r="B212" s="12">
        <v>36662</v>
      </c>
      <c r="C212">
        <f t="shared" si="13"/>
        <v>2000</v>
      </c>
      <c r="D212">
        <f t="shared" si="14"/>
        <v>5</v>
      </c>
      <c r="E212">
        <f t="shared" si="15"/>
        <v>16</v>
      </c>
      <c r="F212">
        <v>1</v>
      </c>
      <c r="G212">
        <v>3</v>
      </c>
      <c r="H212" s="4">
        <v>36657</v>
      </c>
      <c r="I212" s="4">
        <v>36649</v>
      </c>
      <c r="J212" s="4">
        <f>VLOOKUP(B212,[1]minutes_date!$A$1:$D$198,2,0)</f>
        <v>36706</v>
      </c>
      <c r="K212" s="4">
        <f>VLOOKUP(B212,[1]blue_book_prepare!$A$1:$B$113,2,0)</f>
        <v>36658</v>
      </c>
      <c r="L212" s="29" t="e">
        <f>NA()</f>
        <v>#N/A</v>
      </c>
      <c r="M212">
        <f t="shared" si="16"/>
        <v>5</v>
      </c>
      <c r="N212">
        <f t="shared" si="18"/>
        <v>13</v>
      </c>
      <c r="O212">
        <f t="shared" si="17"/>
        <v>44</v>
      </c>
      <c r="P212" s="6">
        <v>36662</v>
      </c>
      <c r="Q212" s="7">
        <v>0</v>
      </c>
    </row>
    <row r="213" spans="1:17">
      <c r="A213" t="s">
        <v>229</v>
      </c>
      <c r="B213" s="12">
        <v>36705</v>
      </c>
      <c r="C213">
        <f t="shared" si="13"/>
        <v>2000</v>
      </c>
      <c r="D213">
        <f t="shared" si="14"/>
        <v>6</v>
      </c>
      <c r="E213">
        <f t="shared" si="15"/>
        <v>28</v>
      </c>
      <c r="F213">
        <v>1</v>
      </c>
      <c r="G213">
        <v>4</v>
      </c>
      <c r="H213" s="4">
        <v>36698</v>
      </c>
      <c r="I213" s="4">
        <v>36691</v>
      </c>
      <c r="J213" s="4">
        <f>VLOOKUP(B213,[1]minutes_date!$A$1:$D$198,2,0)</f>
        <v>36762</v>
      </c>
      <c r="K213" s="4">
        <f>VLOOKUP(B213,[1]blue_book_prepare!$A$1:$B$113,2,0)</f>
        <v>36700</v>
      </c>
      <c r="L213" s="29" t="e">
        <f>NA()</f>
        <v>#N/A</v>
      </c>
      <c r="M213">
        <f t="shared" si="16"/>
        <v>7</v>
      </c>
      <c r="N213">
        <f t="shared" si="18"/>
        <v>14</v>
      </c>
      <c r="O213">
        <f t="shared" si="17"/>
        <v>57</v>
      </c>
      <c r="P213" s="6">
        <v>36705</v>
      </c>
      <c r="Q213" s="7">
        <v>1</v>
      </c>
    </row>
    <row r="214" spans="1:17">
      <c r="A214" t="s">
        <v>230</v>
      </c>
      <c r="B214" s="12">
        <v>36760</v>
      </c>
      <c r="C214">
        <f t="shared" si="13"/>
        <v>2000</v>
      </c>
      <c r="D214">
        <f t="shared" si="14"/>
        <v>8</v>
      </c>
      <c r="E214">
        <f t="shared" si="15"/>
        <v>22</v>
      </c>
      <c r="F214">
        <v>1</v>
      </c>
      <c r="G214">
        <v>5</v>
      </c>
      <c r="H214" s="4">
        <v>36754</v>
      </c>
      <c r="I214" s="4">
        <v>36747</v>
      </c>
      <c r="J214" s="4">
        <f>VLOOKUP(B214,[1]minutes_date!$A$1:$D$198,2,0)</f>
        <v>36804</v>
      </c>
      <c r="K214" s="4">
        <f>VLOOKUP(B214,[1]blue_book_prepare!$A$1:$B$113,2,0)</f>
        <v>36756</v>
      </c>
      <c r="L214" s="29" t="e">
        <f>NA()</f>
        <v>#N/A</v>
      </c>
      <c r="M214">
        <f t="shared" si="16"/>
        <v>6</v>
      </c>
      <c r="N214">
        <f t="shared" si="18"/>
        <v>13</v>
      </c>
      <c r="O214">
        <f t="shared" si="17"/>
        <v>44</v>
      </c>
      <c r="P214" s="6">
        <v>36760</v>
      </c>
      <c r="Q214" s="7">
        <v>0</v>
      </c>
    </row>
    <row r="215" spans="1:17">
      <c r="A215" t="s">
        <v>231</v>
      </c>
      <c r="B215" s="12">
        <v>36802</v>
      </c>
      <c r="C215">
        <f t="shared" si="13"/>
        <v>2000</v>
      </c>
      <c r="D215">
        <f t="shared" si="14"/>
        <v>10</v>
      </c>
      <c r="E215">
        <f t="shared" si="15"/>
        <v>3</v>
      </c>
      <c r="F215">
        <v>1</v>
      </c>
      <c r="G215">
        <v>6</v>
      </c>
      <c r="H215" s="4">
        <v>36796</v>
      </c>
      <c r="I215" s="4">
        <v>36789</v>
      </c>
      <c r="J215" s="4">
        <f>VLOOKUP(B215,[1]minutes_date!$A$1:$D$198,2,0)</f>
        <v>36846</v>
      </c>
      <c r="K215" s="4">
        <f>VLOOKUP(B215,[1]blue_book_prepare!$A$1:$B$113,2,0)</f>
        <v>36798</v>
      </c>
      <c r="L215" s="29" t="e">
        <f>NA()</f>
        <v>#N/A</v>
      </c>
      <c r="M215">
        <f t="shared" si="16"/>
        <v>6</v>
      </c>
      <c r="N215">
        <f t="shared" si="18"/>
        <v>13</v>
      </c>
      <c r="O215">
        <f t="shared" si="17"/>
        <v>44</v>
      </c>
      <c r="P215" s="6">
        <v>36802</v>
      </c>
      <c r="Q215" s="7">
        <v>0</v>
      </c>
    </row>
    <row r="216" spans="1:17">
      <c r="A216" t="s">
        <v>232</v>
      </c>
      <c r="B216" s="12">
        <v>36845</v>
      </c>
      <c r="C216">
        <f t="shared" si="13"/>
        <v>2000</v>
      </c>
      <c r="D216">
        <f t="shared" si="14"/>
        <v>11</v>
      </c>
      <c r="E216">
        <f t="shared" si="15"/>
        <v>15</v>
      </c>
      <c r="F216">
        <v>1</v>
      </c>
      <c r="G216">
        <v>7</v>
      </c>
      <c r="H216" s="4">
        <v>36838</v>
      </c>
      <c r="I216" s="4">
        <v>36831</v>
      </c>
      <c r="J216" s="4">
        <f>VLOOKUP(B216,[1]minutes_date!$A$1:$D$198,2,0)</f>
        <v>36881</v>
      </c>
      <c r="K216" s="4">
        <f>VLOOKUP(B216,[1]blue_book_prepare!$A$1:$B$113,2,0)</f>
        <v>36839</v>
      </c>
      <c r="L216" s="29" t="e">
        <f>NA()</f>
        <v>#N/A</v>
      </c>
      <c r="M216">
        <f t="shared" si="16"/>
        <v>7</v>
      </c>
      <c r="N216">
        <f t="shared" si="18"/>
        <v>14</v>
      </c>
      <c r="O216">
        <f t="shared" si="17"/>
        <v>36</v>
      </c>
      <c r="P216" s="6">
        <v>36845</v>
      </c>
      <c r="Q216" s="7">
        <v>0</v>
      </c>
    </row>
    <row r="217" spans="1:17">
      <c r="A217" t="s">
        <v>233</v>
      </c>
      <c r="B217" s="12">
        <v>36879</v>
      </c>
      <c r="C217">
        <f t="shared" si="13"/>
        <v>2000</v>
      </c>
      <c r="D217">
        <f t="shared" si="14"/>
        <v>12</v>
      </c>
      <c r="E217">
        <f t="shared" si="15"/>
        <v>19</v>
      </c>
      <c r="F217">
        <v>1</v>
      </c>
      <c r="G217">
        <v>8</v>
      </c>
      <c r="H217" s="4">
        <v>36873</v>
      </c>
      <c r="I217" s="4">
        <v>36866</v>
      </c>
      <c r="J217" s="4">
        <f>VLOOKUP(B217,[1]minutes_date!$A$1:$D$198,2,0)</f>
        <v>36923</v>
      </c>
      <c r="K217" s="4">
        <f>VLOOKUP(B217,[1]blue_book_prepare!$A$1:$B$113,2,0)</f>
        <v>36874</v>
      </c>
      <c r="L217" s="29" t="e">
        <f>NA()</f>
        <v>#N/A</v>
      </c>
      <c r="M217">
        <f t="shared" si="16"/>
        <v>6</v>
      </c>
      <c r="N217">
        <f t="shared" si="18"/>
        <v>13</v>
      </c>
      <c r="O217">
        <f t="shared" si="17"/>
        <v>44</v>
      </c>
      <c r="P217" s="6">
        <v>36879</v>
      </c>
      <c r="Q217" s="7">
        <v>0</v>
      </c>
    </row>
    <row r="218" spans="1:17">
      <c r="A218" t="s">
        <v>234</v>
      </c>
      <c r="B218" s="12">
        <v>36922</v>
      </c>
      <c r="C218">
        <f t="shared" ref="C218:C281" si="19">YEAR(B218)</f>
        <v>2001</v>
      </c>
      <c r="D218">
        <f t="shared" ref="D218:D281" si="20">MONTH(B218)</f>
        <v>1</v>
      </c>
      <c r="E218">
        <f t="shared" ref="E218:E281" si="21">DAY(B218)</f>
        <v>31</v>
      </c>
      <c r="F218">
        <v>1</v>
      </c>
      <c r="G218">
        <v>1</v>
      </c>
      <c r="H218" s="4">
        <v>36916</v>
      </c>
      <c r="I218" s="4">
        <v>36908</v>
      </c>
      <c r="J218" s="4">
        <f>VLOOKUP(B218,[1]minutes_date!$A$1:$D$198,2,0)</f>
        <v>36972</v>
      </c>
      <c r="K218" s="4">
        <f>VLOOKUP(B218,[1]blue_book_prepare!$A$1:$B$113,2,0)</f>
        <v>36917</v>
      </c>
      <c r="L218" s="29" t="e">
        <f>NA()</f>
        <v>#N/A</v>
      </c>
      <c r="M218">
        <f t="shared" ref="M218:M281" si="22">B218-H218</f>
        <v>6</v>
      </c>
      <c r="N218">
        <f t="shared" si="18"/>
        <v>14</v>
      </c>
      <c r="O218">
        <f t="shared" ref="O218:O281" si="23">J218-B218</f>
        <v>50</v>
      </c>
      <c r="P218" s="6">
        <v>36922</v>
      </c>
      <c r="Q218" s="7">
        <v>1</v>
      </c>
    </row>
    <row r="219" spans="1:17">
      <c r="A219" t="s">
        <v>235</v>
      </c>
      <c r="B219" s="12">
        <v>36970</v>
      </c>
      <c r="C219">
        <f t="shared" si="19"/>
        <v>2001</v>
      </c>
      <c r="D219">
        <f t="shared" si="20"/>
        <v>3</v>
      </c>
      <c r="E219">
        <f t="shared" si="21"/>
        <v>20</v>
      </c>
      <c r="F219">
        <v>1</v>
      </c>
      <c r="G219">
        <v>2</v>
      </c>
      <c r="H219" s="4">
        <v>36964</v>
      </c>
      <c r="I219" s="4">
        <v>36957</v>
      </c>
      <c r="J219" s="4">
        <f>VLOOKUP(B219,[1]minutes_date!$A$1:$D$198,2,0)</f>
        <v>37028</v>
      </c>
      <c r="K219" s="4">
        <f>VLOOKUP(B219,[1]blue_book_prepare!$A$1:$B$113,2,0)</f>
        <v>36965</v>
      </c>
      <c r="L219" s="29" t="e">
        <f>NA()</f>
        <v>#N/A</v>
      </c>
      <c r="M219">
        <f t="shared" si="22"/>
        <v>6</v>
      </c>
      <c r="N219">
        <f t="shared" si="18"/>
        <v>13</v>
      </c>
      <c r="O219">
        <f t="shared" si="23"/>
        <v>58</v>
      </c>
      <c r="P219" s="6">
        <v>36970</v>
      </c>
      <c r="Q219" s="7">
        <v>0</v>
      </c>
    </row>
    <row r="220" spans="1:17">
      <c r="A220" t="s">
        <v>236</v>
      </c>
      <c r="B220" s="12">
        <v>37026</v>
      </c>
      <c r="C220">
        <f t="shared" si="19"/>
        <v>2001</v>
      </c>
      <c r="D220">
        <f t="shared" si="20"/>
        <v>5</v>
      </c>
      <c r="E220">
        <f t="shared" si="21"/>
        <v>15</v>
      </c>
      <c r="F220">
        <v>1</v>
      </c>
      <c r="G220">
        <v>3</v>
      </c>
      <c r="H220" s="4">
        <v>37020</v>
      </c>
      <c r="I220" s="4">
        <v>37013</v>
      </c>
      <c r="J220" s="4">
        <f>VLOOKUP(B220,[1]minutes_date!$A$1:$D$198,2,0)</f>
        <v>37070</v>
      </c>
      <c r="K220" s="4">
        <f>VLOOKUP(B220,[1]blue_book_prepare!$A$1:$B$113,2,0)</f>
        <v>37021</v>
      </c>
      <c r="L220" s="29" t="e">
        <f>NA()</f>
        <v>#N/A</v>
      </c>
      <c r="M220">
        <f t="shared" si="22"/>
        <v>6</v>
      </c>
      <c r="N220">
        <f t="shared" si="18"/>
        <v>13</v>
      </c>
      <c r="O220">
        <f t="shared" si="23"/>
        <v>44</v>
      </c>
      <c r="P220" s="6">
        <v>37026</v>
      </c>
      <c r="Q220" s="7">
        <v>0</v>
      </c>
    </row>
    <row r="221" spans="1:17">
      <c r="A221" t="s">
        <v>237</v>
      </c>
      <c r="B221" s="12">
        <v>37069</v>
      </c>
      <c r="C221">
        <f t="shared" si="19"/>
        <v>2001</v>
      </c>
      <c r="D221">
        <f t="shared" si="20"/>
        <v>6</v>
      </c>
      <c r="E221">
        <f t="shared" si="21"/>
        <v>27</v>
      </c>
      <c r="F221">
        <v>1</v>
      </c>
      <c r="G221">
        <v>4</v>
      </c>
      <c r="H221" s="4">
        <v>37062</v>
      </c>
      <c r="I221" s="4">
        <v>37055</v>
      </c>
      <c r="J221" s="4">
        <f>VLOOKUP(B221,[1]minutes_date!$A$1:$D$198,2,0)</f>
        <v>37126</v>
      </c>
      <c r="K221" s="4">
        <f>VLOOKUP(B221,[1]blue_book_prepare!$A$1:$B$113,2,0)</f>
        <v>37064</v>
      </c>
      <c r="L221" s="29" t="e">
        <f>NA()</f>
        <v>#N/A</v>
      </c>
      <c r="M221">
        <f t="shared" si="22"/>
        <v>7</v>
      </c>
      <c r="N221">
        <f t="shared" si="18"/>
        <v>14</v>
      </c>
      <c r="O221">
        <f t="shared" si="23"/>
        <v>57</v>
      </c>
      <c r="P221" s="6">
        <v>37069</v>
      </c>
      <c r="Q221" s="7">
        <v>1</v>
      </c>
    </row>
    <row r="222" spans="1:17">
      <c r="A222" t="s">
        <v>238</v>
      </c>
      <c r="B222" s="12">
        <v>37124</v>
      </c>
      <c r="C222">
        <f t="shared" si="19"/>
        <v>2001</v>
      </c>
      <c r="D222">
        <f t="shared" si="20"/>
        <v>8</v>
      </c>
      <c r="E222">
        <f t="shared" si="21"/>
        <v>21</v>
      </c>
      <c r="F222">
        <v>1</v>
      </c>
      <c r="G222">
        <v>5</v>
      </c>
      <c r="H222" s="4">
        <v>37119</v>
      </c>
      <c r="I222" s="4">
        <v>37111</v>
      </c>
      <c r="J222" s="4">
        <f>VLOOKUP(B222,[1]minutes_date!$A$1:$D$198,2,0)</f>
        <v>37168</v>
      </c>
      <c r="K222" s="4">
        <f>VLOOKUP(B222,[1]blue_book_prepare!$A$1:$B$113,2,0)</f>
        <v>37119</v>
      </c>
      <c r="L222" s="29" t="e">
        <f>NA()</f>
        <v>#N/A</v>
      </c>
      <c r="M222">
        <f t="shared" si="22"/>
        <v>5</v>
      </c>
      <c r="N222">
        <f t="shared" si="18"/>
        <v>13</v>
      </c>
      <c r="O222">
        <f t="shared" si="23"/>
        <v>44</v>
      </c>
      <c r="P222" s="6">
        <v>37124</v>
      </c>
      <c r="Q222" s="7">
        <v>0</v>
      </c>
    </row>
    <row r="223" spans="1:17">
      <c r="A223" t="s">
        <v>239</v>
      </c>
      <c r="B223" s="12">
        <v>37166</v>
      </c>
      <c r="C223">
        <f t="shared" si="19"/>
        <v>2001</v>
      </c>
      <c r="D223">
        <f t="shared" si="20"/>
        <v>10</v>
      </c>
      <c r="E223">
        <f t="shared" si="21"/>
        <v>2</v>
      </c>
      <c r="F223">
        <v>1</v>
      </c>
      <c r="G223">
        <v>6</v>
      </c>
      <c r="H223" s="4">
        <v>37161</v>
      </c>
      <c r="I223" s="4">
        <v>37153</v>
      </c>
      <c r="J223" s="4">
        <f>VLOOKUP(B223,[1]minutes_date!$A$1:$D$198,2,0)</f>
        <v>37203</v>
      </c>
      <c r="K223" s="4">
        <f>VLOOKUP(B223,[1]blue_book_prepare!$A$1:$B$113,2,0)</f>
        <v>37161</v>
      </c>
      <c r="L223" s="29" t="e">
        <f>NA()</f>
        <v>#N/A</v>
      </c>
      <c r="M223">
        <f t="shared" si="22"/>
        <v>5</v>
      </c>
      <c r="N223">
        <f t="shared" si="18"/>
        <v>13</v>
      </c>
      <c r="O223">
        <f t="shared" si="23"/>
        <v>37</v>
      </c>
      <c r="P223" s="6">
        <v>37166</v>
      </c>
      <c r="Q223" s="7">
        <v>0</v>
      </c>
    </row>
    <row r="224" spans="1:17">
      <c r="A224" t="s">
        <v>240</v>
      </c>
      <c r="B224" s="12">
        <v>37201</v>
      </c>
      <c r="C224">
        <f t="shared" si="19"/>
        <v>2001</v>
      </c>
      <c r="D224">
        <f t="shared" si="20"/>
        <v>11</v>
      </c>
      <c r="E224">
        <f t="shared" si="21"/>
        <v>6</v>
      </c>
      <c r="F224">
        <v>1</v>
      </c>
      <c r="G224">
        <v>7</v>
      </c>
      <c r="H224" s="4">
        <v>37195</v>
      </c>
      <c r="I224" s="4">
        <v>37188</v>
      </c>
      <c r="J224" s="4">
        <f>VLOOKUP(B224,[1]minutes_date!$A$1:$D$198,2,0)</f>
        <v>37238</v>
      </c>
      <c r="K224" s="4">
        <f>VLOOKUP(B224,[1]blue_book_prepare!$A$1:$B$113,2,0)</f>
        <v>37196</v>
      </c>
      <c r="L224" s="29" t="e">
        <f>NA()</f>
        <v>#N/A</v>
      </c>
      <c r="M224">
        <f t="shared" si="22"/>
        <v>6</v>
      </c>
      <c r="N224">
        <f t="shared" si="18"/>
        <v>13</v>
      </c>
      <c r="O224">
        <f t="shared" si="23"/>
        <v>37</v>
      </c>
      <c r="P224" s="6">
        <v>37201</v>
      </c>
      <c r="Q224" s="7">
        <v>0</v>
      </c>
    </row>
    <row r="225" spans="1:17">
      <c r="A225" t="s">
        <v>241</v>
      </c>
      <c r="B225" s="12">
        <v>37236</v>
      </c>
      <c r="C225">
        <f t="shared" si="19"/>
        <v>2001</v>
      </c>
      <c r="D225">
        <f t="shared" si="20"/>
        <v>12</v>
      </c>
      <c r="E225">
        <f t="shared" si="21"/>
        <v>11</v>
      </c>
      <c r="F225">
        <v>1</v>
      </c>
      <c r="G225">
        <v>8</v>
      </c>
      <c r="H225" s="4">
        <v>37230</v>
      </c>
      <c r="I225" s="4">
        <v>37223</v>
      </c>
      <c r="J225" s="4">
        <f>VLOOKUP(B225,[1]minutes_date!$A$1:$D$198,2,0)</f>
        <v>37287</v>
      </c>
      <c r="K225" s="4">
        <f>VLOOKUP(B225,[1]blue_book_prepare!$A$1:$B$113,2,0)</f>
        <v>37231</v>
      </c>
      <c r="L225" s="29" t="e">
        <f>NA()</f>
        <v>#N/A</v>
      </c>
      <c r="M225">
        <f t="shared" si="22"/>
        <v>6</v>
      </c>
      <c r="N225">
        <f t="shared" si="18"/>
        <v>13</v>
      </c>
      <c r="O225">
        <f t="shared" si="23"/>
        <v>51</v>
      </c>
      <c r="P225" s="6">
        <v>37236</v>
      </c>
      <c r="Q225" s="7">
        <v>0</v>
      </c>
    </row>
    <row r="226" spans="1:17">
      <c r="A226" t="s">
        <v>242</v>
      </c>
      <c r="B226" s="12">
        <v>37286</v>
      </c>
      <c r="C226">
        <f t="shared" si="19"/>
        <v>2002</v>
      </c>
      <c r="D226">
        <f t="shared" si="20"/>
        <v>1</v>
      </c>
      <c r="E226">
        <f t="shared" si="21"/>
        <v>30</v>
      </c>
      <c r="F226">
        <v>1</v>
      </c>
      <c r="G226">
        <v>1</v>
      </c>
      <c r="H226" s="4">
        <v>37279</v>
      </c>
      <c r="I226" s="4">
        <v>37272</v>
      </c>
      <c r="J226" s="4">
        <f>VLOOKUP(B226,[1]minutes_date!$A$1:$D$198,2,0)</f>
        <v>37336</v>
      </c>
      <c r="K226" s="4">
        <f>VLOOKUP(B226,[1]blue_book_prepare!$A$1:$B$113,2,0)</f>
        <v>37280</v>
      </c>
      <c r="L226" s="29" t="e">
        <f>NA()</f>
        <v>#N/A</v>
      </c>
      <c r="M226">
        <f t="shared" si="22"/>
        <v>7</v>
      </c>
      <c r="N226">
        <f t="shared" si="18"/>
        <v>14</v>
      </c>
      <c r="O226">
        <f t="shared" si="23"/>
        <v>50</v>
      </c>
      <c r="P226" s="6">
        <v>37286</v>
      </c>
      <c r="Q226" s="7">
        <v>1</v>
      </c>
    </row>
    <row r="227" spans="1:17">
      <c r="A227" t="s">
        <v>243</v>
      </c>
      <c r="B227" s="12">
        <v>37334</v>
      </c>
      <c r="C227">
        <f t="shared" si="19"/>
        <v>2002</v>
      </c>
      <c r="D227">
        <f t="shared" si="20"/>
        <v>3</v>
      </c>
      <c r="E227">
        <f t="shared" si="21"/>
        <v>19</v>
      </c>
      <c r="F227">
        <v>1</v>
      </c>
      <c r="G227">
        <v>2</v>
      </c>
      <c r="H227" s="4">
        <v>37328</v>
      </c>
      <c r="I227" s="4">
        <v>37321</v>
      </c>
      <c r="J227" s="4">
        <f>VLOOKUP(B227,[1]minutes_date!$A$1:$D$198,2,0)</f>
        <v>37385</v>
      </c>
      <c r="K227" s="4">
        <f>VLOOKUP(B227,[1]blue_book_prepare!$A$1:$B$113,2,0)</f>
        <v>37329</v>
      </c>
      <c r="L227" s="29" t="e">
        <f>NA()</f>
        <v>#N/A</v>
      </c>
      <c r="M227">
        <f t="shared" si="22"/>
        <v>6</v>
      </c>
      <c r="N227">
        <f t="shared" si="18"/>
        <v>13</v>
      </c>
      <c r="O227">
        <f t="shared" si="23"/>
        <v>51</v>
      </c>
      <c r="P227" s="6">
        <v>37334</v>
      </c>
      <c r="Q227" s="7">
        <v>0</v>
      </c>
    </row>
    <row r="228" spans="1:17">
      <c r="A228" t="s">
        <v>244</v>
      </c>
      <c r="B228" s="12">
        <v>37383</v>
      </c>
      <c r="C228">
        <f t="shared" si="19"/>
        <v>2002</v>
      </c>
      <c r="D228">
        <f t="shared" si="20"/>
        <v>5</v>
      </c>
      <c r="E228">
        <f t="shared" si="21"/>
        <v>7</v>
      </c>
      <c r="F228">
        <v>1</v>
      </c>
      <c r="G228">
        <v>3</v>
      </c>
      <c r="H228" s="4">
        <v>37377</v>
      </c>
      <c r="I228" s="4">
        <v>37370</v>
      </c>
      <c r="J228" s="4">
        <f>VLOOKUP(B228,[1]minutes_date!$A$1:$D$198,2,0)</f>
        <v>37434</v>
      </c>
      <c r="K228" s="4">
        <f>VLOOKUP(B228,[1]blue_book_prepare!$A$1:$B$113,2,0)</f>
        <v>37378</v>
      </c>
      <c r="L228" s="29" t="e">
        <f>NA()</f>
        <v>#N/A</v>
      </c>
      <c r="M228">
        <f t="shared" si="22"/>
        <v>6</v>
      </c>
      <c r="N228">
        <f t="shared" si="18"/>
        <v>13</v>
      </c>
      <c r="O228">
        <f t="shared" si="23"/>
        <v>51</v>
      </c>
      <c r="P228" s="6">
        <v>37383</v>
      </c>
      <c r="Q228" s="7">
        <v>0</v>
      </c>
    </row>
    <row r="229" spans="1:17">
      <c r="A229" t="s">
        <v>245</v>
      </c>
      <c r="B229" s="12">
        <v>37433</v>
      </c>
      <c r="C229">
        <f t="shared" si="19"/>
        <v>2002</v>
      </c>
      <c r="D229">
        <f t="shared" si="20"/>
        <v>6</v>
      </c>
      <c r="E229">
        <f t="shared" si="21"/>
        <v>26</v>
      </c>
      <c r="F229">
        <v>1</v>
      </c>
      <c r="G229">
        <v>4</v>
      </c>
      <c r="H229" s="4">
        <v>37427</v>
      </c>
      <c r="I229" s="4">
        <v>37419</v>
      </c>
      <c r="J229" s="4">
        <f>VLOOKUP(B229,[1]minutes_date!$A$1:$D$198,2,0)</f>
        <v>37483</v>
      </c>
      <c r="K229" s="4">
        <f>VLOOKUP(B229,[1]blue_book_prepare!$A$1:$B$113,2,0)</f>
        <v>37428</v>
      </c>
      <c r="L229" s="29" t="e">
        <f>NA()</f>
        <v>#N/A</v>
      </c>
      <c r="M229">
        <f t="shared" si="22"/>
        <v>6</v>
      </c>
      <c r="N229">
        <f t="shared" si="18"/>
        <v>14</v>
      </c>
      <c r="O229">
        <f t="shared" si="23"/>
        <v>50</v>
      </c>
      <c r="P229" s="6">
        <v>37433</v>
      </c>
      <c r="Q229" s="7">
        <v>1</v>
      </c>
    </row>
    <row r="230" spans="1:17">
      <c r="A230" t="s">
        <v>246</v>
      </c>
      <c r="B230" s="12">
        <v>37481</v>
      </c>
      <c r="C230">
        <f t="shared" si="19"/>
        <v>2002</v>
      </c>
      <c r="D230">
        <f t="shared" si="20"/>
        <v>8</v>
      </c>
      <c r="E230">
        <f t="shared" si="21"/>
        <v>13</v>
      </c>
      <c r="F230">
        <v>1</v>
      </c>
      <c r="G230">
        <v>5</v>
      </c>
      <c r="H230" s="4">
        <v>37475</v>
      </c>
      <c r="I230" s="4">
        <v>37468</v>
      </c>
      <c r="J230" s="4">
        <f>VLOOKUP(B230,[1]minutes_date!$A$1:$D$198,2,0)</f>
        <v>37525</v>
      </c>
      <c r="K230" s="4">
        <f>VLOOKUP(B230,[1]blue_book_prepare!$A$1:$B$113,2,0)</f>
        <v>37476</v>
      </c>
      <c r="L230" s="29" t="e">
        <f>NA()</f>
        <v>#N/A</v>
      </c>
      <c r="M230">
        <f t="shared" si="22"/>
        <v>6</v>
      </c>
      <c r="N230">
        <f t="shared" si="18"/>
        <v>13</v>
      </c>
      <c r="O230">
        <f t="shared" si="23"/>
        <v>44</v>
      </c>
      <c r="P230" s="6">
        <v>37481</v>
      </c>
      <c r="Q230" s="7">
        <v>0</v>
      </c>
    </row>
    <row r="231" spans="1:17">
      <c r="A231" t="s">
        <v>247</v>
      </c>
      <c r="B231" s="12">
        <v>37523</v>
      </c>
      <c r="C231">
        <f t="shared" si="19"/>
        <v>2002</v>
      </c>
      <c r="D231">
        <f t="shared" si="20"/>
        <v>9</v>
      </c>
      <c r="E231">
        <f t="shared" si="21"/>
        <v>24</v>
      </c>
      <c r="F231">
        <v>1</v>
      </c>
      <c r="G231">
        <v>6</v>
      </c>
      <c r="H231" s="4">
        <v>37517</v>
      </c>
      <c r="I231" s="4">
        <v>37510</v>
      </c>
      <c r="J231" s="4">
        <f>VLOOKUP(B231,[1]minutes_date!$A$1:$D$198,2,0)</f>
        <v>37567</v>
      </c>
      <c r="K231" s="4">
        <f>VLOOKUP(B231,[1]blue_book_prepare!$A$1:$B$113,2,0)</f>
        <v>37518</v>
      </c>
      <c r="L231" s="29" t="e">
        <f>NA()</f>
        <v>#N/A</v>
      </c>
      <c r="M231">
        <f t="shared" si="22"/>
        <v>6</v>
      </c>
      <c r="N231">
        <f t="shared" si="18"/>
        <v>13</v>
      </c>
      <c r="O231">
        <f t="shared" si="23"/>
        <v>44</v>
      </c>
      <c r="P231" s="6">
        <v>37523</v>
      </c>
      <c r="Q231" s="7">
        <v>0</v>
      </c>
    </row>
    <row r="232" spans="1:17">
      <c r="A232" t="s">
        <v>248</v>
      </c>
      <c r="B232" s="12">
        <v>37566</v>
      </c>
      <c r="C232">
        <f t="shared" si="19"/>
        <v>2002</v>
      </c>
      <c r="D232">
        <f t="shared" si="20"/>
        <v>11</v>
      </c>
      <c r="E232">
        <f t="shared" si="21"/>
        <v>6</v>
      </c>
      <c r="F232">
        <v>1</v>
      </c>
      <c r="G232">
        <v>7</v>
      </c>
      <c r="H232" s="4">
        <v>37559</v>
      </c>
      <c r="I232" s="4">
        <v>37552</v>
      </c>
      <c r="J232" s="4">
        <f>VLOOKUP(B232,[1]minutes_date!$A$1:$D$198,2,0)</f>
        <v>37602</v>
      </c>
      <c r="K232" s="4">
        <f>VLOOKUP(B232,[1]blue_book_prepare!$A$1:$B$113,2,0)</f>
        <v>37560</v>
      </c>
      <c r="L232" s="29" t="e">
        <f>NA()</f>
        <v>#N/A</v>
      </c>
      <c r="M232">
        <f t="shared" si="22"/>
        <v>7</v>
      </c>
      <c r="N232">
        <f t="shared" si="18"/>
        <v>14</v>
      </c>
      <c r="O232">
        <f t="shared" si="23"/>
        <v>36</v>
      </c>
      <c r="P232" s="6">
        <v>37566</v>
      </c>
      <c r="Q232" s="7">
        <v>0</v>
      </c>
    </row>
    <row r="233" spans="1:17">
      <c r="A233" t="s">
        <v>249</v>
      </c>
      <c r="B233" s="12">
        <v>37600</v>
      </c>
      <c r="C233">
        <f t="shared" si="19"/>
        <v>2002</v>
      </c>
      <c r="D233">
        <f t="shared" si="20"/>
        <v>12</v>
      </c>
      <c r="E233">
        <f t="shared" si="21"/>
        <v>10</v>
      </c>
      <c r="F233">
        <v>1</v>
      </c>
      <c r="G233">
        <v>8</v>
      </c>
      <c r="H233" s="4">
        <v>37594</v>
      </c>
      <c r="I233" s="4">
        <v>37587</v>
      </c>
      <c r="J233" s="4">
        <f>VLOOKUP(B233,[1]minutes_date!$A$1:$D$198,2,0)</f>
        <v>37651</v>
      </c>
      <c r="K233" s="4">
        <f>VLOOKUP(B233,[1]blue_book_prepare!$A$1:$B$113,2,0)</f>
        <v>37595</v>
      </c>
      <c r="L233" s="29" t="e">
        <f>NA()</f>
        <v>#N/A</v>
      </c>
      <c r="M233">
        <f t="shared" si="22"/>
        <v>6</v>
      </c>
      <c r="N233">
        <f t="shared" si="18"/>
        <v>13</v>
      </c>
      <c r="O233">
        <f t="shared" si="23"/>
        <v>51</v>
      </c>
      <c r="P233" s="6">
        <v>37600</v>
      </c>
      <c r="Q233" s="7">
        <v>0</v>
      </c>
    </row>
    <row r="234" spans="1:17">
      <c r="A234" t="s">
        <v>250</v>
      </c>
      <c r="B234" s="12">
        <v>37650</v>
      </c>
      <c r="C234">
        <f t="shared" si="19"/>
        <v>2003</v>
      </c>
      <c r="D234">
        <f t="shared" si="20"/>
        <v>1</v>
      </c>
      <c r="E234">
        <f t="shared" si="21"/>
        <v>29</v>
      </c>
      <c r="F234">
        <v>1</v>
      </c>
      <c r="G234">
        <v>1</v>
      </c>
      <c r="H234" s="4">
        <v>37643</v>
      </c>
      <c r="I234" s="4">
        <v>37636</v>
      </c>
      <c r="J234" s="4">
        <f>VLOOKUP(B234,[1]minutes_date!$A$1:$D$198,2,0)</f>
        <v>37700</v>
      </c>
      <c r="K234" s="4">
        <f>VLOOKUP(B234,[1]blue_book_prepare!$A$1:$B$113,2,0)</f>
        <v>37644</v>
      </c>
      <c r="L234" s="29" t="e">
        <f>NA()</f>
        <v>#N/A</v>
      </c>
      <c r="M234">
        <f t="shared" si="22"/>
        <v>7</v>
      </c>
      <c r="N234">
        <f t="shared" si="18"/>
        <v>14</v>
      </c>
      <c r="O234">
        <f t="shared" si="23"/>
        <v>50</v>
      </c>
      <c r="P234" s="6">
        <v>37650</v>
      </c>
      <c r="Q234" s="7">
        <v>1</v>
      </c>
    </row>
    <row r="235" spans="1:17">
      <c r="A235" t="s">
        <v>251</v>
      </c>
      <c r="B235" s="12">
        <v>37698</v>
      </c>
      <c r="C235">
        <f t="shared" si="19"/>
        <v>2003</v>
      </c>
      <c r="D235">
        <f t="shared" si="20"/>
        <v>3</v>
      </c>
      <c r="E235">
        <f t="shared" si="21"/>
        <v>18</v>
      </c>
      <c r="F235">
        <v>1</v>
      </c>
      <c r="G235">
        <v>2</v>
      </c>
      <c r="H235" s="4">
        <v>37693</v>
      </c>
      <c r="I235" s="4">
        <v>37685</v>
      </c>
      <c r="J235" s="4">
        <f>VLOOKUP(B235,[1]minutes_date!$A$1:$D$198,2,0)</f>
        <v>37749</v>
      </c>
      <c r="K235" s="4">
        <f>VLOOKUP(B235,[1]blue_book_prepare!$A$1:$B$113,2,0)</f>
        <v>37693</v>
      </c>
      <c r="L235" s="29" t="e">
        <f>NA()</f>
        <v>#N/A</v>
      </c>
      <c r="M235">
        <f t="shared" si="22"/>
        <v>5</v>
      </c>
      <c r="N235">
        <f t="shared" si="18"/>
        <v>13</v>
      </c>
      <c r="O235">
        <f t="shared" si="23"/>
        <v>51</v>
      </c>
      <c r="P235" s="6">
        <v>37698</v>
      </c>
      <c r="Q235" s="7">
        <v>0</v>
      </c>
    </row>
    <row r="236" spans="1:17">
      <c r="A236" t="s">
        <v>252</v>
      </c>
      <c r="B236" s="12">
        <v>37747</v>
      </c>
      <c r="C236">
        <f t="shared" si="19"/>
        <v>2003</v>
      </c>
      <c r="D236">
        <f t="shared" si="20"/>
        <v>5</v>
      </c>
      <c r="E236">
        <f t="shared" si="21"/>
        <v>6</v>
      </c>
      <c r="F236">
        <v>1</v>
      </c>
      <c r="G236">
        <v>3</v>
      </c>
      <c r="H236" s="4">
        <v>37741</v>
      </c>
      <c r="I236" s="4">
        <v>37734</v>
      </c>
      <c r="J236" s="4">
        <f>VLOOKUP(B236,[1]minutes_date!$A$1:$D$198,2,0)</f>
        <v>37798</v>
      </c>
      <c r="K236" s="4">
        <f>VLOOKUP(B236,[1]blue_book_prepare!$A$1:$B$113,2,0)</f>
        <v>37742</v>
      </c>
      <c r="L236" s="29" t="e">
        <f>NA()</f>
        <v>#N/A</v>
      </c>
      <c r="M236">
        <f t="shared" si="22"/>
        <v>6</v>
      </c>
      <c r="N236">
        <f t="shared" si="18"/>
        <v>13</v>
      </c>
      <c r="O236">
        <f t="shared" si="23"/>
        <v>51</v>
      </c>
      <c r="P236" s="6">
        <v>37747</v>
      </c>
      <c r="Q236" s="7">
        <v>0</v>
      </c>
    </row>
    <row r="237" spans="1:17">
      <c r="A237" t="s">
        <v>253</v>
      </c>
      <c r="B237" s="12">
        <v>37797</v>
      </c>
      <c r="C237">
        <f t="shared" si="19"/>
        <v>2003</v>
      </c>
      <c r="D237">
        <f t="shared" si="20"/>
        <v>6</v>
      </c>
      <c r="E237">
        <f t="shared" si="21"/>
        <v>25</v>
      </c>
      <c r="F237">
        <v>1</v>
      </c>
      <c r="G237">
        <v>4</v>
      </c>
      <c r="H237" s="4">
        <v>37790</v>
      </c>
      <c r="I237" s="4">
        <v>37783</v>
      </c>
      <c r="J237" s="4">
        <f>VLOOKUP(B237,[1]minutes_date!$A$1:$D$198,2,0)</f>
        <v>37847</v>
      </c>
      <c r="K237" s="4">
        <f>VLOOKUP(B237,[1]blue_book_prepare!$A$1:$B$113,2,0)</f>
        <v>37791</v>
      </c>
      <c r="L237" s="29" t="e">
        <f>NA()</f>
        <v>#N/A</v>
      </c>
      <c r="M237">
        <f t="shared" si="22"/>
        <v>7</v>
      </c>
      <c r="N237">
        <f t="shared" si="18"/>
        <v>14</v>
      </c>
      <c r="O237">
        <f t="shared" si="23"/>
        <v>50</v>
      </c>
      <c r="P237" s="6">
        <v>37797</v>
      </c>
      <c r="Q237" s="7">
        <v>1</v>
      </c>
    </row>
    <row r="238" spans="1:17">
      <c r="A238" t="s">
        <v>254</v>
      </c>
      <c r="B238" s="12">
        <v>37845</v>
      </c>
      <c r="C238">
        <f t="shared" si="19"/>
        <v>2003</v>
      </c>
      <c r="D238">
        <f t="shared" si="20"/>
        <v>8</v>
      </c>
      <c r="E238">
        <f t="shared" si="21"/>
        <v>12</v>
      </c>
      <c r="F238">
        <v>1</v>
      </c>
      <c r="G238">
        <v>5</v>
      </c>
      <c r="H238" s="4">
        <v>37839</v>
      </c>
      <c r="I238" s="4">
        <v>37832</v>
      </c>
      <c r="J238" s="4">
        <f>VLOOKUP(B238,[1]minutes_date!$A$1:$D$198,2,0)</f>
        <v>37882</v>
      </c>
      <c r="K238" s="4">
        <f>VLOOKUP(B238,[1]blue_book_prepare!$A$1:$B$113,2,0)</f>
        <v>37840</v>
      </c>
      <c r="L238" s="29" t="e">
        <f>NA()</f>
        <v>#N/A</v>
      </c>
      <c r="M238">
        <f t="shared" si="22"/>
        <v>6</v>
      </c>
      <c r="N238">
        <f t="shared" si="18"/>
        <v>13</v>
      </c>
      <c r="O238">
        <f t="shared" si="23"/>
        <v>37</v>
      </c>
      <c r="P238" s="6">
        <v>37845</v>
      </c>
      <c r="Q238" s="7">
        <v>0</v>
      </c>
    </row>
    <row r="239" spans="1:17">
      <c r="A239" t="s">
        <v>255</v>
      </c>
      <c r="B239" s="12">
        <v>37880</v>
      </c>
      <c r="C239">
        <f t="shared" si="19"/>
        <v>2003</v>
      </c>
      <c r="D239">
        <f t="shared" si="20"/>
        <v>9</v>
      </c>
      <c r="E239">
        <f t="shared" si="21"/>
        <v>16</v>
      </c>
      <c r="F239">
        <v>1</v>
      </c>
      <c r="G239">
        <v>6</v>
      </c>
      <c r="H239" s="4">
        <v>37874</v>
      </c>
      <c r="I239" s="4">
        <v>37867</v>
      </c>
      <c r="J239" s="4">
        <f>VLOOKUP(B239,[1]minutes_date!$A$1:$D$198,2,0)</f>
        <v>37924</v>
      </c>
      <c r="K239" s="4">
        <f>VLOOKUP(B239,[1]blue_book_prepare!$A$1:$B$113,2,0)</f>
        <v>37875</v>
      </c>
      <c r="L239" s="29" t="e">
        <f>NA()</f>
        <v>#N/A</v>
      </c>
      <c r="M239">
        <f t="shared" si="22"/>
        <v>6</v>
      </c>
      <c r="N239">
        <f t="shared" si="18"/>
        <v>13</v>
      </c>
      <c r="O239">
        <f t="shared" si="23"/>
        <v>44</v>
      </c>
      <c r="P239" s="6">
        <v>37880</v>
      </c>
      <c r="Q239" s="7">
        <v>0</v>
      </c>
    </row>
    <row r="240" spans="1:17">
      <c r="A240" t="s">
        <v>256</v>
      </c>
      <c r="B240" s="12">
        <v>37922</v>
      </c>
      <c r="C240">
        <f t="shared" si="19"/>
        <v>2003</v>
      </c>
      <c r="D240">
        <f t="shared" si="20"/>
        <v>10</v>
      </c>
      <c r="E240">
        <f t="shared" si="21"/>
        <v>28</v>
      </c>
      <c r="F240">
        <v>1</v>
      </c>
      <c r="G240">
        <v>7</v>
      </c>
      <c r="H240" s="4">
        <v>37916</v>
      </c>
      <c r="I240" s="4">
        <v>37909</v>
      </c>
      <c r="J240" s="4">
        <f>VLOOKUP(B240,[1]minutes_date!$A$1:$D$198,2,0)</f>
        <v>37965</v>
      </c>
      <c r="K240" s="4">
        <f>VLOOKUP(B240,[1]blue_book_prepare!$A$1:$B$113,2,0)</f>
        <v>37917</v>
      </c>
      <c r="L240" s="29" t="e">
        <f>NA()</f>
        <v>#N/A</v>
      </c>
      <c r="M240">
        <f t="shared" si="22"/>
        <v>6</v>
      </c>
      <c r="N240">
        <f t="shared" si="18"/>
        <v>13</v>
      </c>
      <c r="O240">
        <f t="shared" si="23"/>
        <v>43</v>
      </c>
      <c r="P240" s="6">
        <v>37922</v>
      </c>
      <c r="Q240" s="7">
        <v>0</v>
      </c>
    </row>
    <row r="241" spans="1:17">
      <c r="A241" t="s">
        <v>257</v>
      </c>
      <c r="B241" s="12">
        <v>37964</v>
      </c>
      <c r="C241">
        <f t="shared" si="19"/>
        <v>2003</v>
      </c>
      <c r="D241">
        <f t="shared" si="20"/>
        <v>12</v>
      </c>
      <c r="E241">
        <f t="shared" si="21"/>
        <v>9</v>
      </c>
      <c r="F241">
        <v>1</v>
      </c>
      <c r="G241">
        <v>8</v>
      </c>
      <c r="H241" s="4">
        <v>37958</v>
      </c>
      <c r="I241" s="4">
        <v>37951</v>
      </c>
      <c r="J241" s="4">
        <f>VLOOKUP(B241,[1]minutes_date!$A$1:$D$198,2,0)</f>
        <v>38015</v>
      </c>
      <c r="K241" s="4">
        <f>VLOOKUP(B241,[1]blue_book_prepare!$A$1:$B$113,2,0)</f>
        <v>37959</v>
      </c>
      <c r="L241" s="29" t="e">
        <f>NA()</f>
        <v>#N/A</v>
      </c>
      <c r="M241">
        <f t="shared" si="22"/>
        <v>6</v>
      </c>
      <c r="N241">
        <f t="shared" si="18"/>
        <v>13</v>
      </c>
      <c r="O241">
        <f t="shared" si="23"/>
        <v>51</v>
      </c>
      <c r="P241" s="6">
        <v>37964</v>
      </c>
      <c r="Q241" s="7">
        <v>0</v>
      </c>
    </row>
    <row r="242" spans="1:17">
      <c r="A242" t="s">
        <v>258</v>
      </c>
      <c r="B242" s="12">
        <v>38014</v>
      </c>
      <c r="C242">
        <f t="shared" si="19"/>
        <v>2004</v>
      </c>
      <c r="D242">
        <f t="shared" si="20"/>
        <v>1</v>
      </c>
      <c r="E242">
        <f t="shared" si="21"/>
        <v>28</v>
      </c>
      <c r="F242">
        <v>1</v>
      </c>
      <c r="G242">
        <v>1</v>
      </c>
      <c r="H242" s="4">
        <v>38007</v>
      </c>
      <c r="I242" s="4">
        <v>38000</v>
      </c>
      <c r="J242" s="4">
        <f>VLOOKUP(B242,[1]minutes_date!$A$1:$D$198,2,0)</f>
        <v>38064</v>
      </c>
      <c r="K242" s="4">
        <f>VLOOKUP(B242,[1]blue_book_prepare!$A$1:$B$113,2,0)</f>
        <v>38008</v>
      </c>
      <c r="L242" s="29" t="e">
        <f>NA()</f>
        <v>#N/A</v>
      </c>
      <c r="M242">
        <f t="shared" si="22"/>
        <v>7</v>
      </c>
      <c r="N242">
        <f t="shared" si="18"/>
        <v>14</v>
      </c>
      <c r="O242">
        <f t="shared" si="23"/>
        <v>50</v>
      </c>
      <c r="P242" s="6">
        <v>38014</v>
      </c>
      <c r="Q242" s="7">
        <v>1</v>
      </c>
    </row>
    <row r="243" spans="1:17">
      <c r="A243" t="s">
        <v>259</v>
      </c>
      <c r="B243" s="12">
        <v>38062</v>
      </c>
      <c r="C243">
        <f t="shared" si="19"/>
        <v>2004</v>
      </c>
      <c r="D243">
        <f t="shared" si="20"/>
        <v>3</v>
      </c>
      <c r="E243">
        <f t="shared" si="21"/>
        <v>16</v>
      </c>
      <c r="F243">
        <v>1</v>
      </c>
      <c r="G243">
        <v>2</v>
      </c>
      <c r="H243" s="4">
        <v>38057</v>
      </c>
      <c r="I243" s="4">
        <v>38049</v>
      </c>
      <c r="J243" s="4">
        <f>VLOOKUP(B243,[1]minutes_date!$A$1:$D$198,2,0)</f>
        <v>38113</v>
      </c>
      <c r="K243" s="4">
        <f>VLOOKUP(B243,[1]blue_book_prepare!$A$1:$B$113,2,0)</f>
        <v>38057</v>
      </c>
      <c r="L243" s="29" t="e">
        <f>NA()</f>
        <v>#N/A</v>
      </c>
      <c r="M243">
        <f t="shared" si="22"/>
        <v>5</v>
      </c>
      <c r="N243">
        <f t="shared" si="18"/>
        <v>13</v>
      </c>
      <c r="O243">
        <f t="shared" si="23"/>
        <v>51</v>
      </c>
      <c r="P243" s="6">
        <v>38062</v>
      </c>
      <c r="Q243" s="7">
        <v>0</v>
      </c>
    </row>
    <row r="244" spans="1:17">
      <c r="A244" t="s">
        <v>260</v>
      </c>
      <c r="B244" s="12">
        <v>38111</v>
      </c>
      <c r="C244">
        <f t="shared" si="19"/>
        <v>2004</v>
      </c>
      <c r="D244">
        <f t="shared" si="20"/>
        <v>5</v>
      </c>
      <c r="E244">
        <f t="shared" si="21"/>
        <v>4</v>
      </c>
      <c r="F244">
        <v>1</v>
      </c>
      <c r="G244">
        <v>3</v>
      </c>
      <c r="H244" s="4">
        <v>38105</v>
      </c>
      <c r="I244" s="4">
        <v>38098</v>
      </c>
      <c r="J244" s="4">
        <f>VLOOKUP(B244,[1]minutes_date!$A$1:$D$198,2,0)</f>
        <v>38169</v>
      </c>
      <c r="K244" s="4">
        <f>VLOOKUP(B244,[1]blue_book_prepare!$A$1:$B$113,2,0)</f>
        <v>38106</v>
      </c>
      <c r="L244" s="29" t="e">
        <f>NA()</f>
        <v>#N/A</v>
      </c>
      <c r="M244">
        <f t="shared" si="22"/>
        <v>6</v>
      </c>
      <c r="N244">
        <f t="shared" si="18"/>
        <v>13</v>
      </c>
      <c r="O244">
        <f t="shared" si="23"/>
        <v>58</v>
      </c>
      <c r="P244" s="6">
        <v>38111</v>
      </c>
      <c r="Q244" s="7">
        <v>0</v>
      </c>
    </row>
    <row r="245" spans="1:17">
      <c r="A245" t="s">
        <v>261</v>
      </c>
      <c r="B245" s="12">
        <v>38168</v>
      </c>
      <c r="C245">
        <f t="shared" si="19"/>
        <v>2004</v>
      </c>
      <c r="D245">
        <f t="shared" si="20"/>
        <v>6</v>
      </c>
      <c r="E245">
        <f t="shared" si="21"/>
        <v>30</v>
      </c>
      <c r="F245">
        <v>1</v>
      </c>
      <c r="G245">
        <v>4</v>
      </c>
      <c r="H245" s="4">
        <v>38161</v>
      </c>
      <c r="I245" s="4">
        <v>38154</v>
      </c>
      <c r="J245" s="4">
        <f>VLOOKUP(B245,[1]minutes_date!$A$1:$D$198,2,0)</f>
        <v>38211</v>
      </c>
      <c r="K245" s="4">
        <f>VLOOKUP(B245,[1]blue_book_prepare!$A$1:$B$113,2,0)</f>
        <v>38162</v>
      </c>
      <c r="L245" s="29" t="e">
        <f>NA()</f>
        <v>#N/A</v>
      </c>
      <c r="M245">
        <f t="shared" si="22"/>
        <v>7</v>
      </c>
      <c r="N245">
        <f t="shared" si="18"/>
        <v>14</v>
      </c>
      <c r="O245">
        <f t="shared" si="23"/>
        <v>43</v>
      </c>
      <c r="P245" s="6">
        <v>38168</v>
      </c>
      <c r="Q245" s="7">
        <v>1</v>
      </c>
    </row>
    <row r="246" spans="1:17">
      <c r="A246" t="s">
        <v>262</v>
      </c>
      <c r="B246" s="12">
        <v>38209</v>
      </c>
      <c r="C246">
        <f t="shared" si="19"/>
        <v>2004</v>
      </c>
      <c r="D246">
        <f t="shared" si="20"/>
        <v>8</v>
      </c>
      <c r="E246">
        <f t="shared" si="21"/>
        <v>10</v>
      </c>
      <c r="F246">
        <v>1</v>
      </c>
      <c r="G246">
        <v>5</v>
      </c>
      <c r="H246" s="4">
        <v>38204</v>
      </c>
      <c r="I246" s="4">
        <v>38196</v>
      </c>
      <c r="J246" s="4">
        <f>VLOOKUP(B246,[1]minutes_date!$A$1:$D$198,2,0)</f>
        <v>38253</v>
      </c>
      <c r="K246" s="4">
        <f>VLOOKUP(B246,[1]blue_book_prepare!$A$1:$B$113,2,0)</f>
        <v>38204</v>
      </c>
      <c r="L246" s="29" t="e">
        <f>NA()</f>
        <v>#N/A</v>
      </c>
      <c r="M246">
        <f t="shared" si="22"/>
        <v>5</v>
      </c>
      <c r="N246">
        <f t="shared" si="18"/>
        <v>13</v>
      </c>
      <c r="O246">
        <f t="shared" si="23"/>
        <v>44</v>
      </c>
      <c r="P246" s="6">
        <v>38209</v>
      </c>
      <c r="Q246" s="7">
        <v>0</v>
      </c>
    </row>
    <row r="247" spans="1:17">
      <c r="A247" t="s">
        <v>263</v>
      </c>
      <c r="B247" s="12">
        <v>38251</v>
      </c>
      <c r="C247">
        <f t="shared" si="19"/>
        <v>2004</v>
      </c>
      <c r="D247">
        <f t="shared" si="20"/>
        <v>9</v>
      </c>
      <c r="E247">
        <f t="shared" si="21"/>
        <v>21</v>
      </c>
      <c r="F247">
        <v>1</v>
      </c>
      <c r="G247">
        <v>6</v>
      </c>
      <c r="H247" s="4">
        <v>38245</v>
      </c>
      <c r="I247" s="4">
        <v>38238</v>
      </c>
      <c r="J247" s="4">
        <f>VLOOKUP(B247,[1]minutes_date!$A$1:$D$198,2,0)</f>
        <v>38302</v>
      </c>
      <c r="K247" s="4">
        <f>VLOOKUP(B247,[1]blue_book_prepare!$A$1:$B$113,2,0)</f>
        <v>38246</v>
      </c>
      <c r="L247" s="29" t="e">
        <f>NA()</f>
        <v>#N/A</v>
      </c>
      <c r="M247">
        <f t="shared" si="22"/>
        <v>6</v>
      </c>
      <c r="N247">
        <f t="shared" si="18"/>
        <v>13</v>
      </c>
      <c r="O247">
        <f t="shared" si="23"/>
        <v>51</v>
      </c>
      <c r="P247" s="6">
        <v>38251</v>
      </c>
      <c r="Q247" s="7">
        <v>0</v>
      </c>
    </row>
    <row r="248" spans="1:17">
      <c r="A248" t="s">
        <v>264</v>
      </c>
      <c r="B248" s="12">
        <v>38301</v>
      </c>
      <c r="C248">
        <f t="shared" si="19"/>
        <v>2004</v>
      </c>
      <c r="D248">
        <f t="shared" si="20"/>
        <v>11</v>
      </c>
      <c r="E248">
        <f t="shared" si="21"/>
        <v>10</v>
      </c>
      <c r="F248">
        <v>1</v>
      </c>
      <c r="G248">
        <v>7</v>
      </c>
      <c r="H248" s="4">
        <v>38294</v>
      </c>
      <c r="I248" s="4">
        <v>38287</v>
      </c>
      <c r="J248" s="4">
        <f>VLOOKUP(B248,[1]minutes_date!$A$1:$D$198,2,0)</f>
        <v>38337</v>
      </c>
      <c r="K248" s="4">
        <f>VLOOKUP(B248,[1]blue_book_prepare!$A$1:$B$113,2,0)</f>
        <v>38295</v>
      </c>
      <c r="L248" s="29" t="e">
        <f>NA()</f>
        <v>#N/A</v>
      </c>
      <c r="M248">
        <f t="shared" si="22"/>
        <v>7</v>
      </c>
      <c r="N248">
        <f t="shared" si="18"/>
        <v>14</v>
      </c>
      <c r="O248">
        <f t="shared" si="23"/>
        <v>36</v>
      </c>
      <c r="P248" s="6">
        <v>38301</v>
      </c>
      <c r="Q248" s="7">
        <v>0</v>
      </c>
    </row>
    <row r="249" spans="1:17">
      <c r="A249" t="s">
        <v>265</v>
      </c>
      <c r="B249" s="12">
        <v>38335</v>
      </c>
      <c r="C249">
        <f t="shared" si="19"/>
        <v>2004</v>
      </c>
      <c r="D249">
        <f t="shared" si="20"/>
        <v>12</v>
      </c>
      <c r="E249">
        <f t="shared" si="21"/>
        <v>14</v>
      </c>
      <c r="F249">
        <v>1</v>
      </c>
      <c r="G249">
        <v>8</v>
      </c>
      <c r="H249" s="4">
        <v>38329</v>
      </c>
      <c r="I249" s="4">
        <v>38322</v>
      </c>
      <c r="J249" s="4">
        <f>VLOOKUP(B249,[1]minutes_date!$A$1:$D$198,2,0)</f>
        <v>38356</v>
      </c>
      <c r="K249" s="4">
        <f>VLOOKUP(B249,[1]blue_book_prepare!$A$1:$B$113,2,0)</f>
        <v>38330</v>
      </c>
      <c r="L249" s="29" t="e">
        <f>NA()</f>
        <v>#N/A</v>
      </c>
      <c r="M249">
        <f t="shared" si="22"/>
        <v>6</v>
      </c>
      <c r="N249">
        <f t="shared" si="18"/>
        <v>13</v>
      </c>
      <c r="O249">
        <f t="shared" si="23"/>
        <v>21</v>
      </c>
      <c r="P249" s="6">
        <v>38335</v>
      </c>
      <c r="Q249" s="7">
        <v>0</v>
      </c>
    </row>
    <row r="250" spans="1:17">
      <c r="A250" t="s">
        <v>266</v>
      </c>
      <c r="B250" s="12">
        <v>38385</v>
      </c>
      <c r="C250">
        <f t="shared" si="19"/>
        <v>2005</v>
      </c>
      <c r="D250">
        <f t="shared" si="20"/>
        <v>2</v>
      </c>
      <c r="E250">
        <f t="shared" si="21"/>
        <v>2</v>
      </c>
      <c r="F250">
        <v>1</v>
      </c>
      <c r="G250">
        <v>1</v>
      </c>
      <c r="H250" s="4">
        <v>38378</v>
      </c>
      <c r="I250" s="4">
        <v>38371</v>
      </c>
      <c r="J250" s="4">
        <f>VLOOKUP(B250,[1]minutes_date!$A$1:$D$198,2,0)</f>
        <v>38406</v>
      </c>
      <c r="K250" s="4">
        <f>VLOOKUP(B250,[1]blue_book_prepare!$A$1:$B$113,2,0)</f>
        <v>38379</v>
      </c>
      <c r="L250" s="29" t="e">
        <f>NA()</f>
        <v>#N/A</v>
      </c>
      <c r="M250">
        <f t="shared" si="22"/>
        <v>7</v>
      </c>
      <c r="N250">
        <f t="shared" ref="N250:N313" si="24">B250-I250</f>
        <v>14</v>
      </c>
      <c r="O250">
        <f t="shared" si="23"/>
        <v>21</v>
      </c>
      <c r="P250" s="6">
        <v>38385</v>
      </c>
      <c r="Q250" s="7">
        <v>1</v>
      </c>
    </row>
    <row r="251" spans="1:17">
      <c r="A251" t="s">
        <v>267</v>
      </c>
      <c r="B251" s="12">
        <v>38433</v>
      </c>
      <c r="C251">
        <f t="shared" si="19"/>
        <v>2005</v>
      </c>
      <c r="D251">
        <f t="shared" si="20"/>
        <v>3</v>
      </c>
      <c r="E251">
        <f t="shared" si="21"/>
        <v>22</v>
      </c>
      <c r="F251">
        <v>1</v>
      </c>
      <c r="G251">
        <v>2</v>
      </c>
      <c r="H251" s="4">
        <v>38427</v>
      </c>
      <c r="I251" s="4">
        <v>38420</v>
      </c>
      <c r="J251" s="4">
        <f>VLOOKUP(B251,[1]minutes_date!$A$1:$D$198,2,0)</f>
        <v>38454</v>
      </c>
      <c r="K251" s="4">
        <f>VLOOKUP(B251,[1]blue_book_prepare!$A$1:$B$113,2,0)</f>
        <v>38428</v>
      </c>
      <c r="L251" s="29" t="e">
        <f>NA()</f>
        <v>#N/A</v>
      </c>
      <c r="M251">
        <f t="shared" si="22"/>
        <v>6</v>
      </c>
      <c r="N251">
        <f t="shared" si="24"/>
        <v>13</v>
      </c>
      <c r="O251">
        <f t="shared" si="23"/>
        <v>21</v>
      </c>
      <c r="P251" s="6">
        <v>38433</v>
      </c>
      <c r="Q251" s="7">
        <v>0</v>
      </c>
    </row>
    <row r="252" spans="1:17">
      <c r="A252" t="s">
        <v>268</v>
      </c>
      <c r="B252" s="12">
        <v>38475</v>
      </c>
      <c r="C252">
        <f t="shared" si="19"/>
        <v>2005</v>
      </c>
      <c r="D252">
        <f t="shared" si="20"/>
        <v>5</v>
      </c>
      <c r="E252">
        <f t="shared" si="21"/>
        <v>3</v>
      </c>
      <c r="F252">
        <v>1</v>
      </c>
      <c r="G252">
        <v>3</v>
      </c>
      <c r="H252" s="4">
        <v>38470</v>
      </c>
      <c r="I252" s="4">
        <v>38462</v>
      </c>
      <c r="J252" s="4">
        <f>VLOOKUP(B252,[1]minutes_date!$A$1:$D$198,2,0)</f>
        <v>38496</v>
      </c>
      <c r="K252" s="4">
        <f>VLOOKUP(B252,[1]blue_book_prepare!$A$1:$B$113,2,0)</f>
        <v>38470</v>
      </c>
      <c r="L252" s="29" t="e">
        <f>NA()</f>
        <v>#N/A</v>
      </c>
      <c r="M252">
        <f t="shared" si="22"/>
        <v>5</v>
      </c>
      <c r="N252">
        <f t="shared" si="24"/>
        <v>13</v>
      </c>
      <c r="O252">
        <f t="shared" si="23"/>
        <v>21</v>
      </c>
      <c r="P252" s="6">
        <v>38475</v>
      </c>
      <c r="Q252" s="7">
        <v>0</v>
      </c>
    </row>
    <row r="253" spans="1:17">
      <c r="A253" t="s">
        <v>269</v>
      </c>
      <c r="B253" s="12">
        <v>38533</v>
      </c>
      <c r="C253">
        <f t="shared" si="19"/>
        <v>2005</v>
      </c>
      <c r="D253">
        <f t="shared" si="20"/>
        <v>6</v>
      </c>
      <c r="E253">
        <f t="shared" si="21"/>
        <v>30</v>
      </c>
      <c r="F253">
        <v>1</v>
      </c>
      <c r="G253">
        <v>4</v>
      </c>
      <c r="H253" s="4">
        <v>38525</v>
      </c>
      <c r="I253" s="4">
        <v>38518</v>
      </c>
      <c r="J253" s="4">
        <f>VLOOKUP(B253,[1]minutes_date!$A$1:$D$198,2,0)</f>
        <v>38554</v>
      </c>
      <c r="K253" s="4">
        <f>VLOOKUP(B253,[1]blue_book_prepare!$A$1:$B$113,2,0)</f>
        <v>38526</v>
      </c>
      <c r="L253" s="29" t="e">
        <f>NA()</f>
        <v>#N/A</v>
      </c>
      <c r="M253">
        <f t="shared" si="22"/>
        <v>8</v>
      </c>
      <c r="N253">
        <f t="shared" si="24"/>
        <v>15</v>
      </c>
      <c r="O253">
        <f t="shared" si="23"/>
        <v>21</v>
      </c>
      <c r="P253" s="6">
        <v>38533</v>
      </c>
      <c r="Q253" s="7">
        <v>1</v>
      </c>
    </row>
    <row r="254" spans="1:17">
      <c r="A254" t="s">
        <v>270</v>
      </c>
      <c r="B254" s="12">
        <v>38573</v>
      </c>
      <c r="C254">
        <f t="shared" si="19"/>
        <v>2005</v>
      </c>
      <c r="D254">
        <f t="shared" si="20"/>
        <v>8</v>
      </c>
      <c r="E254">
        <f t="shared" si="21"/>
        <v>9</v>
      </c>
      <c r="F254">
        <v>1</v>
      </c>
      <c r="G254">
        <v>5</v>
      </c>
      <c r="H254" s="4">
        <v>38568</v>
      </c>
      <c r="I254" s="4">
        <v>38560</v>
      </c>
      <c r="J254" s="4">
        <f>VLOOKUP(B254,[1]minutes_date!$A$1:$D$198,2,0)</f>
        <v>38594</v>
      </c>
      <c r="K254" s="4">
        <f>VLOOKUP(B254,[1]blue_book_prepare!$A$1:$B$113,2,0)</f>
        <v>38568</v>
      </c>
      <c r="L254" s="29" t="e">
        <f>NA()</f>
        <v>#N/A</v>
      </c>
      <c r="M254">
        <f t="shared" si="22"/>
        <v>5</v>
      </c>
      <c r="N254">
        <f t="shared" si="24"/>
        <v>13</v>
      </c>
      <c r="O254">
        <f t="shared" si="23"/>
        <v>21</v>
      </c>
      <c r="P254" s="6">
        <v>38573</v>
      </c>
      <c r="Q254" s="7">
        <v>0</v>
      </c>
    </row>
    <row r="255" spans="1:17">
      <c r="A255" t="s">
        <v>271</v>
      </c>
      <c r="B255" s="12">
        <v>38615</v>
      </c>
      <c r="C255">
        <f t="shared" si="19"/>
        <v>2005</v>
      </c>
      <c r="D255">
        <f t="shared" si="20"/>
        <v>9</v>
      </c>
      <c r="E255">
        <f t="shared" si="21"/>
        <v>20</v>
      </c>
      <c r="F255">
        <v>1</v>
      </c>
      <c r="G255">
        <v>6</v>
      </c>
      <c r="H255" s="4">
        <v>38609</v>
      </c>
      <c r="I255" s="4">
        <v>38602</v>
      </c>
      <c r="J255" s="4">
        <f>VLOOKUP(B255,[1]minutes_date!$A$1:$D$198,2,0)</f>
        <v>38636</v>
      </c>
      <c r="K255" s="4">
        <f>VLOOKUP(B255,[1]blue_book_prepare!$A$1:$B$113,2,0)</f>
        <v>38610</v>
      </c>
      <c r="L255" s="29" t="e">
        <f>NA()</f>
        <v>#N/A</v>
      </c>
      <c r="M255">
        <f t="shared" si="22"/>
        <v>6</v>
      </c>
      <c r="N255">
        <f t="shared" si="24"/>
        <v>13</v>
      </c>
      <c r="O255">
        <f t="shared" si="23"/>
        <v>21</v>
      </c>
      <c r="P255" s="6">
        <v>38615</v>
      </c>
      <c r="Q255" s="7">
        <v>0</v>
      </c>
    </row>
    <row r="256" spans="1:17">
      <c r="A256" t="s">
        <v>272</v>
      </c>
      <c r="B256" s="12">
        <v>38657</v>
      </c>
      <c r="C256">
        <f t="shared" si="19"/>
        <v>2005</v>
      </c>
      <c r="D256">
        <f t="shared" si="20"/>
        <v>11</v>
      </c>
      <c r="E256">
        <f t="shared" si="21"/>
        <v>1</v>
      </c>
      <c r="F256">
        <v>1</v>
      </c>
      <c r="G256">
        <v>7</v>
      </c>
      <c r="H256" s="4">
        <v>38651</v>
      </c>
      <c r="I256" s="4">
        <v>38644</v>
      </c>
      <c r="J256" s="4">
        <f>VLOOKUP(B256,[1]minutes_date!$A$1:$D$198,2,0)</f>
        <v>38678</v>
      </c>
      <c r="K256" s="4">
        <f>VLOOKUP(B256,[1]blue_book_prepare!$A$1:$B$113,2,0)</f>
        <v>38652</v>
      </c>
      <c r="L256" s="29" t="e">
        <f>NA()</f>
        <v>#N/A</v>
      </c>
      <c r="M256">
        <f t="shared" si="22"/>
        <v>6</v>
      </c>
      <c r="N256">
        <f t="shared" si="24"/>
        <v>13</v>
      </c>
      <c r="O256">
        <f t="shared" si="23"/>
        <v>21</v>
      </c>
      <c r="P256" s="6">
        <v>38657</v>
      </c>
      <c r="Q256" s="7">
        <v>0</v>
      </c>
    </row>
    <row r="257" spans="1:17">
      <c r="A257" t="s">
        <v>273</v>
      </c>
      <c r="B257" s="12">
        <v>38699</v>
      </c>
      <c r="C257">
        <f t="shared" si="19"/>
        <v>2005</v>
      </c>
      <c r="D257">
        <f t="shared" si="20"/>
        <v>12</v>
      </c>
      <c r="E257">
        <f t="shared" si="21"/>
        <v>13</v>
      </c>
      <c r="F257">
        <v>1</v>
      </c>
      <c r="G257">
        <v>8</v>
      </c>
      <c r="H257" s="4">
        <v>38693</v>
      </c>
      <c r="I257" s="4">
        <v>38686</v>
      </c>
      <c r="J257" s="4">
        <f>VLOOKUP(B257,[1]minutes_date!$A$1:$D$198,2,0)</f>
        <v>38720</v>
      </c>
      <c r="K257" s="4">
        <f>VLOOKUP(B257,[1]blue_book_prepare!$A$1:$B$113,2,0)</f>
        <v>38695</v>
      </c>
      <c r="L257" s="29" t="e">
        <f>NA()</f>
        <v>#N/A</v>
      </c>
      <c r="M257">
        <f t="shared" si="22"/>
        <v>6</v>
      </c>
      <c r="N257">
        <f t="shared" si="24"/>
        <v>13</v>
      </c>
      <c r="O257">
        <f t="shared" si="23"/>
        <v>21</v>
      </c>
      <c r="P257" s="6">
        <v>38699</v>
      </c>
      <c r="Q257" s="7">
        <v>0</v>
      </c>
    </row>
    <row r="258" spans="1:17">
      <c r="A258" t="s">
        <v>274</v>
      </c>
      <c r="B258" s="12">
        <v>38748</v>
      </c>
      <c r="C258">
        <f t="shared" si="19"/>
        <v>2006</v>
      </c>
      <c r="D258">
        <f t="shared" si="20"/>
        <v>1</v>
      </c>
      <c r="E258">
        <f t="shared" si="21"/>
        <v>31</v>
      </c>
      <c r="F258">
        <v>1</v>
      </c>
      <c r="G258">
        <v>1</v>
      </c>
      <c r="H258" s="4">
        <v>38742</v>
      </c>
      <c r="I258" s="4">
        <v>38735</v>
      </c>
      <c r="J258" s="4">
        <f>VLOOKUP(B258,[1]minutes_date!$A$1:$D$198,2,0)</f>
        <v>38769</v>
      </c>
      <c r="K258" s="4">
        <f>VLOOKUP(B258,[1]blue_book_prepare!$A$1:$B$113,2,0)</f>
        <v>38743</v>
      </c>
      <c r="L258" s="29" t="e">
        <f>NA()</f>
        <v>#N/A</v>
      </c>
      <c r="M258">
        <f t="shared" si="22"/>
        <v>6</v>
      </c>
      <c r="N258">
        <f t="shared" si="24"/>
        <v>13</v>
      </c>
      <c r="O258">
        <f t="shared" si="23"/>
        <v>21</v>
      </c>
      <c r="P258" s="6">
        <v>38748</v>
      </c>
      <c r="Q258" s="7">
        <v>0</v>
      </c>
    </row>
    <row r="259" spans="1:17">
      <c r="A259" t="s">
        <v>275</v>
      </c>
      <c r="B259" s="12">
        <v>38804</v>
      </c>
      <c r="C259">
        <f t="shared" si="19"/>
        <v>2006</v>
      </c>
      <c r="D259">
        <f t="shared" si="20"/>
        <v>3</v>
      </c>
      <c r="E259">
        <f t="shared" si="21"/>
        <v>28</v>
      </c>
      <c r="F259">
        <v>1</v>
      </c>
      <c r="G259">
        <v>2</v>
      </c>
      <c r="H259" s="4">
        <v>38798</v>
      </c>
      <c r="I259" s="4">
        <v>38791</v>
      </c>
      <c r="J259" s="4">
        <f>VLOOKUP(B259,[1]minutes_date!$A$1:$D$198,2,0)</f>
        <v>38825</v>
      </c>
      <c r="K259" s="4">
        <f>VLOOKUP(B259,[1]blue_book_prepare!$A$1:$B$113,2,0)</f>
        <v>38799</v>
      </c>
      <c r="L259" s="29" t="e">
        <f>NA()</f>
        <v>#N/A</v>
      </c>
      <c r="M259">
        <f t="shared" si="22"/>
        <v>6</v>
      </c>
      <c r="N259">
        <f t="shared" si="24"/>
        <v>13</v>
      </c>
      <c r="O259">
        <f t="shared" si="23"/>
        <v>21</v>
      </c>
      <c r="P259" s="6">
        <v>38804</v>
      </c>
      <c r="Q259" s="7">
        <v>1</v>
      </c>
    </row>
    <row r="260" spans="1:17">
      <c r="A260" t="s">
        <v>276</v>
      </c>
      <c r="B260" s="12">
        <v>38847</v>
      </c>
      <c r="C260">
        <f t="shared" si="19"/>
        <v>2006</v>
      </c>
      <c r="D260">
        <f t="shared" si="20"/>
        <v>5</v>
      </c>
      <c r="E260">
        <f t="shared" si="21"/>
        <v>10</v>
      </c>
      <c r="F260">
        <v>1</v>
      </c>
      <c r="G260">
        <v>3</v>
      </c>
      <c r="H260" s="4">
        <v>38840</v>
      </c>
      <c r="I260" s="4">
        <v>38833</v>
      </c>
      <c r="J260" s="4">
        <f>VLOOKUP(B260,[1]minutes_date!$A$1:$D$198,2,0)</f>
        <v>38868</v>
      </c>
      <c r="K260" s="4">
        <f>VLOOKUP(B260,[1]blue_book_prepare!$A$1:$B$113,2,0)</f>
        <v>38842</v>
      </c>
      <c r="L260" s="29" t="e">
        <f>NA()</f>
        <v>#N/A</v>
      </c>
      <c r="M260">
        <f t="shared" si="22"/>
        <v>7</v>
      </c>
      <c r="N260">
        <f t="shared" si="24"/>
        <v>14</v>
      </c>
      <c r="O260">
        <f t="shared" si="23"/>
        <v>21</v>
      </c>
      <c r="P260" s="6">
        <v>38847</v>
      </c>
      <c r="Q260" s="7">
        <v>0</v>
      </c>
    </row>
    <row r="261" spans="1:17">
      <c r="A261" t="s">
        <v>277</v>
      </c>
      <c r="B261" s="12">
        <v>38897</v>
      </c>
      <c r="C261">
        <f t="shared" si="19"/>
        <v>2006</v>
      </c>
      <c r="D261">
        <f t="shared" si="20"/>
        <v>6</v>
      </c>
      <c r="E261">
        <f t="shared" si="21"/>
        <v>29</v>
      </c>
      <c r="F261">
        <v>1</v>
      </c>
      <c r="G261">
        <v>4</v>
      </c>
      <c r="H261" s="4">
        <v>38889</v>
      </c>
      <c r="I261" s="4">
        <v>38882</v>
      </c>
      <c r="J261" s="4">
        <f>VLOOKUP(B261,[1]minutes_date!$A$1:$D$198,2,0)</f>
        <v>38918</v>
      </c>
      <c r="K261" s="4">
        <f>VLOOKUP(B261,[1]blue_book_prepare!$A$1:$B$113,2,0)</f>
        <v>38890</v>
      </c>
      <c r="L261" s="29" t="e">
        <f>NA()</f>
        <v>#N/A</v>
      </c>
      <c r="M261">
        <f t="shared" si="22"/>
        <v>8</v>
      </c>
      <c r="N261">
        <f t="shared" si="24"/>
        <v>15</v>
      </c>
      <c r="O261">
        <f t="shared" si="23"/>
        <v>21</v>
      </c>
      <c r="P261" s="6">
        <v>38897</v>
      </c>
      <c r="Q261" s="7">
        <v>1</v>
      </c>
    </row>
    <row r="262" spans="1:17">
      <c r="A262" t="s">
        <v>278</v>
      </c>
      <c r="B262" s="12">
        <v>38937</v>
      </c>
      <c r="C262">
        <f t="shared" si="19"/>
        <v>2006</v>
      </c>
      <c r="D262">
        <f t="shared" si="20"/>
        <v>8</v>
      </c>
      <c r="E262">
        <f t="shared" si="21"/>
        <v>8</v>
      </c>
      <c r="F262">
        <v>1</v>
      </c>
      <c r="G262">
        <v>5</v>
      </c>
      <c r="H262" s="4">
        <v>38932</v>
      </c>
      <c r="I262" s="4">
        <v>38924</v>
      </c>
      <c r="J262" s="4">
        <f>VLOOKUP(B262,[1]minutes_date!$A$1:$D$198,2,0)</f>
        <v>38958</v>
      </c>
      <c r="K262" s="4">
        <f>VLOOKUP(B262,[1]blue_book_prepare!$A$1:$B$113,2,0)</f>
        <v>38932</v>
      </c>
      <c r="L262" s="29" t="e">
        <f>NA()</f>
        <v>#N/A</v>
      </c>
      <c r="M262">
        <f t="shared" si="22"/>
        <v>5</v>
      </c>
      <c r="N262">
        <f t="shared" si="24"/>
        <v>13</v>
      </c>
      <c r="O262">
        <f t="shared" si="23"/>
        <v>21</v>
      </c>
      <c r="P262" s="6">
        <v>38937</v>
      </c>
      <c r="Q262" s="7">
        <v>0</v>
      </c>
    </row>
    <row r="263" spans="1:17">
      <c r="A263" t="s">
        <v>279</v>
      </c>
      <c r="B263" s="12">
        <v>38980</v>
      </c>
      <c r="C263">
        <f t="shared" si="19"/>
        <v>2006</v>
      </c>
      <c r="D263">
        <f t="shared" si="20"/>
        <v>9</v>
      </c>
      <c r="E263">
        <f t="shared" si="21"/>
        <v>20</v>
      </c>
      <c r="F263">
        <v>1</v>
      </c>
      <c r="G263">
        <v>6</v>
      </c>
      <c r="H263" s="4">
        <v>38973</v>
      </c>
      <c r="I263" s="4">
        <v>38966</v>
      </c>
      <c r="J263" s="4">
        <f>VLOOKUP(B263,[1]minutes_date!$A$1:$D$198,2,0)</f>
        <v>39001</v>
      </c>
      <c r="K263" s="4">
        <f>VLOOKUP(B263,[1]blue_book_prepare!$A$1:$B$113,2,0)</f>
        <v>38974</v>
      </c>
      <c r="L263" s="29" t="e">
        <f>NA()</f>
        <v>#N/A</v>
      </c>
      <c r="M263">
        <f t="shared" si="22"/>
        <v>7</v>
      </c>
      <c r="N263">
        <f t="shared" si="24"/>
        <v>14</v>
      </c>
      <c r="O263">
        <f t="shared" si="23"/>
        <v>21</v>
      </c>
      <c r="P263" s="6">
        <v>38980</v>
      </c>
      <c r="Q263" s="7">
        <v>0</v>
      </c>
    </row>
    <row r="264" spans="1:17">
      <c r="A264" t="s">
        <v>280</v>
      </c>
      <c r="B264" s="12">
        <v>39015</v>
      </c>
      <c r="C264">
        <f t="shared" si="19"/>
        <v>2006</v>
      </c>
      <c r="D264">
        <f t="shared" si="20"/>
        <v>10</v>
      </c>
      <c r="E264">
        <f t="shared" si="21"/>
        <v>25</v>
      </c>
      <c r="F264">
        <v>1</v>
      </c>
      <c r="G264">
        <v>7</v>
      </c>
      <c r="H264" s="4">
        <v>39008</v>
      </c>
      <c r="I264" s="4">
        <v>39002</v>
      </c>
      <c r="J264" s="4">
        <f>VLOOKUP(B264,[1]minutes_date!$A$1:$D$198,2,0)</f>
        <v>39036</v>
      </c>
      <c r="K264" s="4">
        <f>VLOOKUP(B264,[1]blue_book_prepare!$A$1:$B$113,2,0)</f>
        <v>39009</v>
      </c>
      <c r="L264" s="29" t="e">
        <f>NA()</f>
        <v>#N/A</v>
      </c>
      <c r="M264">
        <f t="shared" si="22"/>
        <v>7</v>
      </c>
      <c r="N264">
        <f t="shared" si="24"/>
        <v>13</v>
      </c>
      <c r="O264">
        <f t="shared" si="23"/>
        <v>21</v>
      </c>
      <c r="P264" s="6">
        <v>39015</v>
      </c>
      <c r="Q264" s="7">
        <v>1</v>
      </c>
    </row>
    <row r="265" spans="1:17">
      <c r="A265" t="s">
        <v>281</v>
      </c>
      <c r="B265" s="12">
        <v>39063</v>
      </c>
      <c r="C265">
        <f t="shared" si="19"/>
        <v>2006</v>
      </c>
      <c r="D265">
        <f t="shared" si="20"/>
        <v>12</v>
      </c>
      <c r="E265">
        <f t="shared" si="21"/>
        <v>12</v>
      </c>
      <c r="F265">
        <v>1</v>
      </c>
      <c r="G265">
        <v>8</v>
      </c>
      <c r="H265" s="4">
        <v>39057</v>
      </c>
      <c r="I265" s="4">
        <v>39050</v>
      </c>
      <c r="J265" s="4">
        <f>VLOOKUP(B265,[1]minutes_date!$A$1:$D$198,2,0)</f>
        <v>39085</v>
      </c>
      <c r="K265" s="4">
        <f>VLOOKUP(B265,[1]blue_book_prepare!$A$1:$B$113,2,0)</f>
        <v>39058</v>
      </c>
      <c r="L265" s="29" t="e">
        <f>NA()</f>
        <v>#N/A</v>
      </c>
      <c r="M265">
        <f t="shared" si="22"/>
        <v>6</v>
      </c>
      <c r="N265">
        <f t="shared" si="24"/>
        <v>13</v>
      </c>
      <c r="O265">
        <f t="shared" si="23"/>
        <v>22</v>
      </c>
      <c r="P265" s="6">
        <v>39063</v>
      </c>
      <c r="Q265" s="7">
        <v>0</v>
      </c>
    </row>
    <row r="266" spans="1:17">
      <c r="A266" t="s">
        <v>282</v>
      </c>
      <c r="B266" s="12">
        <v>39113</v>
      </c>
      <c r="C266">
        <f t="shared" si="19"/>
        <v>2007</v>
      </c>
      <c r="D266">
        <f t="shared" si="20"/>
        <v>1</v>
      </c>
      <c r="E266">
        <f t="shared" si="21"/>
        <v>31</v>
      </c>
      <c r="F266">
        <v>1</v>
      </c>
      <c r="G266">
        <v>1</v>
      </c>
      <c r="H266" s="4">
        <v>39106</v>
      </c>
      <c r="I266" s="4">
        <v>39099</v>
      </c>
      <c r="J266" s="4">
        <f>VLOOKUP(B266,[1]minutes_date!$A$1:$D$198,2,0)</f>
        <v>39134</v>
      </c>
      <c r="K266" s="4">
        <f>VLOOKUP(B266,[1]blue_book_prepare!$A$1:$B$113,2,0)</f>
        <v>39107</v>
      </c>
      <c r="L266" s="29" t="e">
        <f>NA()</f>
        <v>#N/A</v>
      </c>
      <c r="M266">
        <f t="shared" si="22"/>
        <v>7</v>
      </c>
      <c r="N266">
        <f t="shared" si="24"/>
        <v>14</v>
      </c>
      <c r="O266">
        <f t="shared" si="23"/>
        <v>21</v>
      </c>
      <c r="P266" s="6">
        <v>39113</v>
      </c>
      <c r="Q266" s="7">
        <v>1</v>
      </c>
    </row>
    <row r="267" spans="1:17">
      <c r="A267" t="s">
        <v>283</v>
      </c>
      <c r="B267" s="12">
        <v>39162</v>
      </c>
      <c r="C267">
        <f t="shared" si="19"/>
        <v>2007</v>
      </c>
      <c r="D267">
        <f t="shared" si="20"/>
        <v>3</v>
      </c>
      <c r="E267">
        <f t="shared" si="21"/>
        <v>21</v>
      </c>
      <c r="F267">
        <v>1</v>
      </c>
      <c r="G267">
        <v>2</v>
      </c>
      <c r="H267" s="4">
        <v>39155</v>
      </c>
      <c r="I267" s="4">
        <v>39148</v>
      </c>
      <c r="J267" s="4">
        <f>VLOOKUP(B267,[1]minutes_date!$A$1:$D$198,2,0)</f>
        <v>39183</v>
      </c>
      <c r="K267" s="4">
        <f>VLOOKUP(B267,[1]blue_book_prepare!$A$1:$B$113,2,0)</f>
        <v>39156</v>
      </c>
      <c r="L267" s="29" t="e">
        <f>NA()</f>
        <v>#N/A</v>
      </c>
      <c r="M267">
        <f t="shared" si="22"/>
        <v>7</v>
      </c>
      <c r="N267">
        <f t="shared" si="24"/>
        <v>14</v>
      </c>
      <c r="O267">
        <f t="shared" si="23"/>
        <v>21</v>
      </c>
      <c r="P267" s="6">
        <v>39162</v>
      </c>
      <c r="Q267" s="7">
        <v>1</v>
      </c>
    </row>
    <row r="268" spans="1:17">
      <c r="A268" t="s">
        <v>284</v>
      </c>
      <c r="B268" s="12">
        <v>39211</v>
      </c>
      <c r="C268">
        <f t="shared" si="19"/>
        <v>2007</v>
      </c>
      <c r="D268">
        <f t="shared" si="20"/>
        <v>5</v>
      </c>
      <c r="E268">
        <f t="shared" si="21"/>
        <v>9</v>
      </c>
      <c r="F268">
        <v>1</v>
      </c>
      <c r="G268">
        <v>3</v>
      </c>
      <c r="H268" s="4">
        <v>39204</v>
      </c>
      <c r="I268" s="4">
        <v>39197</v>
      </c>
      <c r="J268" s="4">
        <f>VLOOKUP(B268,[1]minutes_date!$A$1:$D$198,2,0)</f>
        <v>39232</v>
      </c>
      <c r="K268" s="4">
        <f>VLOOKUP(B268,[1]blue_book_prepare!$A$1:$B$113,2,0)</f>
        <v>39205</v>
      </c>
      <c r="L268" s="29" t="e">
        <f>NA()</f>
        <v>#N/A</v>
      </c>
      <c r="M268">
        <f t="shared" si="22"/>
        <v>7</v>
      </c>
      <c r="N268">
        <f t="shared" si="24"/>
        <v>14</v>
      </c>
      <c r="O268">
        <f t="shared" si="23"/>
        <v>21</v>
      </c>
      <c r="P268" s="6">
        <v>39211</v>
      </c>
      <c r="Q268" s="7">
        <v>0</v>
      </c>
    </row>
    <row r="269" spans="1:17">
      <c r="A269" t="s">
        <v>285</v>
      </c>
      <c r="B269" s="12">
        <v>39261</v>
      </c>
      <c r="C269">
        <f t="shared" si="19"/>
        <v>2007</v>
      </c>
      <c r="D269">
        <f t="shared" si="20"/>
        <v>6</v>
      </c>
      <c r="E269">
        <f t="shared" si="21"/>
        <v>28</v>
      </c>
      <c r="F269">
        <v>1</v>
      </c>
      <c r="G269">
        <v>4</v>
      </c>
      <c r="H269" s="4">
        <v>39253</v>
      </c>
      <c r="I269" s="4">
        <v>39246</v>
      </c>
      <c r="J269" s="4">
        <f>VLOOKUP(B269,[1]minutes_date!$A$1:$D$198,2,0)</f>
        <v>39282</v>
      </c>
      <c r="K269" s="4">
        <f>VLOOKUP(B269,[1]blue_book_prepare!$A$1:$B$113,2,0)</f>
        <v>39254</v>
      </c>
      <c r="L269" s="29" t="e">
        <f>NA()</f>
        <v>#N/A</v>
      </c>
      <c r="M269">
        <f t="shared" si="22"/>
        <v>8</v>
      </c>
      <c r="N269">
        <f t="shared" si="24"/>
        <v>15</v>
      </c>
      <c r="O269">
        <f t="shared" si="23"/>
        <v>21</v>
      </c>
      <c r="P269" s="6">
        <v>39261</v>
      </c>
      <c r="Q269" s="7">
        <v>1</v>
      </c>
    </row>
    <row r="270" spans="1:17">
      <c r="A270" t="s">
        <v>286</v>
      </c>
      <c r="B270" s="12">
        <v>39301</v>
      </c>
      <c r="C270">
        <f t="shared" si="19"/>
        <v>2007</v>
      </c>
      <c r="D270">
        <f t="shared" si="20"/>
        <v>8</v>
      </c>
      <c r="E270">
        <f t="shared" si="21"/>
        <v>7</v>
      </c>
      <c r="F270">
        <v>1</v>
      </c>
      <c r="G270">
        <v>5</v>
      </c>
      <c r="H270" s="4">
        <v>39296</v>
      </c>
      <c r="I270" s="4">
        <v>39288</v>
      </c>
      <c r="J270" s="4">
        <f>VLOOKUP(B270,[1]minutes_date!$A$1:$D$198,2,0)</f>
        <v>39322</v>
      </c>
      <c r="K270" s="4">
        <f>VLOOKUP(B270,[1]blue_book_prepare!$A$1:$B$113,2,0)</f>
        <v>39296</v>
      </c>
      <c r="L270" s="29" t="e">
        <f>NA()</f>
        <v>#N/A</v>
      </c>
      <c r="M270">
        <f t="shared" si="22"/>
        <v>5</v>
      </c>
      <c r="N270">
        <f t="shared" si="24"/>
        <v>13</v>
      </c>
      <c r="O270">
        <f t="shared" si="23"/>
        <v>21</v>
      </c>
      <c r="P270" s="6">
        <v>39301</v>
      </c>
      <c r="Q270" s="7">
        <v>0</v>
      </c>
    </row>
    <row r="271" spans="1:17">
      <c r="A271" t="s">
        <v>287</v>
      </c>
      <c r="B271" s="12">
        <v>39343</v>
      </c>
      <c r="C271">
        <f t="shared" si="19"/>
        <v>2007</v>
      </c>
      <c r="D271">
        <f t="shared" si="20"/>
        <v>9</v>
      </c>
      <c r="E271">
        <f t="shared" si="21"/>
        <v>18</v>
      </c>
      <c r="F271">
        <v>1</v>
      </c>
      <c r="G271">
        <v>6</v>
      </c>
      <c r="H271" s="4">
        <v>39337</v>
      </c>
      <c r="I271" s="4">
        <v>39330</v>
      </c>
      <c r="J271" s="4">
        <f>VLOOKUP(B271,[1]minutes_date!$A$1:$D$198,2,0)</f>
        <v>39364</v>
      </c>
      <c r="K271" s="4">
        <f>VLOOKUP(B271,[1]blue_book_prepare!$A$1:$B$113,2,0)</f>
        <v>39338</v>
      </c>
      <c r="L271" s="29" t="e">
        <f>NA()</f>
        <v>#N/A</v>
      </c>
      <c r="M271">
        <f t="shared" si="22"/>
        <v>6</v>
      </c>
      <c r="N271">
        <f t="shared" si="24"/>
        <v>13</v>
      </c>
      <c r="O271">
        <f t="shared" si="23"/>
        <v>21</v>
      </c>
      <c r="P271" s="6">
        <v>39343</v>
      </c>
      <c r="Q271" s="7">
        <v>0</v>
      </c>
    </row>
    <row r="272" spans="1:17">
      <c r="A272" t="s">
        <v>288</v>
      </c>
      <c r="B272" s="12">
        <v>39386</v>
      </c>
      <c r="C272">
        <f t="shared" si="19"/>
        <v>2007</v>
      </c>
      <c r="D272">
        <f t="shared" si="20"/>
        <v>10</v>
      </c>
      <c r="E272">
        <f t="shared" si="21"/>
        <v>31</v>
      </c>
      <c r="F272">
        <v>1</v>
      </c>
      <c r="G272">
        <v>7</v>
      </c>
      <c r="H272" s="4">
        <v>39379</v>
      </c>
      <c r="I272" s="4">
        <v>39372</v>
      </c>
      <c r="J272" s="4">
        <f>VLOOKUP(B272,[1]minutes_date!$A$1:$D$198,2,0)</f>
        <v>39406</v>
      </c>
      <c r="K272" s="4">
        <f>VLOOKUP(B272,[1]blue_book_prepare!$A$1:$B$113,2,0)</f>
        <v>39380</v>
      </c>
      <c r="L272" s="29" t="e">
        <f>NA()</f>
        <v>#N/A</v>
      </c>
      <c r="M272">
        <f t="shared" si="22"/>
        <v>7</v>
      </c>
      <c r="N272">
        <f t="shared" si="24"/>
        <v>14</v>
      </c>
      <c r="O272">
        <f t="shared" si="23"/>
        <v>20</v>
      </c>
      <c r="P272" s="6">
        <v>39386</v>
      </c>
      <c r="Q272" s="7">
        <v>1</v>
      </c>
    </row>
    <row r="273" spans="1:17">
      <c r="A273" t="s">
        <v>289</v>
      </c>
      <c r="B273" s="12">
        <v>39427</v>
      </c>
      <c r="C273">
        <f t="shared" si="19"/>
        <v>2007</v>
      </c>
      <c r="D273">
        <f t="shared" si="20"/>
        <v>12</v>
      </c>
      <c r="E273">
        <f t="shared" si="21"/>
        <v>11</v>
      </c>
      <c r="F273">
        <v>1</v>
      </c>
      <c r="G273">
        <v>8</v>
      </c>
      <c r="H273" s="4">
        <v>39421</v>
      </c>
      <c r="I273" s="4">
        <v>39414</v>
      </c>
      <c r="J273" s="4">
        <f>VLOOKUP(B273,[1]minutes_date!$A$1:$D$198,2,0)</f>
        <v>39449</v>
      </c>
      <c r="K273" s="4">
        <f>VLOOKUP(B273,[1]blue_book_prepare!$A$1:$B$113,2,0)</f>
        <v>39422</v>
      </c>
      <c r="L273" s="29" t="e">
        <f>NA()</f>
        <v>#N/A</v>
      </c>
      <c r="M273">
        <f t="shared" si="22"/>
        <v>6</v>
      </c>
      <c r="N273">
        <f t="shared" si="24"/>
        <v>13</v>
      </c>
      <c r="O273">
        <f t="shared" si="23"/>
        <v>22</v>
      </c>
      <c r="P273" s="6">
        <v>39427</v>
      </c>
      <c r="Q273" s="7">
        <v>0</v>
      </c>
    </row>
    <row r="274" spans="1:17">
      <c r="A274" t="s">
        <v>290</v>
      </c>
      <c r="B274" s="12">
        <v>39477</v>
      </c>
      <c r="C274">
        <f t="shared" si="19"/>
        <v>2008</v>
      </c>
      <c r="D274">
        <f t="shared" si="20"/>
        <v>1</v>
      </c>
      <c r="E274">
        <f t="shared" si="21"/>
        <v>30</v>
      </c>
      <c r="F274">
        <v>1</v>
      </c>
      <c r="G274">
        <v>1</v>
      </c>
      <c r="H274" s="4">
        <v>39470</v>
      </c>
      <c r="I274" s="4">
        <v>39463</v>
      </c>
      <c r="J274" s="4">
        <f>VLOOKUP(B274,[1]minutes_date!$A$1:$D$198,2,0)</f>
        <v>39498</v>
      </c>
      <c r="K274" s="4">
        <v>39471</v>
      </c>
      <c r="L274" s="29" t="e">
        <f>NA()</f>
        <v>#N/A</v>
      </c>
      <c r="M274">
        <f t="shared" si="22"/>
        <v>7</v>
      </c>
      <c r="N274">
        <f t="shared" si="24"/>
        <v>14</v>
      </c>
      <c r="O274">
        <f t="shared" si="23"/>
        <v>21</v>
      </c>
      <c r="P274" s="6">
        <v>39477</v>
      </c>
      <c r="Q274" s="7">
        <v>1</v>
      </c>
    </row>
    <row r="275" spans="1:17">
      <c r="A275" t="s">
        <v>291</v>
      </c>
      <c r="B275" s="12">
        <v>39525</v>
      </c>
      <c r="C275">
        <f t="shared" si="19"/>
        <v>2008</v>
      </c>
      <c r="D275">
        <f t="shared" si="20"/>
        <v>3</v>
      </c>
      <c r="E275">
        <f t="shared" si="21"/>
        <v>18</v>
      </c>
      <c r="F275">
        <v>1</v>
      </c>
      <c r="G275">
        <v>2</v>
      </c>
      <c r="H275" s="4">
        <v>39520</v>
      </c>
      <c r="I275" s="4">
        <v>39512</v>
      </c>
      <c r="J275" s="4">
        <f>VLOOKUP(B275,[1]minutes_date!$A$1:$D$198,2,0)</f>
        <v>39546</v>
      </c>
      <c r="K275" s="4">
        <v>39520</v>
      </c>
      <c r="L275" s="29" t="e">
        <f>NA()</f>
        <v>#N/A</v>
      </c>
      <c r="M275">
        <f t="shared" si="22"/>
        <v>5</v>
      </c>
      <c r="N275">
        <f t="shared" si="24"/>
        <v>13</v>
      </c>
      <c r="O275">
        <f t="shared" si="23"/>
        <v>21</v>
      </c>
      <c r="P275" s="6">
        <v>39525</v>
      </c>
      <c r="Q275" s="7">
        <v>0</v>
      </c>
    </row>
    <row r="276" spans="1:17">
      <c r="A276" t="s">
        <v>292</v>
      </c>
      <c r="B276" s="12">
        <v>39568</v>
      </c>
      <c r="C276">
        <f t="shared" si="19"/>
        <v>2008</v>
      </c>
      <c r="D276">
        <f t="shared" si="20"/>
        <v>4</v>
      </c>
      <c r="E276">
        <f t="shared" si="21"/>
        <v>30</v>
      </c>
      <c r="F276">
        <v>1</v>
      </c>
      <c r="G276">
        <v>3</v>
      </c>
      <c r="H276" s="4">
        <v>39561</v>
      </c>
      <c r="I276" s="4">
        <v>39554</v>
      </c>
      <c r="J276" s="4">
        <f>VLOOKUP(B276,[1]minutes_date!$A$1:$D$198,2,0)</f>
        <v>39589</v>
      </c>
      <c r="K276" s="4">
        <v>39562</v>
      </c>
      <c r="L276" s="29" t="e">
        <f>NA()</f>
        <v>#N/A</v>
      </c>
      <c r="M276">
        <f t="shared" si="22"/>
        <v>7</v>
      </c>
      <c r="N276">
        <f t="shared" si="24"/>
        <v>14</v>
      </c>
      <c r="O276">
        <f t="shared" si="23"/>
        <v>21</v>
      </c>
      <c r="P276" s="6">
        <v>39568</v>
      </c>
      <c r="Q276" s="7">
        <v>1</v>
      </c>
    </row>
    <row r="277" spans="1:17">
      <c r="A277" t="s">
        <v>293</v>
      </c>
      <c r="B277" s="12">
        <v>39624</v>
      </c>
      <c r="C277">
        <f t="shared" si="19"/>
        <v>2008</v>
      </c>
      <c r="D277">
        <f t="shared" si="20"/>
        <v>6</v>
      </c>
      <c r="E277">
        <f t="shared" si="21"/>
        <v>25</v>
      </c>
      <c r="F277">
        <v>1</v>
      </c>
      <c r="G277">
        <v>4</v>
      </c>
      <c r="H277" s="4">
        <v>39617</v>
      </c>
      <c r="I277" s="4">
        <v>39610</v>
      </c>
      <c r="J277" s="4">
        <f>VLOOKUP(B277,[1]minutes_date!$A$1:$D$198,2,0)</f>
        <v>39645</v>
      </c>
      <c r="K277" s="4">
        <v>39618</v>
      </c>
      <c r="L277" s="29" t="e">
        <f>NA()</f>
        <v>#N/A</v>
      </c>
      <c r="M277">
        <f t="shared" si="22"/>
        <v>7</v>
      </c>
      <c r="N277">
        <f t="shared" si="24"/>
        <v>14</v>
      </c>
      <c r="O277">
        <f t="shared" si="23"/>
        <v>21</v>
      </c>
      <c r="P277" s="6">
        <v>39624</v>
      </c>
      <c r="Q277" s="7">
        <v>1</v>
      </c>
    </row>
    <row r="278" spans="1:17">
      <c r="A278" t="s">
        <v>294</v>
      </c>
      <c r="B278" s="12">
        <v>39665</v>
      </c>
      <c r="C278">
        <f t="shared" si="19"/>
        <v>2008</v>
      </c>
      <c r="D278">
        <f t="shared" si="20"/>
        <v>8</v>
      </c>
      <c r="E278">
        <f t="shared" si="21"/>
        <v>5</v>
      </c>
      <c r="F278">
        <v>1</v>
      </c>
      <c r="G278">
        <v>5</v>
      </c>
      <c r="H278" s="4">
        <v>39659</v>
      </c>
      <c r="I278" s="4">
        <v>39652</v>
      </c>
      <c r="J278" s="4">
        <f>VLOOKUP(B278,[1]minutes_date!$A$1:$D$198,2,0)</f>
        <v>39686</v>
      </c>
      <c r="K278" s="4">
        <v>39660</v>
      </c>
      <c r="L278" s="29" t="e">
        <f>NA()</f>
        <v>#N/A</v>
      </c>
      <c r="M278">
        <f t="shared" si="22"/>
        <v>6</v>
      </c>
      <c r="N278">
        <f t="shared" si="24"/>
        <v>13</v>
      </c>
      <c r="O278">
        <f t="shared" si="23"/>
        <v>21</v>
      </c>
      <c r="P278" s="6">
        <v>39665</v>
      </c>
      <c r="Q278" s="7">
        <v>0</v>
      </c>
    </row>
    <row r="279" spans="1:17">
      <c r="A279" t="s">
        <v>295</v>
      </c>
      <c r="B279" s="12">
        <v>39707</v>
      </c>
      <c r="C279">
        <f t="shared" si="19"/>
        <v>2008</v>
      </c>
      <c r="D279">
        <f t="shared" si="20"/>
        <v>9</v>
      </c>
      <c r="E279">
        <f t="shared" si="21"/>
        <v>16</v>
      </c>
      <c r="F279">
        <v>1</v>
      </c>
      <c r="G279">
        <v>6</v>
      </c>
      <c r="H279" s="4">
        <v>39701</v>
      </c>
      <c r="I279" s="4">
        <v>39694</v>
      </c>
      <c r="J279" s="4">
        <f>VLOOKUP(B279,[1]minutes_date!$A$1:$D$198,2,0)</f>
        <v>39728</v>
      </c>
      <c r="K279" s="4">
        <v>39702</v>
      </c>
      <c r="L279" s="29" t="e">
        <f>NA()</f>
        <v>#N/A</v>
      </c>
      <c r="M279">
        <f t="shared" si="22"/>
        <v>6</v>
      </c>
      <c r="N279">
        <f t="shared" si="24"/>
        <v>13</v>
      </c>
      <c r="O279">
        <f t="shared" si="23"/>
        <v>21</v>
      </c>
      <c r="P279" s="6">
        <v>39707</v>
      </c>
      <c r="Q279" s="7">
        <v>0</v>
      </c>
    </row>
    <row r="280" spans="1:17">
      <c r="A280" t="s">
        <v>296</v>
      </c>
      <c r="B280" s="12">
        <v>39750</v>
      </c>
      <c r="C280">
        <f t="shared" si="19"/>
        <v>2008</v>
      </c>
      <c r="D280">
        <f t="shared" si="20"/>
        <v>10</v>
      </c>
      <c r="E280">
        <f t="shared" si="21"/>
        <v>29</v>
      </c>
      <c r="F280">
        <v>1</v>
      </c>
      <c r="G280">
        <v>7</v>
      </c>
      <c r="H280" s="4">
        <v>39743</v>
      </c>
      <c r="I280" s="4">
        <v>39736</v>
      </c>
      <c r="J280" s="4">
        <f>VLOOKUP(B280,[1]minutes_date!$A$1:$D$198,2,0)</f>
        <v>39771</v>
      </c>
      <c r="K280" s="4">
        <v>39744</v>
      </c>
      <c r="L280" s="29" t="e">
        <f>NA()</f>
        <v>#N/A</v>
      </c>
      <c r="M280">
        <f t="shared" si="22"/>
        <v>7</v>
      </c>
      <c r="N280">
        <f t="shared" si="24"/>
        <v>14</v>
      </c>
      <c r="O280">
        <f t="shared" si="23"/>
        <v>21</v>
      </c>
      <c r="P280" s="6">
        <v>39750</v>
      </c>
      <c r="Q280" s="7">
        <v>1</v>
      </c>
    </row>
    <row r="281" spans="1:17">
      <c r="A281" t="s">
        <v>297</v>
      </c>
      <c r="B281" s="12">
        <v>39798</v>
      </c>
      <c r="C281">
        <f t="shared" si="19"/>
        <v>2008</v>
      </c>
      <c r="D281">
        <f t="shared" si="20"/>
        <v>12</v>
      </c>
      <c r="E281">
        <f t="shared" si="21"/>
        <v>16</v>
      </c>
      <c r="F281">
        <v>1</v>
      </c>
      <c r="G281">
        <v>8</v>
      </c>
      <c r="H281" s="4">
        <v>39792</v>
      </c>
      <c r="I281" s="4">
        <v>39785</v>
      </c>
      <c r="J281" s="4">
        <f>VLOOKUP(B281,[1]minutes_date!$A$1:$D$198,2,0)</f>
        <v>39819</v>
      </c>
      <c r="K281" s="4">
        <v>39793</v>
      </c>
      <c r="L281" s="29" t="e">
        <f>NA()</f>
        <v>#N/A</v>
      </c>
      <c r="M281">
        <f t="shared" si="22"/>
        <v>6</v>
      </c>
      <c r="N281">
        <f t="shared" si="24"/>
        <v>13</v>
      </c>
      <c r="O281">
        <f t="shared" si="23"/>
        <v>21</v>
      </c>
      <c r="P281" s="6">
        <v>39798</v>
      </c>
      <c r="Q281" s="7">
        <v>1</v>
      </c>
    </row>
    <row r="282" spans="1:17">
      <c r="A282" t="s">
        <v>298</v>
      </c>
      <c r="B282" s="12">
        <v>39841</v>
      </c>
      <c r="C282">
        <f t="shared" ref="C282:C345" si="25">YEAR(B282)</f>
        <v>2009</v>
      </c>
      <c r="D282">
        <f t="shared" ref="D282:D345" si="26">MONTH(B282)</f>
        <v>1</v>
      </c>
      <c r="E282">
        <f t="shared" ref="E282:E345" si="27">DAY(B282)</f>
        <v>28</v>
      </c>
      <c r="F282">
        <v>1</v>
      </c>
      <c r="G282">
        <v>1</v>
      </c>
      <c r="H282" s="4">
        <v>39835</v>
      </c>
      <c r="I282" s="4">
        <v>39827</v>
      </c>
      <c r="J282" s="4">
        <f>VLOOKUP(B282,[1]minutes_date!$A$1:$D$198,2,0)</f>
        <v>39862</v>
      </c>
      <c r="K282" s="4">
        <v>39835</v>
      </c>
      <c r="L282" s="29" t="e">
        <f>NA()</f>
        <v>#N/A</v>
      </c>
      <c r="M282">
        <f t="shared" ref="M282:M345" si="28">B282-H282</f>
        <v>6</v>
      </c>
      <c r="N282">
        <f t="shared" si="24"/>
        <v>14</v>
      </c>
      <c r="O282">
        <f t="shared" ref="O282:O346" si="29">J282-B282</f>
        <v>21</v>
      </c>
      <c r="P282" s="6">
        <v>39841</v>
      </c>
      <c r="Q282" s="7">
        <v>1</v>
      </c>
    </row>
    <row r="283" spans="1:17">
      <c r="A283" t="s">
        <v>299</v>
      </c>
      <c r="B283" s="12">
        <v>39890</v>
      </c>
      <c r="C283">
        <f t="shared" si="25"/>
        <v>2009</v>
      </c>
      <c r="D283">
        <f t="shared" si="26"/>
        <v>3</v>
      </c>
      <c r="E283">
        <f t="shared" si="27"/>
        <v>18</v>
      </c>
      <c r="F283">
        <v>1</v>
      </c>
      <c r="G283">
        <v>2</v>
      </c>
      <c r="H283" s="4">
        <v>39884</v>
      </c>
      <c r="I283" s="4">
        <v>39876</v>
      </c>
      <c r="J283" s="4">
        <f>VLOOKUP(B283,[1]minutes_date!$A$1:$D$198,2,0)</f>
        <v>39911</v>
      </c>
      <c r="K283" s="4">
        <v>39885</v>
      </c>
      <c r="L283" s="29" t="e">
        <f>NA()</f>
        <v>#N/A</v>
      </c>
      <c r="M283">
        <f t="shared" si="28"/>
        <v>6</v>
      </c>
      <c r="N283">
        <f t="shared" si="24"/>
        <v>14</v>
      </c>
      <c r="O283">
        <f t="shared" si="29"/>
        <v>21</v>
      </c>
      <c r="P283" s="6">
        <v>39890</v>
      </c>
      <c r="Q283" s="7">
        <v>1</v>
      </c>
    </row>
    <row r="284" spans="1:17">
      <c r="A284" t="s">
        <v>300</v>
      </c>
      <c r="B284" s="12">
        <v>39932</v>
      </c>
      <c r="C284">
        <f t="shared" si="25"/>
        <v>2009</v>
      </c>
      <c r="D284">
        <f t="shared" si="26"/>
        <v>4</v>
      </c>
      <c r="E284">
        <f t="shared" si="27"/>
        <v>29</v>
      </c>
      <c r="F284">
        <v>1</v>
      </c>
      <c r="G284">
        <v>3</v>
      </c>
      <c r="H284" s="4">
        <v>39925</v>
      </c>
      <c r="I284" s="4">
        <v>39918</v>
      </c>
      <c r="J284" s="4">
        <f>VLOOKUP(B284,[1]minutes_date!$A$1:$D$198,2,0)</f>
        <v>39953</v>
      </c>
      <c r="K284" s="4">
        <v>39926</v>
      </c>
      <c r="L284" s="29" t="e">
        <f>NA()</f>
        <v>#N/A</v>
      </c>
      <c r="M284">
        <f t="shared" si="28"/>
        <v>7</v>
      </c>
      <c r="N284">
        <f t="shared" si="24"/>
        <v>14</v>
      </c>
      <c r="O284">
        <f t="shared" si="29"/>
        <v>21</v>
      </c>
      <c r="P284" s="6">
        <v>39932</v>
      </c>
      <c r="Q284" s="7">
        <v>1</v>
      </c>
    </row>
    <row r="285" spans="1:17">
      <c r="A285" t="s">
        <v>301</v>
      </c>
      <c r="B285" s="12">
        <v>39988</v>
      </c>
      <c r="C285">
        <f t="shared" si="25"/>
        <v>2009</v>
      </c>
      <c r="D285">
        <f t="shared" si="26"/>
        <v>6</v>
      </c>
      <c r="E285">
        <f t="shared" si="27"/>
        <v>24</v>
      </c>
      <c r="F285">
        <v>1</v>
      </c>
      <c r="G285">
        <v>4</v>
      </c>
      <c r="H285" s="4">
        <v>39981</v>
      </c>
      <c r="I285" s="4">
        <v>39974</v>
      </c>
      <c r="J285" s="4">
        <f>VLOOKUP(B285,[1]minutes_date!$A$1:$D$198,2,0)</f>
        <v>40009</v>
      </c>
      <c r="K285" s="4">
        <v>39982</v>
      </c>
      <c r="L285" s="29" t="e">
        <f>NA()</f>
        <v>#N/A</v>
      </c>
      <c r="M285">
        <f t="shared" si="28"/>
        <v>7</v>
      </c>
      <c r="N285">
        <f t="shared" si="24"/>
        <v>14</v>
      </c>
      <c r="O285">
        <f t="shared" si="29"/>
        <v>21</v>
      </c>
      <c r="P285" s="6">
        <v>39988</v>
      </c>
      <c r="Q285" s="7">
        <v>1</v>
      </c>
    </row>
    <row r="286" spans="1:17">
      <c r="A286" t="s">
        <v>302</v>
      </c>
      <c r="B286" s="12">
        <v>40037</v>
      </c>
      <c r="C286">
        <f t="shared" si="25"/>
        <v>2009</v>
      </c>
      <c r="D286">
        <f t="shared" si="26"/>
        <v>8</v>
      </c>
      <c r="E286">
        <f t="shared" si="27"/>
        <v>12</v>
      </c>
      <c r="F286">
        <v>1</v>
      </c>
      <c r="G286">
        <v>5</v>
      </c>
      <c r="H286" s="4">
        <v>40031</v>
      </c>
      <c r="I286" s="4">
        <v>40023</v>
      </c>
      <c r="J286" s="4">
        <f>VLOOKUP(B286,[1]minutes_date!$A$1:$D$198,2,0)</f>
        <v>40058</v>
      </c>
      <c r="K286" s="4">
        <v>40031</v>
      </c>
      <c r="L286" s="29" t="e">
        <f>NA()</f>
        <v>#N/A</v>
      </c>
      <c r="M286">
        <f t="shared" si="28"/>
        <v>6</v>
      </c>
      <c r="N286">
        <f t="shared" si="24"/>
        <v>14</v>
      </c>
      <c r="O286">
        <f t="shared" si="29"/>
        <v>21</v>
      </c>
      <c r="P286" s="6">
        <v>40037</v>
      </c>
      <c r="Q286" s="7">
        <v>1</v>
      </c>
    </row>
    <row r="287" spans="1:17">
      <c r="A287" t="s">
        <v>303</v>
      </c>
      <c r="B287" s="12">
        <v>40079</v>
      </c>
      <c r="C287">
        <f t="shared" si="25"/>
        <v>2009</v>
      </c>
      <c r="D287">
        <f t="shared" si="26"/>
        <v>9</v>
      </c>
      <c r="E287">
        <f t="shared" si="27"/>
        <v>23</v>
      </c>
      <c r="F287">
        <v>1</v>
      </c>
      <c r="G287">
        <v>6</v>
      </c>
      <c r="H287" s="4">
        <v>40072</v>
      </c>
      <c r="I287" s="4">
        <v>40065</v>
      </c>
      <c r="J287" s="4">
        <f>VLOOKUP(B287,[1]minutes_date!$A$1:$D$198,2,0)</f>
        <v>40100</v>
      </c>
      <c r="K287" s="4">
        <v>40073</v>
      </c>
      <c r="L287" s="29" t="e">
        <f>NA()</f>
        <v>#N/A</v>
      </c>
      <c r="M287">
        <f t="shared" si="28"/>
        <v>7</v>
      </c>
      <c r="N287">
        <f t="shared" si="24"/>
        <v>14</v>
      </c>
      <c r="O287">
        <f t="shared" si="29"/>
        <v>21</v>
      </c>
      <c r="P287" s="6">
        <v>40079</v>
      </c>
      <c r="Q287" s="7">
        <v>1</v>
      </c>
    </row>
    <row r="288" spans="1:17">
      <c r="A288" t="s">
        <v>304</v>
      </c>
      <c r="B288" s="12">
        <v>40121</v>
      </c>
      <c r="C288">
        <f t="shared" si="25"/>
        <v>2009</v>
      </c>
      <c r="D288">
        <f t="shared" si="26"/>
        <v>11</v>
      </c>
      <c r="E288">
        <f t="shared" si="27"/>
        <v>4</v>
      </c>
      <c r="F288">
        <v>1</v>
      </c>
      <c r="G288">
        <v>7</v>
      </c>
      <c r="H288" s="4">
        <v>40115</v>
      </c>
      <c r="I288" s="4">
        <v>40107</v>
      </c>
      <c r="J288" s="4">
        <f>VLOOKUP(B288,[1]minutes_date!$A$1:$D$198,2,0)</f>
        <v>40141</v>
      </c>
      <c r="K288" s="4">
        <v>40115</v>
      </c>
      <c r="L288" s="29" t="e">
        <f>NA()</f>
        <v>#N/A</v>
      </c>
      <c r="M288">
        <f t="shared" si="28"/>
        <v>6</v>
      </c>
      <c r="N288">
        <f t="shared" si="24"/>
        <v>14</v>
      </c>
      <c r="O288">
        <f t="shared" si="29"/>
        <v>20</v>
      </c>
      <c r="P288" s="6">
        <v>40121</v>
      </c>
      <c r="Q288" s="7">
        <v>1</v>
      </c>
    </row>
    <row r="289" spans="1:19">
      <c r="A289" t="s">
        <v>305</v>
      </c>
      <c r="B289" s="12">
        <v>40163</v>
      </c>
      <c r="C289">
        <f t="shared" si="25"/>
        <v>2009</v>
      </c>
      <c r="D289">
        <f t="shared" si="26"/>
        <v>12</v>
      </c>
      <c r="E289">
        <f t="shared" si="27"/>
        <v>16</v>
      </c>
      <c r="F289">
        <v>1</v>
      </c>
      <c r="G289">
        <v>8</v>
      </c>
      <c r="H289" s="4">
        <v>40156</v>
      </c>
      <c r="I289" s="4">
        <v>40149</v>
      </c>
      <c r="J289" s="4">
        <f>VLOOKUP(B289,[1]minutes_date!$A$1:$D$198,2,0)</f>
        <v>40184</v>
      </c>
      <c r="K289" s="4">
        <v>40157</v>
      </c>
      <c r="L289" s="29" t="e">
        <f>NA()</f>
        <v>#N/A</v>
      </c>
      <c r="M289">
        <f t="shared" si="28"/>
        <v>7</v>
      </c>
      <c r="N289">
        <f t="shared" si="24"/>
        <v>14</v>
      </c>
      <c r="O289">
        <f t="shared" si="29"/>
        <v>21</v>
      </c>
      <c r="P289" s="6">
        <v>40163</v>
      </c>
      <c r="Q289" s="7">
        <v>1</v>
      </c>
    </row>
    <row r="290" spans="1:19">
      <c r="A290" t="s">
        <v>306</v>
      </c>
      <c r="B290" s="12">
        <v>40205</v>
      </c>
      <c r="C290">
        <f t="shared" si="25"/>
        <v>2010</v>
      </c>
      <c r="D290">
        <f t="shared" si="26"/>
        <v>1</v>
      </c>
      <c r="E290">
        <f t="shared" si="27"/>
        <v>27</v>
      </c>
      <c r="F290">
        <v>1</v>
      </c>
      <c r="G290">
        <v>1</v>
      </c>
      <c r="H290" s="4">
        <v>40198</v>
      </c>
      <c r="I290" s="4">
        <v>40191</v>
      </c>
      <c r="J290" s="4">
        <f>VLOOKUP(B290,[1]minutes_date!$A$1:$D$198,2,0)</f>
        <v>40226</v>
      </c>
      <c r="K290" s="4">
        <v>40199</v>
      </c>
      <c r="L290" s="29" t="e">
        <f>NA()</f>
        <v>#N/A</v>
      </c>
      <c r="M290">
        <f t="shared" si="28"/>
        <v>7</v>
      </c>
      <c r="N290">
        <f t="shared" si="24"/>
        <v>14</v>
      </c>
      <c r="O290">
        <f t="shared" si="29"/>
        <v>21</v>
      </c>
      <c r="P290" s="6">
        <v>40205</v>
      </c>
      <c r="Q290" s="7">
        <v>1</v>
      </c>
    </row>
    <row r="291" spans="1:19">
      <c r="A291" t="s">
        <v>307</v>
      </c>
      <c r="B291" s="12">
        <v>40253</v>
      </c>
      <c r="C291">
        <f t="shared" si="25"/>
        <v>2010</v>
      </c>
      <c r="D291">
        <f t="shared" si="26"/>
        <v>3</v>
      </c>
      <c r="E291">
        <f t="shared" si="27"/>
        <v>16</v>
      </c>
      <c r="F291">
        <v>1</v>
      </c>
      <c r="G291">
        <v>2</v>
      </c>
      <c r="H291" s="4">
        <v>40247</v>
      </c>
      <c r="I291" s="4">
        <v>40240</v>
      </c>
      <c r="J291" s="4">
        <f>VLOOKUP(B291,[1]minutes_date!$A$1:$D$198,2,0)</f>
        <v>40274</v>
      </c>
      <c r="K291" s="4">
        <v>40248</v>
      </c>
      <c r="L291" s="29" t="e">
        <f>NA()</f>
        <v>#N/A</v>
      </c>
      <c r="M291">
        <f t="shared" si="28"/>
        <v>6</v>
      </c>
      <c r="N291">
        <f t="shared" si="24"/>
        <v>13</v>
      </c>
      <c r="O291">
        <f t="shared" si="29"/>
        <v>21</v>
      </c>
      <c r="P291" s="6">
        <v>40253</v>
      </c>
      <c r="Q291" s="7">
        <v>0</v>
      </c>
    </row>
    <row r="292" spans="1:19">
      <c r="A292" t="s">
        <v>308</v>
      </c>
      <c r="B292" s="12">
        <v>40296</v>
      </c>
      <c r="C292">
        <f t="shared" si="25"/>
        <v>2010</v>
      </c>
      <c r="D292">
        <f t="shared" si="26"/>
        <v>4</v>
      </c>
      <c r="E292">
        <f t="shared" si="27"/>
        <v>28</v>
      </c>
      <c r="F292">
        <v>1</v>
      </c>
      <c r="G292">
        <v>3</v>
      </c>
      <c r="H292" s="4">
        <v>40289</v>
      </c>
      <c r="I292" s="4">
        <v>40282</v>
      </c>
      <c r="J292" s="4">
        <f>VLOOKUP(B292,[1]minutes_date!$A$1:$D$198,2,0)</f>
        <v>40317</v>
      </c>
      <c r="K292" s="4">
        <v>40290</v>
      </c>
      <c r="L292" s="29" t="e">
        <f>NA()</f>
        <v>#N/A</v>
      </c>
      <c r="M292">
        <f t="shared" si="28"/>
        <v>7</v>
      </c>
      <c r="N292">
        <f t="shared" si="24"/>
        <v>14</v>
      </c>
      <c r="O292">
        <f t="shared" si="29"/>
        <v>21</v>
      </c>
      <c r="P292" s="6">
        <v>40296</v>
      </c>
      <c r="Q292" s="7">
        <v>1</v>
      </c>
    </row>
    <row r="293" spans="1:19">
      <c r="A293" t="s">
        <v>309</v>
      </c>
      <c r="B293" s="12">
        <v>40352</v>
      </c>
      <c r="C293">
        <f t="shared" si="25"/>
        <v>2010</v>
      </c>
      <c r="D293">
        <f t="shared" si="26"/>
        <v>6</v>
      </c>
      <c r="E293">
        <f t="shared" si="27"/>
        <v>23</v>
      </c>
      <c r="F293">
        <v>1</v>
      </c>
      <c r="G293">
        <v>4</v>
      </c>
      <c r="H293" s="4">
        <v>40345</v>
      </c>
      <c r="I293" s="4">
        <v>40338</v>
      </c>
      <c r="J293" s="4">
        <f>VLOOKUP(B293,[1]minutes_date!$A$1:$D$198,2,0)</f>
        <v>40373</v>
      </c>
      <c r="K293" s="4">
        <v>40346</v>
      </c>
      <c r="L293" s="29">
        <v>1</v>
      </c>
      <c r="M293">
        <f t="shared" si="28"/>
        <v>7</v>
      </c>
      <c r="N293">
        <f t="shared" si="24"/>
        <v>14</v>
      </c>
      <c r="O293">
        <f t="shared" si="29"/>
        <v>21</v>
      </c>
      <c r="P293" s="6">
        <v>40352</v>
      </c>
      <c r="Q293" s="7">
        <v>1</v>
      </c>
    </row>
    <row r="294" spans="1:19">
      <c r="A294" t="s">
        <v>310</v>
      </c>
      <c r="B294" s="12">
        <v>40400</v>
      </c>
      <c r="C294">
        <f t="shared" si="25"/>
        <v>2010</v>
      </c>
      <c r="D294">
        <f t="shared" si="26"/>
        <v>8</v>
      </c>
      <c r="E294">
        <f t="shared" si="27"/>
        <v>10</v>
      </c>
      <c r="F294">
        <v>1</v>
      </c>
      <c r="G294">
        <v>5</v>
      </c>
      <c r="H294" s="4">
        <v>40394</v>
      </c>
      <c r="I294" s="4">
        <v>40387</v>
      </c>
      <c r="J294" s="4">
        <f>VLOOKUP(B294,[1]minutes_date!$A$1:$D$198,2,0)</f>
        <v>40421</v>
      </c>
      <c r="K294" s="4">
        <v>40395</v>
      </c>
      <c r="L294" s="29">
        <v>1</v>
      </c>
      <c r="M294">
        <f t="shared" si="28"/>
        <v>6</v>
      </c>
      <c r="N294">
        <f t="shared" si="24"/>
        <v>13</v>
      </c>
      <c r="O294">
        <f t="shared" si="29"/>
        <v>21</v>
      </c>
      <c r="P294" s="6">
        <v>40400</v>
      </c>
      <c r="Q294" s="7">
        <v>0</v>
      </c>
    </row>
    <row r="295" spans="1:19">
      <c r="A295" t="s">
        <v>311</v>
      </c>
      <c r="B295" s="12">
        <v>40442</v>
      </c>
      <c r="C295">
        <f t="shared" si="25"/>
        <v>2010</v>
      </c>
      <c r="D295">
        <f t="shared" si="26"/>
        <v>9</v>
      </c>
      <c r="E295">
        <f t="shared" si="27"/>
        <v>21</v>
      </c>
      <c r="F295">
        <v>1</v>
      </c>
      <c r="G295">
        <v>6</v>
      </c>
      <c r="H295" s="4">
        <v>40436</v>
      </c>
      <c r="I295" s="4">
        <v>40429</v>
      </c>
      <c r="J295" s="4">
        <f>VLOOKUP(B295,[1]minutes_date!$A$1:$D$198,2,0)</f>
        <v>40463</v>
      </c>
      <c r="K295" s="4">
        <v>40437</v>
      </c>
      <c r="L295" s="29">
        <v>1</v>
      </c>
      <c r="M295">
        <f t="shared" si="28"/>
        <v>6</v>
      </c>
      <c r="N295">
        <f t="shared" si="24"/>
        <v>13</v>
      </c>
      <c r="O295">
        <f t="shared" si="29"/>
        <v>21</v>
      </c>
      <c r="P295" s="6">
        <v>40442</v>
      </c>
      <c r="Q295" s="7">
        <v>0</v>
      </c>
    </row>
    <row r="296" spans="1:19">
      <c r="A296" t="s">
        <v>312</v>
      </c>
      <c r="B296" s="12">
        <v>40485</v>
      </c>
      <c r="C296">
        <f t="shared" si="25"/>
        <v>2010</v>
      </c>
      <c r="D296">
        <f t="shared" si="26"/>
        <v>11</v>
      </c>
      <c r="E296">
        <f t="shared" si="27"/>
        <v>3</v>
      </c>
      <c r="F296">
        <v>1</v>
      </c>
      <c r="G296">
        <v>7</v>
      </c>
      <c r="H296" s="4">
        <v>40478</v>
      </c>
      <c r="I296" s="4">
        <v>40471</v>
      </c>
      <c r="J296" s="4">
        <f>VLOOKUP(B296,[1]minutes_date!$A$1:$D$198,2,0)</f>
        <v>40505</v>
      </c>
      <c r="K296" s="4">
        <v>40479</v>
      </c>
      <c r="L296" s="29">
        <v>1</v>
      </c>
      <c r="M296">
        <f t="shared" si="28"/>
        <v>7</v>
      </c>
      <c r="N296">
        <f t="shared" si="24"/>
        <v>14</v>
      </c>
      <c r="O296">
        <f t="shared" si="29"/>
        <v>20</v>
      </c>
      <c r="P296" s="6">
        <v>40485</v>
      </c>
      <c r="Q296" s="7">
        <v>1</v>
      </c>
    </row>
    <row r="297" spans="1:19">
      <c r="A297" t="s">
        <v>313</v>
      </c>
      <c r="B297" s="12">
        <v>40526</v>
      </c>
      <c r="C297">
        <f t="shared" si="25"/>
        <v>2010</v>
      </c>
      <c r="D297">
        <f t="shared" si="26"/>
        <v>12</v>
      </c>
      <c r="E297">
        <f t="shared" si="27"/>
        <v>14</v>
      </c>
      <c r="F297">
        <v>1</v>
      </c>
      <c r="G297">
        <v>8</v>
      </c>
      <c r="H297" s="4">
        <v>40520</v>
      </c>
      <c r="I297" s="4">
        <v>40513</v>
      </c>
      <c r="J297" s="4">
        <f>VLOOKUP(B297,[1]minutes_date!$A$1:$D$198,2,0)</f>
        <v>40547</v>
      </c>
      <c r="K297" s="4">
        <v>40521</v>
      </c>
      <c r="L297" s="29">
        <v>1</v>
      </c>
      <c r="M297">
        <f t="shared" si="28"/>
        <v>6</v>
      </c>
      <c r="N297">
        <f t="shared" si="24"/>
        <v>13</v>
      </c>
      <c r="O297">
        <f t="shared" si="29"/>
        <v>21</v>
      </c>
      <c r="P297" s="6">
        <v>40526</v>
      </c>
      <c r="Q297" s="7">
        <v>0</v>
      </c>
    </row>
    <row r="298" spans="1:19" s="19" customFormat="1">
      <c r="A298" t="s">
        <v>314</v>
      </c>
      <c r="B298" s="12">
        <v>40569</v>
      </c>
      <c r="C298">
        <f t="shared" si="25"/>
        <v>2011</v>
      </c>
      <c r="D298">
        <f t="shared" si="26"/>
        <v>1</v>
      </c>
      <c r="E298">
        <f t="shared" si="27"/>
        <v>26</v>
      </c>
      <c r="F298">
        <v>1</v>
      </c>
      <c r="G298">
        <v>1</v>
      </c>
      <c r="H298" s="4">
        <v>40562</v>
      </c>
      <c r="I298" s="4">
        <v>40555</v>
      </c>
      <c r="J298" s="4">
        <f>VLOOKUP(B298,[1]minutes_date!$A$1:$D$198,2,0)</f>
        <v>40590</v>
      </c>
      <c r="K298" s="4">
        <v>40563</v>
      </c>
      <c r="L298" s="29">
        <v>1</v>
      </c>
      <c r="M298">
        <f t="shared" si="28"/>
        <v>7</v>
      </c>
      <c r="N298">
        <f t="shared" si="24"/>
        <v>14</v>
      </c>
      <c r="O298">
        <f t="shared" si="29"/>
        <v>21</v>
      </c>
      <c r="P298" s="6">
        <v>40569</v>
      </c>
      <c r="Q298" s="7">
        <v>1</v>
      </c>
      <c r="R298"/>
      <c r="S298" s="19">
        <v>1</v>
      </c>
    </row>
    <row r="299" spans="1:19" s="19" customFormat="1">
      <c r="A299" t="s">
        <v>315</v>
      </c>
      <c r="B299" s="12">
        <v>40617</v>
      </c>
      <c r="C299">
        <f t="shared" si="25"/>
        <v>2011</v>
      </c>
      <c r="D299">
        <f t="shared" si="26"/>
        <v>3</v>
      </c>
      <c r="E299">
        <f t="shared" si="27"/>
        <v>15</v>
      </c>
      <c r="F299">
        <v>1</v>
      </c>
      <c r="G299">
        <v>2</v>
      </c>
      <c r="H299" s="4">
        <v>40611</v>
      </c>
      <c r="I299" s="4">
        <v>40604</v>
      </c>
      <c r="J299" s="4">
        <f>VLOOKUP(B299,[1]minutes_date!$A$1:$D$198,2,0)</f>
        <v>40638</v>
      </c>
      <c r="K299" s="4">
        <v>40612</v>
      </c>
      <c r="L299" s="29">
        <v>1</v>
      </c>
      <c r="M299">
        <f t="shared" si="28"/>
        <v>6</v>
      </c>
      <c r="N299">
        <f t="shared" si="24"/>
        <v>13</v>
      </c>
      <c r="O299">
        <f t="shared" si="29"/>
        <v>21</v>
      </c>
      <c r="P299" s="6">
        <v>40617</v>
      </c>
      <c r="Q299" s="7">
        <v>0</v>
      </c>
      <c r="R299"/>
    </row>
    <row r="300" spans="1:19" s="19" customFormat="1">
      <c r="A300" t="s">
        <v>316</v>
      </c>
      <c r="B300" s="12">
        <v>40660</v>
      </c>
      <c r="C300">
        <f t="shared" si="25"/>
        <v>2011</v>
      </c>
      <c r="D300">
        <f t="shared" si="26"/>
        <v>4</v>
      </c>
      <c r="E300">
        <f t="shared" si="27"/>
        <v>27</v>
      </c>
      <c r="F300">
        <v>1</v>
      </c>
      <c r="G300">
        <v>3</v>
      </c>
      <c r="H300" s="4">
        <v>40653</v>
      </c>
      <c r="I300" s="4">
        <v>40646</v>
      </c>
      <c r="J300" s="4">
        <f>VLOOKUP(B300,[1]minutes_date!$A$1:$D$198,2,0)</f>
        <v>40681</v>
      </c>
      <c r="K300" s="4">
        <v>40654</v>
      </c>
      <c r="L300" s="29">
        <v>1</v>
      </c>
      <c r="M300">
        <f t="shared" si="28"/>
        <v>7</v>
      </c>
      <c r="N300">
        <f t="shared" si="24"/>
        <v>14</v>
      </c>
      <c r="O300">
        <f t="shared" si="29"/>
        <v>21</v>
      </c>
      <c r="P300" s="6" t="e">
        <v>#N/A</v>
      </c>
      <c r="Q300" s="7">
        <v>1</v>
      </c>
      <c r="R300">
        <v>1</v>
      </c>
      <c r="S300" s="19">
        <v>1</v>
      </c>
    </row>
    <row r="301" spans="1:19" s="19" customFormat="1">
      <c r="A301" t="s">
        <v>317</v>
      </c>
      <c r="B301" s="12">
        <v>40716</v>
      </c>
      <c r="C301">
        <f t="shared" si="25"/>
        <v>2011</v>
      </c>
      <c r="D301">
        <f t="shared" si="26"/>
        <v>6</v>
      </c>
      <c r="E301">
        <f t="shared" si="27"/>
        <v>22</v>
      </c>
      <c r="F301">
        <v>1</v>
      </c>
      <c r="G301">
        <v>4</v>
      </c>
      <c r="H301" s="4">
        <v>40709</v>
      </c>
      <c r="I301" s="4">
        <v>40702</v>
      </c>
      <c r="J301" s="4">
        <f>VLOOKUP(B301,[1]minutes_date!$A$1:$D$198,2,0)</f>
        <v>40736</v>
      </c>
      <c r="K301" s="4">
        <v>40710</v>
      </c>
      <c r="L301" s="29">
        <v>1</v>
      </c>
      <c r="M301">
        <f t="shared" si="28"/>
        <v>7</v>
      </c>
      <c r="N301">
        <f t="shared" si="24"/>
        <v>14</v>
      </c>
      <c r="O301">
        <f t="shared" si="29"/>
        <v>20</v>
      </c>
      <c r="P301" s="6" t="e">
        <v>#N/A</v>
      </c>
      <c r="Q301" s="7">
        <v>1</v>
      </c>
      <c r="R301">
        <v>1</v>
      </c>
      <c r="S301" s="19">
        <v>1</v>
      </c>
    </row>
    <row r="302" spans="1:19" s="19" customFormat="1">
      <c r="A302" t="s">
        <v>318</v>
      </c>
      <c r="B302" s="12">
        <v>40764</v>
      </c>
      <c r="C302">
        <f t="shared" si="25"/>
        <v>2011</v>
      </c>
      <c r="D302">
        <f t="shared" si="26"/>
        <v>8</v>
      </c>
      <c r="E302">
        <f t="shared" si="27"/>
        <v>9</v>
      </c>
      <c r="F302">
        <v>1</v>
      </c>
      <c r="G302">
        <v>5</v>
      </c>
      <c r="H302" s="4">
        <v>40758</v>
      </c>
      <c r="I302" s="4">
        <v>40751</v>
      </c>
      <c r="J302" s="4">
        <f>VLOOKUP(B302,[1]minutes_date!$A$1:$D$198,2,0)</f>
        <v>40785</v>
      </c>
      <c r="K302" s="4">
        <v>40759</v>
      </c>
      <c r="L302" s="29">
        <v>1</v>
      </c>
      <c r="M302">
        <f t="shared" si="28"/>
        <v>6</v>
      </c>
      <c r="N302">
        <f t="shared" si="24"/>
        <v>13</v>
      </c>
      <c r="O302">
        <f t="shared" si="29"/>
        <v>21</v>
      </c>
      <c r="P302" s="6" t="e">
        <v>#N/A</v>
      </c>
      <c r="Q302" s="7">
        <v>0</v>
      </c>
      <c r="R302"/>
    </row>
    <row r="303" spans="1:19" s="19" customFormat="1">
      <c r="A303" t="s">
        <v>319</v>
      </c>
      <c r="B303" s="12">
        <v>40807</v>
      </c>
      <c r="C303">
        <f t="shared" si="25"/>
        <v>2011</v>
      </c>
      <c r="D303">
        <f t="shared" si="26"/>
        <v>9</v>
      </c>
      <c r="E303">
        <f t="shared" si="27"/>
        <v>21</v>
      </c>
      <c r="F303">
        <v>1</v>
      </c>
      <c r="G303">
        <v>6</v>
      </c>
      <c r="H303" s="4">
        <v>40800</v>
      </c>
      <c r="I303" s="4">
        <v>40793</v>
      </c>
      <c r="J303" s="4">
        <f>VLOOKUP(B303,[1]minutes_date!$A$1:$D$198,2,0)</f>
        <v>40828</v>
      </c>
      <c r="K303" s="4">
        <v>40801</v>
      </c>
      <c r="L303" s="29">
        <v>1</v>
      </c>
      <c r="M303">
        <f t="shared" si="28"/>
        <v>7</v>
      </c>
      <c r="N303">
        <f t="shared" si="24"/>
        <v>14</v>
      </c>
      <c r="O303">
        <f t="shared" si="29"/>
        <v>21</v>
      </c>
      <c r="P303" s="6" t="e">
        <v>#N/A</v>
      </c>
      <c r="Q303" s="7">
        <v>1</v>
      </c>
      <c r="R303"/>
    </row>
    <row r="304" spans="1:19" s="19" customFormat="1">
      <c r="A304" t="s">
        <v>320</v>
      </c>
      <c r="B304" s="12">
        <v>40849</v>
      </c>
      <c r="C304">
        <f t="shared" si="25"/>
        <v>2011</v>
      </c>
      <c r="D304">
        <f t="shared" si="26"/>
        <v>11</v>
      </c>
      <c r="E304">
        <f t="shared" si="27"/>
        <v>2</v>
      </c>
      <c r="F304">
        <v>1</v>
      </c>
      <c r="G304">
        <v>7</v>
      </c>
      <c r="H304" s="4">
        <v>40842</v>
      </c>
      <c r="I304" s="4">
        <v>40835</v>
      </c>
      <c r="J304" s="4">
        <f>VLOOKUP(B304,[1]minutes_date!$A$1:$D$198,2,0)</f>
        <v>40869</v>
      </c>
      <c r="K304" s="4">
        <v>40843</v>
      </c>
      <c r="L304" s="29">
        <v>1</v>
      </c>
      <c r="M304">
        <f t="shared" si="28"/>
        <v>7</v>
      </c>
      <c r="N304">
        <f t="shared" si="24"/>
        <v>14</v>
      </c>
      <c r="O304">
        <f t="shared" si="29"/>
        <v>20</v>
      </c>
      <c r="P304" s="6" t="e">
        <v>#N/A</v>
      </c>
      <c r="Q304" s="7">
        <v>1</v>
      </c>
      <c r="R304">
        <v>1</v>
      </c>
      <c r="S304" s="19">
        <v>1</v>
      </c>
    </row>
    <row r="305" spans="1:19" s="19" customFormat="1">
      <c r="A305" t="s">
        <v>321</v>
      </c>
      <c r="B305" s="12">
        <v>40890</v>
      </c>
      <c r="C305">
        <f t="shared" si="25"/>
        <v>2011</v>
      </c>
      <c r="D305">
        <f t="shared" si="26"/>
        <v>12</v>
      </c>
      <c r="E305">
        <f t="shared" si="27"/>
        <v>13</v>
      </c>
      <c r="F305">
        <v>1</v>
      </c>
      <c r="G305">
        <v>8</v>
      </c>
      <c r="H305" s="4">
        <v>40884</v>
      </c>
      <c r="I305" s="4">
        <v>40877</v>
      </c>
      <c r="J305" s="4">
        <f>VLOOKUP(B305,[1]minutes_date!$A$1:$D$198,2,0)</f>
        <v>40911</v>
      </c>
      <c r="K305" s="4">
        <v>40885</v>
      </c>
      <c r="L305" s="29">
        <v>1</v>
      </c>
      <c r="M305">
        <f t="shared" si="28"/>
        <v>6</v>
      </c>
      <c r="N305">
        <f t="shared" si="24"/>
        <v>13</v>
      </c>
      <c r="O305">
        <f t="shared" si="29"/>
        <v>21</v>
      </c>
      <c r="P305" s="6" t="e">
        <v>#N/A</v>
      </c>
      <c r="Q305" s="7">
        <v>0</v>
      </c>
      <c r="R305"/>
    </row>
    <row r="306" spans="1:19" s="20" customFormat="1">
      <c r="A306" t="s">
        <v>322</v>
      </c>
      <c r="B306" s="12">
        <v>40933</v>
      </c>
      <c r="C306">
        <f t="shared" si="25"/>
        <v>2012</v>
      </c>
      <c r="D306">
        <f t="shared" si="26"/>
        <v>1</v>
      </c>
      <c r="E306">
        <f t="shared" si="27"/>
        <v>25</v>
      </c>
      <c r="F306">
        <v>1</v>
      </c>
      <c r="G306">
        <v>1</v>
      </c>
      <c r="H306" s="4">
        <v>40926</v>
      </c>
      <c r="I306" s="4">
        <v>40919</v>
      </c>
      <c r="J306" s="4">
        <f>VLOOKUP(B306,[1]minutes_date!$A$1:$D$198,2,0)</f>
        <v>40954</v>
      </c>
      <c r="K306" s="4">
        <f t="shared" ref="K306:K313" si="30">H306+1</f>
        <v>40927</v>
      </c>
      <c r="L306" s="29">
        <v>1</v>
      </c>
      <c r="M306">
        <f t="shared" si="28"/>
        <v>7</v>
      </c>
      <c r="N306">
        <f t="shared" si="24"/>
        <v>14</v>
      </c>
      <c r="O306">
        <f t="shared" si="29"/>
        <v>21</v>
      </c>
      <c r="P306" s="6" t="e">
        <v>#N/A</v>
      </c>
      <c r="Q306" s="7">
        <v>1</v>
      </c>
      <c r="R306">
        <v>1</v>
      </c>
      <c r="S306" s="20">
        <v>1</v>
      </c>
    </row>
    <row r="307" spans="1:19" s="20" customFormat="1">
      <c r="A307" t="s">
        <v>323</v>
      </c>
      <c r="B307" s="12">
        <v>40981</v>
      </c>
      <c r="C307">
        <f t="shared" si="25"/>
        <v>2012</v>
      </c>
      <c r="D307">
        <f t="shared" si="26"/>
        <v>3</v>
      </c>
      <c r="E307">
        <f t="shared" si="27"/>
        <v>13</v>
      </c>
      <c r="F307">
        <v>1</v>
      </c>
      <c r="G307">
        <v>2</v>
      </c>
      <c r="H307" s="4">
        <v>40975</v>
      </c>
      <c r="I307" s="4">
        <v>40968</v>
      </c>
      <c r="J307" s="4">
        <f>VLOOKUP(B307,[1]minutes_date!$A$1:$D$198,2,0)</f>
        <v>41002</v>
      </c>
      <c r="K307" s="4">
        <f t="shared" si="30"/>
        <v>40976</v>
      </c>
      <c r="L307" s="29">
        <v>1</v>
      </c>
      <c r="M307">
        <f t="shared" si="28"/>
        <v>6</v>
      </c>
      <c r="N307">
        <f t="shared" si="24"/>
        <v>13</v>
      </c>
      <c r="O307">
        <f t="shared" si="29"/>
        <v>21</v>
      </c>
      <c r="P307" s="6" t="e">
        <v>#N/A</v>
      </c>
      <c r="Q307" s="7">
        <v>0</v>
      </c>
      <c r="R307"/>
    </row>
    <row r="308" spans="1:19" s="20" customFormat="1">
      <c r="A308" t="s">
        <v>324</v>
      </c>
      <c r="B308" s="12">
        <v>41024</v>
      </c>
      <c r="C308">
        <f t="shared" si="25"/>
        <v>2012</v>
      </c>
      <c r="D308">
        <f t="shared" si="26"/>
        <v>4</v>
      </c>
      <c r="E308">
        <f t="shared" si="27"/>
        <v>25</v>
      </c>
      <c r="F308">
        <v>1</v>
      </c>
      <c r="G308">
        <v>3</v>
      </c>
      <c r="H308" s="4">
        <v>41017</v>
      </c>
      <c r="I308" s="4">
        <v>41010</v>
      </c>
      <c r="J308" s="4">
        <f>VLOOKUP(B308,[1]minutes_date!$A$1:$D$198,2,0)</f>
        <v>41045</v>
      </c>
      <c r="K308" s="4">
        <f t="shared" si="30"/>
        <v>41018</v>
      </c>
      <c r="L308" s="29">
        <v>1</v>
      </c>
      <c r="M308">
        <f t="shared" si="28"/>
        <v>7</v>
      </c>
      <c r="N308">
        <f t="shared" si="24"/>
        <v>14</v>
      </c>
      <c r="O308">
        <f t="shared" si="29"/>
        <v>21</v>
      </c>
      <c r="P308" s="6" t="e">
        <v>#N/A</v>
      </c>
      <c r="Q308" s="7">
        <v>1</v>
      </c>
      <c r="R308">
        <v>1</v>
      </c>
      <c r="S308" s="20">
        <v>1</v>
      </c>
    </row>
    <row r="309" spans="1:19" s="20" customFormat="1">
      <c r="A309" t="s">
        <v>325</v>
      </c>
      <c r="B309" s="12">
        <v>41080</v>
      </c>
      <c r="C309">
        <f t="shared" si="25"/>
        <v>2012</v>
      </c>
      <c r="D309">
        <f t="shared" si="26"/>
        <v>6</v>
      </c>
      <c r="E309">
        <f t="shared" si="27"/>
        <v>20</v>
      </c>
      <c r="F309">
        <v>1</v>
      </c>
      <c r="G309">
        <v>4</v>
      </c>
      <c r="H309" s="4">
        <v>41073</v>
      </c>
      <c r="I309" s="4">
        <v>41066</v>
      </c>
      <c r="J309" s="4">
        <f>VLOOKUP(B309,[1]minutes_date!$A$1:$D$198,2,0)</f>
        <v>41101</v>
      </c>
      <c r="K309" s="4">
        <f t="shared" si="30"/>
        <v>41074</v>
      </c>
      <c r="L309" s="29">
        <v>1</v>
      </c>
      <c r="M309">
        <f t="shared" si="28"/>
        <v>7</v>
      </c>
      <c r="N309">
        <f t="shared" si="24"/>
        <v>14</v>
      </c>
      <c r="O309">
        <f t="shared" si="29"/>
        <v>21</v>
      </c>
      <c r="P309" s="6" t="e">
        <v>#N/A</v>
      </c>
      <c r="Q309" s="7">
        <v>1</v>
      </c>
      <c r="R309">
        <v>1</v>
      </c>
      <c r="S309" s="20">
        <v>1</v>
      </c>
    </row>
    <row r="310" spans="1:19" s="20" customFormat="1">
      <c r="A310" t="s">
        <v>326</v>
      </c>
      <c r="B310" s="12">
        <v>41122</v>
      </c>
      <c r="C310">
        <f t="shared" si="25"/>
        <v>2012</v>
      </c>
      <c r="D310">
        <f t="shared" si="26"/>
        <v>8</v>
      </c>
      <c r="E310">
        <f t="shared" si="27"/>
        <v>1</v>
      </c>
      <c r="F310">
        <v>1</v>
      </c>
      <c r="G310">
        <v>5</v>
      </c>
      <c r="H310" s="4">
        <v>41115</v>
      </c>
      <c r="I310" s="4">
        <v>41108</v>
      </c>
      <c r="J310" s="4">
        <f>VLOOKUP(B310,[1]minutes_date!$A$1:$D$198,2,0)</f>
        <v>41143</v>
      </c>
      <c r="K310" s="4">
        <f t="shared" si="30"/>
        <v>41116</v>
      </c>
      <c r="L310" s="29">
        <v>1</v>
      </c>
      <c r="M310">
        <f t="shared" si="28"/>
        <v>7</v>
      </c>
      <c r="N310">
        <f t="shared" si="24"/>
        <v>14</v>
      </c>
      <c r="O310">
        <f t="shared" si="29"/>
        <v>21</v>
      </c>
      <c r="P310" s="6" t="e">
        <v>#N/A</v>
      </c>
      <c r="Q310" s="7">
        <v>1</v>
      </c>
      <c r="R310"/>
    </row>
    <row r="311" spans="1:19" s="20" customFormat="1">
      <c r="A311" t="s">
        <v>327</v>
      </c>
      <c r="B311" s="12">
        <v>41165</v>
      </c>
      <c r="C311">
        <f t="shared" si="25"/>
        <v>2012</v>
      </c>
      <c r="D311">
        <f t="shared" si="26"/>
        <v>9</v>
      </c>
      <c r="E311">
        <f t="shared" si="27"/>
        <v>13</v>
      </c>
      <c r="F311">
        <v>1</v>
      </c>
      <c r="G311">
        <v>6</v>
      </c>
      <c r="H311" s="4">
        <v>41157</v>
      </c>
      <c r="I311" s="4">
        <v>41150</v>
      </c>
      <c r="J311" s="4">
        <f>VLOOKUP(B311,[1]minutes_date!$A$1:$D$198,2,0)</f>
        <v>41186</v>
      </c>
      <c r="K311" s="4">
        <f t="shared" si="30"/>
        <v>41158</v>
      </c>
      <c r="L311" s="29">
        <v>1</v>
      </c>
      <c r="M311">
        <f t="shared" si="28"/>
        <v>8</v>
      </c>
      <c r="N311">
        <f t="shared" si="24"/>
        <v>15</v>
      </c>
      <c r="O311">
        <f t="shared" si="29"/>
        <v>21</v>
      </c>
      <c r="P311" s="6" t="e">
        <v>#N/A</v>
      </c>
      <c r="Q311" s="7">
        <v>1</v>
      </c>
      <c r="R311">
        <v>1</v>
      </c>
      <c r="S311" s="20">
        <v>1</v>
      </c>
    </row>
    <row r="312" spans="1:19" s="20" customFormat="1">
      <c r="A312" t="s">
        <v>328</v>
      </c>
      <c r="B312" s="12">
        <v>41206</v>
      </c>
      <c r="C312">
        <f t="shared" si="25"/>
        <v>2012</v>
      </c>
      <c r="D312">
        <f t="shared" si="26"/>
        <v>10</v>
      </c>
      <c r="E312">
        <f t="shared" si="27"/>
        <v>24</v>
      </c>
      <c r="F312">
        <v>1</v>
      </c>
      <c r="G312">
        <v>7</v>
      </c>
      <c r="H312" s="4">
        <v>41199</v>
      </c>
      <c r="I312" s="4">
        <v>41192</v>
      </c>
      <c r="J312" s="4">
        <f>VLOOKUP(B312,[1]minutes_date!$A$1:$D$198,2,0)</f>
        <v>41227</v>
      </c>
      <c r="K312" s="4">
        <f t="shared" si="30"/>
        <v>41200</v>
      </c>
      <c r="L312" s="29">
        <v>1</v>
      </c>
      <c r="M312">
        <f t="shared" si="28"/>
        <v>7</v>
      </c>
      <c r="N312">
        <f t="shared" si="24"/>
        <v>14</v>
      </c>
      <c r="O312">
        <f t="shared" si="29"/>
        <v>21</v>
      </c>
      <c r="P312" s="6" t="e">
        <v>#N/A</v>
      </c>
      <c r="Q312" s="7">
        <v>1</v>
      </c>
      <c r="R312"/>
    </row>
    <row r="313" spans="1:19" s="20" customFormat="1">
      <c r="A313" t="s">
        <v>329</v>
      </c>
      <c r="B313" s="12">
        <v>41255</v>
      </c>
      <c r="C313">
        <f t="shared" si="25"/>
        <v>2012</v>
      </c>
      <c r="D313">
        <f t="shared" si="26"/>
        <v>12</v>
      </c>
      <c r="E313">
        <f t="shared" si="27"/>
        <v>12</v>
      </c>
      <c r="F313">
        <v>1</v>
      </c>
      <c r="G313">
        <v>8</v>
      </c>
      <c r="H313" s="4">
        <v>41248</v>
      </c>
      <c r="I313" s="4">
        <v>41241</v>
      </c>
      <c r="J313" s="4">
        <f>VLOOKUP(B313,[1]minutes_date!$A$1:$D$198,2,0)</f>
        <v>41277</v>
      </c>
      <c r="K313" s="4">
        <f t="shared" si="30"/>
        <v>41249</v>
      </c>
      <c r="L313" s="29">
        <v>1</v>
      </c>
      <c r="M313">
        <f t="shared" si="28"/>
        <v>7</v>
      </c>
      <c r="N313">
        <f t="shared" si="24"/>
        <v>14</v>
      </c>
      <c r="O313">
        <f t="shared" si="29"/>
        <v>22</v>
      </c>
      <c r="P313" s="6" t="e">
        <v>#N/A</v>
      </c>
      <c r="Q313" s="7">
        <v>1</v>
      </c>
      <c r="R313">
        <v>1</v>
      </c>
      <c r="S313" s="20">
        <v>1</v>
      </c>
    </row>
    <row r="314" spans="1:19">
      <c r="A314" t="s">
        <v>330</v>
      </c>
      <c r="B314" s="12">
        <v>41304</v>
      </c>
      <c r="C314">
        <f t="shared" si="25"/>
        <v>2013</v>
      </c>
      <c r="D314">
        <f t="shared" si="26"/>
        <v>1</v>
      </c>
      <c r="E314">
        <f t="shared" si="27"/>
        <v>30</v>
      </c>
      <c r="F314">
        <v>1</v>
      </c>
      <c r="G314">
        <v>1</v>
      </c>
      <c r="H314" s="21">
        <v>41297</v>
      </c>
      <c r="I314" s="4">
        <v>41290</v>
      </c>
      <c r="J314" s="4">
        <f>VLOOKUP(B314,[1]minutes_date!$A$1:$D$198,2,0)</f>
        <v>41325</v>
      </c>
      <c r="K314" s="4">
        <v>41298</v>
      </c>
      <c r="L314" s="29">
        <v>1</v>
      </c>
      <c r="M314">
        <f t="shared" si="28"/>
        <v>7</v>
      </c>
      <c r="N314">
        <f t="shared" ref="N314:N377" si="31">B314-I314</f>
        <v>14</v>
      </c>
      <c r="O314">
        <f t="shared" si="29"/>
        <v>21</v>
      </c>
      <c r="P314" s="6" t="e">
        <v>#N/A</v>
      </c>
      <c r="Q314" s="7">
        <v>1</v>
      </c>
    </row>
    <row r="315" spans="1:19">
      <c r="A315" t="s">
        <v>331</v>
      </c>
      <c r="B315" s="12">
        <v>41353</v>
      </c>
      <c r="C315">
        <f t="shared" si="25"/>
        <v>2013</v>
      </c>
      <c r="D315">
        <f t="shared" si="26"/>
        <v>3</v>
      </c>
      <c r="E315">
        <f t="shared" si="27"/>
        <v>20</v>
      </c>
      <c r="F315">
        <v>1</v>
      </c>
      <c r="G315">
        <v>2</v>
      </c>
      <c r="H315" s="21">
        <v>41346</v>
      </c>
      <c r="I315" s="4">
        <v>41339</v>
      </c>
      <c r="J315" s="4">
        <f>VLOOKUP(B315,[1]minutes_date!$A$1:$D$198,2,0)</f>
        <v>41374</v>
      </c>
      <c r="K315" s="4">
        <v>41347</v>
      </c>
      <c r="L315" s="29">
        <v>1</v>
      </c>
      <c r="M315">
        <f t="shared" si="28"/>
        <v>7</v>
      </c>
      <c r="N315">
        <f t="shared" si="31"/>
        <v>14</v>
      </c>
      <c r="O315">
        <f t="shared" si="29"/>
        <v>21</v>
      </c>
      <c r="P315" s="6" t="e">
        <v>#N/A</v>
      </c>
      <c r="Q315" s="7">
        <v>1</v>
      </c>
      <c r="R315">
        <v>1</v>
      </c>
      <c r="S315">
        <v>1</v>
      </c>
    </row>
    <row r="316" spans="1:19">
      <c r="A316" t="s">
        <v>332</v>
      </c>
      <c r="B316" s="12">
        <v>41395</v>
      </c>
      <c r="C316">
        <f t="shared" si="25"/>
        <v>2013</v>
      </c>
      <c r="D316">
        <f t="shared" si="26"/>
        <v>5</v>
      </c>
      <c r="E316">
        <f t="shared" si="27"/>
        <v>1</v>
      </c>
      <c r="F316">
        <v>1</v>
      </c>
      <c r="G316">
        <v>3</v>
      </c>
      <c r="H316" s="21">
        <v>41388</v>
      </c>
      <c r="I316" s="4">
        <v>41381</v>
      </c>
      <c r="J316" s="4">
        <f>VLOOKUP(B316,[1]minutes_date!$A$1:$D$198,2,0)</f>
        <v>41416</v>
      </c>
      <c r="K316" s="4">
        <v>41389</v>
      </c>
      <c r="L316" s="29">
        <v>1</v>
      </c>
      <c r="M316">
        <f t="shared" si="28"/>
        <v>7</v>
      </c>
      <c r="N316">
        <f t="shared" si="31"/>
        <v>14</v>
      </c>
      <c r="O316">
        <f t="shared" si="29"/>
        <v>21</v>
      </c>
      <c r="P316" s="6" t="e">
        <v>#N/A</v>
      </c>
      <c r="Q316" s="7">
        <v>1</v>
      </c>
    </row>
    <row r="317" spans="1:19">
      <c r="A317" t="s">
        <v>333</v>
      </c>
      <c r="B317" s="12">
        <v>41444</v>
      </c>
      <c r="C317">
        <f t="shared" si="25"/>
        <v>2013</v>
      </c>
      <c r="D317">
        <f t="shared" si="26"/>
        <v>6</v>
      </c>
      <c r="E317">
        <f t="shared" si="27"/>
        <v>19</v>
      </c>
      <c r="F317">
        <v>1</v>
      </c>
      <c r="G317">
        <v>4</v>
      </c>
      <c r="H317" s="21">
        <v>41437</v>
      </c>
      <c r="I317" s="4">
        <v>41430</v>
      </c>
      <c r="J317" s="4">
        <f>VLOOKUP(B317,[1]minutes_date!$A$1:$D$198,2,0)</f>
        <v>41465</v>
      </c>
      <c r="K317" s="4">
        <v>41438</v>
      </c>
      <c r="L317" s="29">
        <v>1</v>
      </c>
      <c r="M317">
        <f t="shared" si="28"/>
        <v>7</v>
      </c>
      <c r="N317">
        <f t="shared" si="31"/>
        <v>14</v>
      </c>
      <c r="O317">
        <f t="shared" si="29"/>
        <v>21</v>
      </c>
      <c r="P317" s="6" t="e">
        <v>#N/A</v>
      </c>
      <c r="Q317" s="7">
        <v>1</v>
      </c>
      <c r="R317">
        <v>1</v>
      </c>
      <c r="S317">
        <v>1</v>
      </c>
    </row>
    <row r="318" spans="1:19">
      <c r="A318" t="s">
        <v>334</v>
      </c>
      <c r="B318" s="12">
        <v>41486</v>
      </c>
      <c r="C318">
        <f t="shared" si="25"/>
        <v>2013</v>
      </c>
      <c r="D318">
        <f t="shared" si="26"/>
        <v>7</v>
      </c>
      <c r="E318">
        <f t="shared" si="27"/>
        <v>31</v>
      </c>
      <c r="F318">
        <v>1</v>
      </c>
      <c r="G318">
        <v>5</v>
      </c>
      <c r="H318" s="21">
        <v>41479</v>
      </c>
      <c r="I318" s="4">
        <v>41472</v>
      </c>
      <c r="J318" s="4">
        <f>VLOOKUP(B318,[1]minutes_date!$A$1:$D$198,2,0)</f>
        <v>41507</v>
      </c>
      <c r="K318" s="4">
        <v>41480</v>
      </c>
      <c r="L318" s="29">
        <v>1</v>
      </c>
      <c r="M318">
        <f t="shared" si="28"/>
        <v>7</v>
      </c>
      <c r="N318">
        <f t="shared" si="31"/>
        <v>14</v>
      </c>
      <c r="O318">
        <f t="shared" si="29"/>
        <v>21</v>
      </c>
      <c r="P318" s="6" t="e">
        <v>#N/A</v>
      </c>
      <c r="Q318" s="7">
        <v>1</v>
      </c>
    </row>
    <row r="319" spans="1:19">
      <c r="A319" t="s">
        <v>335</v>
      </c>
      <c r="B319" s="12">
        <v>41535</v>
      </c>
      <c r="C319">
        <f t="shared" si="25"/>
        <v>2013</v>
      </c>
      <c r="D319">
        <f t="shared" si="26"/>
        <v>9</v>
      </c>
      <c r="E319">
        <f t="shared" si="27"/>
        <v>18</v>
      </c>
      <c r="F319">
        <v>1</v>
      </c>
      <c r="G319">
        <v>6</v>
      </c>
      <c r="H319" s="21">
        <v>41528</v>
      </c>
      <c r="I319" s="4">
        <v>41521</v>
      </c>
      <c r="J319" s="4">
        <f>VLOOKUP(B319,[1]minutes_date!$A$1:$D$198,2,0)</f>
        <v>41556</v>
      </c>
      <c r="K319" s="4">
        <v>41529</v>
      </c>
      <c r="L319" s="29">
        <v>1</v>
      </c>
      <c r="M319">
        <f t="shared" si="28"/>
        <v>7</v>
      </c>
      <c r="N319">
        <f t="shared" si="31"/>
        <v>14</v>
      </c>
      <c r="O319">
        <f t="shared" si="29"/>
        <v>21</v>
      </c>
      <c r="P319" s="6" t="e">
        <v>#N/A</v>
      </c>
      <c r="Q319" s="7">
        <v>1</v>
      </c>
      <c r="R319">
        <v>1</v>
      </c>
      <c r="S319">
        <v>1</v>
      </c>
    </row>
    <row r="320" spans="1:19">
      <c r="A320" t="s">
        <v>336</v>
      </c>
      <c r="B320" s="12">
        <v>41577</v>
      </c>
      <c r="C320">
        <f t="shared" si="25"/>
        <v>2013</v>
      </c>
      <c r="D320">
        <f t="shared" si="26"/>
        <v>10</v>
      </c>
      <c r="E320">
        <f t="shared" si="27"/>
        <v>30</v>
      </c>
      <c r="F320">
        <v>1</v>
      </c>
      <c r="G320">
        <v>7</v>
      </c>
      <c r="H320" s="21">
        <v>41570</v>
      </c>
      <c r="I320" s="4">
        <v>41563</v>
      </c>
      <c r="J320" s="4">
        <f>VLOOKUP(B320,[1]minutes_date!$A$1:$D$198,2,0)</f>
        <v>41598</v>
      </c>
      <c r="K320" s="4">
        <v>41571</v>
      </c>
      <c r="L320" s="29">
        <v>1</v>
      </c>
      <c r="M320">
        <f t="shared" si="28"/>
        <v>7</v>
      </c>
      <c r="N320">
        <f t="shared" si="31"/>
        <v>14</v>
      </c>
      <c r="O320">
        <f t="shared" si="29"/>
        <v>21</v>
      </c>
      <c r="P320" s="6" t="e">
        <v>#N/A</v>
      </c>
      <c r="Q320" s="7">
        <v>1</v>
      </c>
    </row>
    <row r="321" spans="1:19">
      <c r="A321" t="s">
        <v>337</v>
      </c>
      <c r="B321" s="12">
        <v>41626</v>
      </c>
      <c r="C321">
        <f t="shared" si="25"/>
        <v>2013</v>
      </c>
      <c r="D321">
        <f t="shared" si="26"/>
        <v>12</v>
      </c>
      <c r="E321">
        <f t="shared" si="27"/>
        <v>18</v>
      </c>
      <c r="F321">
        <v>1</v>
      </c>
      <c r="G321">
        <v>8</v>
      </c>
      <c r="H321" s="21">
        <v>41620</v>
      </c>
      <c r="I321" s="4">
        <v>41612</v>
      </c>
      <c r="J321" s="4">
        <f>VLOOKUP(B321,[1]minutes_date!$A$1:$D$198,2,0)</f>
        <v>41647</v>
      </c>
      <c r="K321" s="4">
        <v>41620</v>
      </c>
      <c r="L321" s="29">
        <v>1</v>
      </c>
      <c r="M321">
        <f t="shared" si="28"/>
        <v>6</v>
      </c>
      <c r="N321">
        <f t="shared" si="31"/>
        <v>14</v>
      </c>
      <c r="O321">
        <f t="shared" si="29"/>
        <v>21</v>
      </c>
      <c r="P321" s="6" t="e">
        <v>#N/A</v>
      </c>
      <c r="Q321" s="7">
        <v>1</v>
      </c>
      <c r="R321">
        <v>1</v>
      </c>
      <c r="S321">
        <v>1</v>
      </c>
    </row>
    <row r="322" spans="1:19">
      <c r="A322" s="22" t="s">
        <v>338</v>
      </c>
      <c r="B322" s="12">
        <v>41668</v>
      </c>
      <c r="C322" s="19">
        <f t="shared" si="25"/>
        <v>2014</v>
      </c>
      <c r="D322" s="19">
        <f t="shared" si="26"/>
        <v>1</v>
      </c>
      <c r="E322" s="19">
        <f t="shared" si="27"/>
        <v>29</v>
      </c>
      <c r="F322" s="22">
        <v>1</v>
      </c>
      <c r="G322" s="22">
        <v>1</v>
      </c>
      <c r="H322" s="4">
        <v>41662</v>
      </c>
      <c r="I322" s="4">
        <v>41654</v>
      </c>
      <c r="J322" s="4">
        <v>41689</v>
      </c>
      <c r="K322" s="4">
        <v>41662</v>
      </c>
      <c r="L322" s="29">
        <v>1</v>
      </c>
      <c r="M322" s="19">
        <f t="shared" si="28"/>
        <v>6</v>
      </c>
      <c r="N322" s="22">
        <f t="shared" si="31"/>
        <v>14</v>
      </c>
      <c r="O322" s="19">
        <f t="shared" si="29"/>
        <v>21</v>
      </c>
      <c r="P322" s="23" t="e">
        <v>#N/A</v>
      </c>
      <c r="Q322" s="24">
        <v>1</v>
      </c>
      <c r="R322" s="19"/>
    </row>
    <row r="323" spans="1:19">
      <c r="A323" s="22" t="s">
        <v>339</v>
      </c>
      <c r="B323" s="12">
        <v>41717</v>
      </c>
      <c r="C323" s="19">
        <f t="shared" si="25"/>
        <v>2014</v>
      </c>
      <c r="D323" s="19">
        <f t="shared" si="26"/>
        <v>3</v>
      </c>
      <c r="E323" s="19">
        <f t="shared" si="27"/>
        <v>19</v>
      </c>
      <c r="F323" s="22">
        <v>1</v>
      </c>
      <c r="G323" s="22">
        <v>2</v>
      </c>
      <c r="H323" s="4">
        <v>41710</v>
      </c>
      <c r="I323" s="4">
        <v>41703</v>
      </c>
      <c r="J323" s="4">
        <v>41738</v>
      </c>
      <c r="K323" s="4">
        <v>41711</v>
      </c>
      <c r="L323" s="29">
        <v>1</v>
      </c>
      <c r="M323" s="19">
        <f t="shared" si="28"/>
        <v>7</v>
      </c>
      <c r="N323" s="22">
        <f t="shared" si="31"/>
        <v>14</v>
      </c>
      <c r="O323" s="19">
        <f t="shared" si="29"/>
        <v>21</v>
      </c>
      <c r="P323" s="23" t="e">
        <v>#N/A</v>
      </c>
      <c r="Q323" s="24">
        <v>1</v>
      </c>
      <c r="R323" s="19">
        <v>1</v>
      </c>
      <c r="S323">
        <v>1</v>
      </c>
    </row>
    <row r="324" spans="1:19">
      <c r="A324" s="22" t="s">
        <v>340</v>
      </c>
      <c r="B324" s="12">
        <v>41759</v>
      </c>
      <c r="C324" s="19">
        <f t="shared" si="25"/>
        <v>2014</v>
      </c>
      <c r="D324" s="19">
        <f t="shared" si="26"/>
        <v>4</v>
      </c>
      <c r="E324" s="19">
        <f t="shared" si="27"/>
        <v>30</v>
      </c>
      <c r="F324" s="22">
        <v>1</v>
      </c>
      <c r="G324" s="22">
        <v>3</v>
      </c>
      <c r="H324" s="4">
        <v>41752</v>
      </c>
      <c r="I324" s="4">
        <v>41745</v>
      </c>
      <c r="J324" s="4">
        <v>41780</v>
      </c>
      <c r="K324" s="4">
        <v>41753</v>
      </c>
      <c r="L324" s="29">
        <v>1</v>
      </c>
      <c r="M324" s="19">
        <f t="shared" si="28"/>
        <v>7</v>
      </c>
      <c r="N324" s="22">
        <f t="shared" si="31"/>
        <v>14</v>
      </c>
      <c r="O324" s="19">
        <f t="shared" si="29"/>
        <v>21</v>
      </c>
      <c r="P324" s="23" t="e">
        <v>#N/A</v>
      </c>
      <c r="Q324" s="24">
        <v>1</v>
      </c>
      <c r="R324" s="19"/>
    </row>
    <row r="325" spans="1:19">
      <c r="A325" s="22" t="s">
        <v>341</v>
      </c>
      <c r="B325" s="12">
        <v>41808</v>
      </c>
      <c r="C325" s="19">
        <f t="shared" si="25"/>
        <v>2014</v>
      </c>
      <c r="D325" s="19">
        <f t="shared" si="26"/>
        <v>6</v>
      </c>
      <c r="E325" s="19">
        <f t="shared" si="27"/>
        <v>18</v>
      </c>
      <c r="F325" s="22">
        <v>1</v>
      </c>
      <c r="G325" s="22">
        <v>4</v>
      </c>
      <c r="H325" s="4">
        <v>41801</v>
      </c>
      <c r="I325" s="4">
        <v>41794</v>
      </c>
      <c r="J325" s="4">
        <v>41829</v>
      </c>
      <c r="K325" s="4">
        <v>41802</v>
      </c>
      <c r="L325" s="29">
        <v>1</v>
      </c>
      <c r="M325" s="19">
        <f t="shared" si="28"/>
        <v>7</v>
      </c>
      <c r="N325" s="22">
        <f t="shared" si="31"/>
        <v>14</v>
      </c>
      <c r="O325" s="19">
        <f t="shared" si="29"/>
        <v>21</v>
      </c>
      <c r="P325" s="23" t="e">
        <v>#N/A</v>
      </c>
      <c r="Q325" s="24">
        <v>1</v>
      </c>
      <c r="R325" s="19">
        <v>1</v>
      </c>
      <c r="S325">
        <v>1</v>
      </c>
    </row>
    <row r="326" spans="1:19">
      <c r="A326" s="22" t="s">
        <v>342</v>
      </c>
      <c r="B326" s="12">
        <v>41850</v>
      </c>
      <c r="C326" s="19">
        <f t="shared" si="25"/>
        <v>2014</v>
      </c>
      <c r="D326" s="19">
        <f t="shared" si="26"/>
        <v>7</v>
      </c>
      <c r="E326" s="19">
        <f t="shared" si="27"/>
        <v>30</v>
      </c>
      <c r="F326" s="22">
        <v>1</v>
      </c>
      <c r="G326" s="22">
        <v>5</v>
      </c>
      <c r="H326" s="4">
        <v>41843</v>
      </c>
      <c r="I326" s="4">
        <v>41836</v>
      </c>
      <c r="J326" s="4">
        <v>41871</v>
      </c>
      <c r="K326" s="4">
        <v>41844</v>
      </c>
      <c r="L326" s="29">
        <v>1</v>
      </c>
      <c r="M326" s="19">
        <f t="shared" si="28"/>
        <v>7</v>
      </c>
      <c r="N326" s="22">
        <f t="shared" si="31"/>
        <v>14</v>
      </c>
      <c r="O326" s="19">
        <f t="shared" si="29"/>
        <v>21</v>
      </c>
      <c r="P326" s="23" t="e">
        <v>#N/A</v>
      </c>
      <c r="Q326" s="24">
        <v>1</v>
      </c>
      <c r="R326" s="19"/>
    </row>
    <row r="327" spans="1:19">
      <c r="A327" s="22" t="s">
        <v>343</v>
      </c>
      <c r="B327" s="12">
        <v>41899</v>
      </c>
      <c r="C327" s="19">
        <f t="shared" si="25"/>
        <v>2014</v>
      </c>
      <c r="D327" s="19">
        <f t="shared" si="26"/>
        <v>9</v>
      </c>
      <c r="E327" s="19">
        <f t="shared" si="27"/>
        <v>17</v>
      </c>
      <c r="F327" s="22">
        <v>1</v>
      </c>
      <c r="G327" s="22">
        <v>6</v>
      </c>
      <c r="H327" s="4">
        <v>41892</v>
      </c>
      <c r="I327" s="4">
        <v>41885</v>
      </c>
      <c r="J327" s="4">
        <v>41920</v>
      </c>
      <c r="K327" s="4">
        <v>41893</v>
      </c>
      <c r="L327" s="29">
        <v>1</v>
      </c>
      <c r="M327" s="19">
        <f t="shared" si="28"/>
        <v>7</v>
      </c>
      <c r="N327" s="22">
        <f t="shared" si="31"/>
        <v>14</v>
      </c>
      <c r="O327" s="19">
        <f t="shared" si="29"/>
        <v>21</v>
      </c>
      <c r="P327" s="23" t="e">
        <v>#N/A</v>
      </c>
      <c r="Q327" s="24">
        <v>1</v>
      </c>
      <c r="R327" s="19">
        <v>1</v>
      </c>
      <c r="S327">
        <v>1</v>
      </c>
    </row>
    <row r="328" spans="1:19">
      <c r="A328" s="22" t="s">
        <v>344</v>
      </c>
      <c r="B328" s="12">
        <v>41941</v>
      </c>
      <c r="C328" s="19">
        <f t="shared" si="25"/>
        <v>2014</v>
      </c>
      <c r="D328" s="19">
        <f t="shared" si="26"/>
        <v>10</v>
      </c>
      <c r="E328" s="19">
        <f t="shared" si="27"/>
        <v>29</v>
      </c>
      <c r="F328" s="22">
        <v>1</v>
      </c>
      <c r="G328" s="22">
        <v>7</v>
      </c>
      <c r="H328" s="4">
        <v>41934</v>
      </c>
      <c r="I328" s="4">
        <v>41927</v>
      </c>
      <c r="J328" s="4">
        <v>41962</v>
      </c>
      <c r="K328" s="4">
        <v>41935</v>
      </c>
      <c r="L328" s="29">
        <v>1</v>
      </c>
      <c r="M328" s="19">
        <f t="shared" si="28"/>
        <v>7</v>
      </c>
      <c r="N328" s="22">
        <f t="shared" si="31"/>
        <v>14</v>
      </c>
      <c r="O328" s="19">
        <f t="shared" si="29"/>
        <v>21</v>
      </c>
      <c r="P328" s="23" t="e">
        <v>#N/A</v>
      </c>
      <c r="Q328" s="24">
        <v>1</v>
      </c>
      <c r="R328" s="19"/>
    </row>
    <row r="329" spans="1:19">
      <c r="A329" s="22" t="s">
        <v>345</v>
      </c>
      <c r="B329" s="12">
        <v>41990</v>
      </c>
      <c r="C329" s="19">
        <f t="shared" si="25"/>
        <v>2014</v>
      </c>
      <c r="D329" s="19">
        <f t="shared" si="26"/>
        <v>12</v>
      </c>
      <c r="E329" s="19">
        <f t="shared" si="27"/>
        <v>17</v>
      </c>
      <c r="F329" s="22">
        <v>1</v>
      </c>
      <c r="G329" s="22">
        <v>8</v>
      </c>
      <c r="H329" s="4">
        <v>41983</v>
      </c>
      <c r="I329" s="4">
        <v>41976</v>
      </c>
      <c r="J329" s="4">
        <v>42011</v>
      </c>
      <c r="K329" s="4">
        <v>41984</v>
      </c>
      <c r="L329" s="29">
        <v>1</v>
      </c>
      <c r="M329" s="19">
        <f t="shared" si="28"/>
        <v>7</v>
      </c>
      <c r="N329" s="22">
        <f t="shared" si="31"/>
        <v>14</v>
      </c>
      <c r="O329" s="19">
        <f t="shared" si="29"/>
        <v>21</v>
      </c>
      <c r="P329" s="23" t="e">
        <v>#N/A</v>
      </c>
      <c r="Q329" s="24">
        <v>1</v>
      </c>
      <c r="R329" s="19">
        <v>1</v>
      </c>
      <c r="S329">
        <v>1</v>
      </c>
    </row>
    <row r="330" spans="1:19">
      <c r="A330" s="25" t="s">
        <v>346</v>
      </c>
      <c r="B330" s="12">
        <v>42032</v>
      </c>
      <c r="C330" s="20">
        <f t="shared" si="25"/>
        <v>2015</v>
      </c>
      <c r="D330" s="20">
        <f t="shared" si="26"/>
        <v>1</v>
      </c>
      <c r="E330" s="20">
        <f t="shared" si="27"/>
        <v>28</v>
      </c>
      <c r="F330" s="20">
        <v>1</v>
      </c>
      <c r="G330" s="20">
        <v>1</v>
      </c>
      <c r="H330" s="4">
        <v>42025</v>
      </c>
      <c r="I330" s="4">
        <v>42018</v>
      </c>
      <c r="J330" s="21">
        <v>42053</v>
      </c>
      <c r="K330" s="4">
        <v>42026</v>
      </c>
      <c r="L330" s="29">
        <v>1</v>
      </c>
      <c r="M330" s="19">
        <f t="shared" si="28"/>
        <v>7</v>
      </c>
      <c r="N330" s="20">
        <f t="shared" si="31"/>
        <v>14</v>
      </c>
      <c r="O330" s="19">
        <f t="shared" si="29"/>
        <v>21</v>
      </c>
      <c r="P330" s="23" t="e">
        <v>#N/A</v>
      </c>
      <c r="Q330" s="7">
        <v>1</v>
      </c>
      <c r="R330" s="20"/>
    </row>
    <row r="331" spans="1:19">
      <c r="A331" s="25" t="s">
        <v>347</v>
      </c>
      <c r="B331" s="12">
        <v>42081</v>
      </c>
      <c r="C331" s="20">
        <f t="shared" si="25"/>
        <v>2015</v>
      </c>
      <c r="D331" s="20">
        <f t="shared" si="26"/>
        <v>3</v>
      </c>
      <c r="E331" s="20">
        <f t="shared" si="27"/>
        <v>18</v>
      </c>
      <c r="F331" s="20">
        <v>1</v>
      </c>
      <c r="G331" s="20">
        <v>2</v>
      </c>
      <c r="H331" s="4">
        <v>42074</v>
      </c>
      <c r="I331" s="4">
        <v>42067</v>
      </c>
      <c r="J331" s="21">
        <v>42102</v>
      </c>
      <c r="K331" s="4">
        <v>42075</v>
      </c>
      <c r="L331" s="29">
        <v>1</v>
      </c>
      <c r="M331" s="19">
        <f t="shared" si="28"/>
        <v>7</v>
      </c>
      <c r="N331" s="20">
        <f t="shared" si="31"/>
        <v>14</v>
      </c>
      <c r="O331" s="19">
        <f t="shared" si="29"/>
        <v>21</v>
      </c>
      <c r="P331" s="23" t="e">
        <v>#N/A</v>
      </c>
      <c r="Q331" s="7">
        <v>1</v>
      </c>
      <c r="R331" s="20">
        <v>1</v>
      </c>
      <c r="S331">
        <v>1</v>
      </c>
    </row>
    <row r="332" spans="1:19">
      <c r="A332" s="25" t="s">
        <v>348</v>
      </c>
      <c r="B332" s="12">
        <v>42123</v>
      </c>
      <c r="C332" s="20">
        <f t="shared" si="25"/>
        <v>2015</v>
      </c>
      <c r="D332" s="20">
        <f t="shared" si="26"/>
        <v>4</v>
      </c>
      <c r="E332" s="20">
        <f t="shared" si="27"/>
        <v>29</v>
      </c>
      <c r="F332" s="20">
        <v>1</v>
      </c>
      <c r="G332" s="20">
        <v>3</v>
      </c>
      <c r="H332" s="4">
        <v>42116</v>
      </c>
      <c r="I332" s="4">
        <v>42109</v>
      </c>
      <c r="J332" s="21">
        <v>42144</v>
      </c>
      <c r="K332" s="4">
        <v>42117</v>
      </c>
      <c r="L332" s="29">
        <v>1</v>
      </c>
      <c r="M332" s="19">
        <f t="shared" si="28"/>
        <v>7</v>
      </c>
      <c r="N332" s="20">
        <f t="shared" si="31"/>
        <v>14</v>
      </c>
      <c r="O332" s="19">
        <f t="shared" si="29"/>
        <v>21</v>
      </c>
      <c r="P332" s="23" t="e">
        <v>#N/A</v>
      </c>
      <c r="Q332" s="7">
        <v>1</v>
      </c>
      <c r="R332" s="20"/>
    </row>
    <row r="333" spans="1:19">
      <c r="A333" s="25" t="s">
        <v>349</v>
      </c>
      <c r="B333" s="12">
        <v>42172</v>
      </c>
      <c r="C333" s="20">
        <f t="shared" si="25"/>
        <v>2015</v>
      </c>
      <c r="D333" s="20">
        <f t="shared" si="26"/>
        <v>6</v>
      </c>
      <c r="E333" s="20">
        <f t="shared" si="27"/>
        <v>17</v>
      </c>
      <c r="F333" s="20">
        <v>1</v>
      </c>
      <c r="G333" s="20">
        <v>4</v>
      </c>
      <c r="H333" s="4">
        <v>42165</v>
      </c>
      <c r="I333" s="4">
        <v>42158</v>
      </c>
      <c r="J333" s="21">
        <v>42193</v>
      </c>
      <c r="K333" s="4">
        <v>42166</v>
      </c>
      <c r="L333" s="29">
        <v>1</v>
      </c>
      <c r="M333" s="19">
        <f t="shared" si="28"/>
        <v>7</v>
      </c>
      <c r="N333" s="20">
        <f t="shared" si="31"/>
        <v>14</v>
      </c>
      <c r="O333" s="19">
        <f t="shared" si="29"/>
        <v>21</v>
      </c>
      <c r="P333" s="23" t="e">
        <v>#N/A</v>
      </c>
      <c r="Q333" s="7">
        <v>1</v>
      </c>
      <c r="R333" s="20">
        <v>1</v>
      </c>
      <c r="S333">
        <v>1</v>
      </c>
    </row>
    <row r="334" spans="1:19">
      <c r="A334" s="25" t="s">
        <v>350</v>
      </c>
      <c r="B334" s="12">
        <v>42214</v>
      </c>
      <c r="C334" s="20">
        <f t="shared" si="25"/>
        <v>2015</v>
      </c>
      <c r="D334" s="20">
        <f t="shared" si="26"/>
        <v>7</v>
      </c>
      <c r="E334" s="20">
        <f t="shared" si="27"/>
        <v>29</v>
      </c>
      <c r="F334" s="20">
        <v>1</v>
      </c>
      <c r="G334" s="20">
        <v>5</v>
      </c>
      <c r="H334" s="4">
        <v>42207</v>
      </c>
      <c r="I334" s="4">
        <v>42200</v>
      </c>
      <c r="J334" s="21">
        <v>42235</v>
      </c>
      <c r="K334" s="4">
        <v>42208</v>
      </c>
      <c r="L334" s="29">
        <v>1</v>
      </c>
      <c r="M334" s="19">
        <f t="shared" si="28"/>
        <v>7</v>
      </c>
      <c r="N334" s="20">
        <f t="shared" si="31"/>
        <v>14</v>
      </c>
      <c r="O334" s="19">
        <f t="shared" si="29"/>
        <v>21</v>
      </c>
      <c r="P334" s="23" t="e">
        <v>#N/A</v>
      </c>
      <c r="Q334" s="7">
        <v>1</v>
      </c>
      <c r="R334" s="20"/>
    </row>
    <row r="335" spans="1:19">
      <c r="A335" s="25" t="s">
        <v>351</v>
      </c>
      <c r="B335" s="12">
        <v>42264</v>
      </c>
      <c r="C335" s="20">
        <f t="shared" si="25"/>
        <v>2015</v>
      </c>
      <c r="D335" s="20">
        <f t="shared" si="26"/>
        <v>9</v>
      </c>
      <c r="E335" s="20">
        <f t="shared" si="27"/>
        <v>17</v>
      </c>
      <c r="F335" s="20">
        <v>1</v>
      </c>
      <c r="G335" s="20">
        <v>6</v>
      </c>
      <c r="H335" s="4">
        <v>42256</v>
      </c>
      <c r="I335" s="4">
        <v>42249</v>
      </c>
      <c r="J335" s="21">
        <v>42285</v>
      </c>
      <c r="K335" s="4">
        <v>42257</v>
      </c>
      <c r="L335" s="29">
        <v>1</v>
      </c>
      <c r="M335" s="19">
        <f t="shared" si="28"/>
        <v>8</v>
      </c>
      <c r="N335" s="20">
        <f t="shared" si="31"/>
        <v>15</v>
      </c>
      <c r="O335" s="19">
        <f t="shared" si="29"/>
        <v>21</v>
      </c>
      <c r="P335" s="23" t="e">
        <v>#N/A</v>
      </c>
      <c r="Q335" s="7">
        <v>1</v>
      </c>
      <c r="R335" s="20">
        <v>1</v>
      </c>
      <c r="S335">
        <v>1</v>
      </c>
    </row>
    <row r="336" spans="1:19">
      <c r="A336" s="25" t="s">
        <v>352</v>
      </c>
      <c r="B336" s="12">
        <v>42305</v>
      </c>
      <c r="C336" s="20">
        <f t="shared" si="25"/>
        <v>2015</v>
      </c>
      <c r="D336" s="20">
        <f t="shared" si="26"/>
        <v>10</v>
      </c>
      <c r="E336" s="20">
        <f t="shared" si="27"/>
        <v>28</v>
      </c>
      <c r="F336" s="20">
        <v>1</v>
      </c>
      <c r="G336" s="20">
        <v>7</v>
      </c>
      <c r="H336" s="4">
        <v>42298</v>
      </c>
      <c r="I336" s="4">
        <v>42291</v>
      </c>
      <c r="J336" s="21">
        <v>42326</v>
      </c>
      <c r="K336" s="4">
        <v>42299</v>
      </c>
      <c r="L336" s="29">
        <v>1</v>
      </c>
      <c r="M336" s="19">
        <f t="shared" si="28"/>
        <v>7</v>
      </c>
      <c r="N336" s="20">
        <f t="shared" si="31"/>
        <v>14</v>
      </c>
      <c r="O336" s="19">
        <f t="shared" si="29"/>
        <v>21</v>
      </c>
      <c r="P336" s="23" t="e">
        <v>#N/A</v>
      </c>
      <c r="Q336" s="7">
        <v>1</v>
      </c>
      <c r="R336" s="20"/>
    </row>
    <row r="337" spans="1:19">
      <c r="A337" s="25" t="s">
        <v>353</v>
      </c>
      <c r="B337" s="12">
        <v>42354</v>
      </c>
      <c r="C337" s="20">
        <f t="shared" si="25"/>
        <v>2015</v>
      </c>
      <c r="D337" s="20">
        <f t="shared" si="26"/>
        <v>12</v>
      </c>
      <c r="E337" s="20">
        <f t="shared" si="27"/>
        <v>16</v>
      </c>
      <c r="F337" s="20">
        <v>1</v>
      </c>
      <c r="G337" s="20">
        <v>8</v>
      </c>
      <c r="H337" s="4">
        <v>42347</v>
      </c>
      <c r="I337" s="4">
        <v>42340</v>
      </c>
      <c r="J337" s="21">
        <v>42375</v>
      </c>
      <c r="K337" s="4">
        <v>42348</v>
      </c>
      <c r="L337" s="29">
        <v>1</v>
      </c>
      <c r="M337" s="19">
        <f t="shared" si="28"/>
        <v>7</v>
      </c>
      <c r="N337" s="20">
        <f t="shared" si="31"/>
        <v>14</v>
      </c>
      <c r="O337" s="19">
        <f t="shared" si="29"/>
        <v>21</v>
      </c>
      <c r="P337" s="23" t="e">
        <v>#N/A</v>
      </c>
      <c r="Q337" s="7">
        <v>1</v>
      </c>
      <c r="R337" s="20">
        <v>1</v>
      </c>
      <c r="S337">
        <v>1</v>
      </c>
    </row>
    <row r="338" spans="1:19">
      <c r="A338" s="20" t="s">
        <v>354</v>
      </c>
      <c r="B338" s="12">
        <v>42396</v>
      </c>
      <c r="C338" s="20">
        <f t="shared" si="25"/>
        <v>2016</v>
      </c>
      <c r="D338" s="20">
        <f t="shared" si="26"/>
        <v>1</v>
      </c>
      <c r="E338" s="20">
        <f t="shared" si="27"/>
        <v>27</v>
      </c>
      <c r="F338" s="20">
        <v>1</v>
      </c>
      <c r="G338" s="20">
        <v>1</v>
      </c>
      <c r="H338" s="4" t="e">
        <v>#N/A</v>
      </c>
      <c r="I338" s="4">
        <v>42382</v>
      </c>
      <c r="J338" s="4">
        <v>42417</v>
      </c>
      <c r="K338" s="4" t="e">
        <f>VLOOKUP(B338,[1]blue_book_prepare!$A$1:$B$113,2,0)</f>
        <v>#N/A</v>
      </c>
      <c r="L338" s="29" t="e">
        <f>NA()</f>
        <v>#N/A</v>
      </c>
      <c r="M338" s="19" t="e">
        <f t="shared" si="28"/>
        <v>#N/A</v>
      </c>
      <c r="N338" s="20">
        <f t="shared" si="31"/>
        <v>14</v>
      </c>
      <c r="O338" s="19">
        <f t="shared" si="29"/>
        <v>21</v>
      </c>
      <c r="P338" s="23" t="e">
        <v>#N/A</v>
      </c>
      <c r="Q338" s="7">
        <v>1</v>
      </c>
    </row>
    <row r="339" spans="1:19">
      <c r="A339" s="20" t="s">
        <v>355</v>
      </c>
      <c r="B339" s="12">
        <v>42445</v>
      </c>
      <c r="C339" s="20">
        <f t="shared" si="25"/>
        <v>2016</v>
      </c>
      <c r="D339" s="20">
        <f t="shared" si="26"/>
        <v>3</v>
      </c>
      <c r="E339" s="20">
        <f t="shared" si="27"/>
        <v>16</v>
      </c>
      <c r="F339" s="20">
        <v>1</v>
      </c>
      <c r="G339" s="20">
        <v>2</v>
      </c>
      <c r="H339" s="4" t="e">
        <v>#N/A</v>
      </c>
      <c r="I339" s="4">
        <v>42431</v>
      </c>
      <c r="J339" s="4">
        <v>42466</v>
      </c>
      <c r="K339" s="4" t="e">
        <f>VLOOKUP(B339,[1]blue_book_prepare!$A$1:$B$113,2,0)</f>
        <v>#N/A</v>
      </c>
      <c r="L339" s="29" t="e">
        <f>NA()</f>
        <v>#N/A</v>
      </c>
      <c r="M339" s="19" t="e">
        <f t="shared" si="28"/>
        <v>#N/A</v>
      </c>
      <c r="N339" s="20">
        <f t="shared" si="31"/>
        <v>14</v>
      </c>
      <c r="O339" s="19">
        <f t="shared" si="29"/>
        <v>21</v>
      </c>
      <c r="P339" s="23" t="e">
        <v>#N/A</v>
      </c>
      <c r="Q339" s="7">
        <v>1</v>
      </c>
      <c r="R339">
        <v>1</v>
      </c>
      <c r="S339">
        <v>1</v>
      </c>
    </row>
    <row r="340" spans="1:19">
      <c r="A340" s="20" t="s">
        <v>356</v>
      </c>
      <c r="B340" s="12">
        <v>42487</v>
      </c>
      <c r="C340" s="20">
        <f t="shared" si="25"/>
        <v>2016</v>
      </c>
      <c r="D340" s="20">
        <f t="shared" si="26"/>
        <v>4</v>
      </c>
      <c r="E340" s="20">
        <f t="shared" si="27"/>
        <v>27</v>
      </c>
      <c r="F340" s="20">
        <v>1</v>
      </c>
      <c r="G340" s="20">
        <v>3</v>
      </c>
      <c r="H340" s="4" t="e">
        <v>#N/A</v>
      </c>
      <c r="I340" s="4">
        <v>42473</v>
      </c>
      <c r="J340" s="4">
        <v>42508</v>
      </c>
      <c r="K340" s="4" t="e">
        <f>VLOOKUP(B340,[1]blue_book_prepare!$A$1:$B$113,2,0)</f>
        <v>#N/A</v>
      </c>
      <c r="L340" s="29" t="e">
        <f>NA()</f>
        <v>#N/A</v>
      </c>
      <c r="M340" s="19" t="e">
        <f t="shared" si="28"/>
        <v>#N/A</v>
      </c>
      <c r="N340" s="20">
        <f t="shared" si="31"/>
        <v>14</v>
      </c>
      <c r="O340" s="19">
        <f t="shared" si="29"/>
        <v>21</v>
      </c>
      <c r="P340" s="23" t="e">
        <v>#N/A</v>
      </c>
      <c r="Q340" s="7">
        <v>1</v>
      </c>
    </row>
    <row r="341" spans="1:19">
      <c r="A341" s="20" t="s">
        <v>357</v>
      </c>
      <c r="B341" s="12">
        <v>42536</v>
      </c>
      <c r="C341" s="20">
        <f t="shared" si="25"/>
        <v>2016</v>
      </c>
      <c r="D341" s="20">
        <f t="shared" si="26"/>
        <v>6</v>
      </c>
      <c r="E341" s="20">
        <f t="shared" si="27"/>
        <v>15</v>
      </c>
      <c r="F341" s="20">
        <v>1</v>
      </c>
      <c r="G341" s="20">
        <v>4</v>
      </c>
      <c r="H341" s="4" t="e">
        <v>#N/A</v>
      </c>
      <c r="I341" s="4">
        <v>42522</v>
      </c>
      <c r="J341" s="4">
        <v>42557</v>
      </c>
      <c r="K341" s="4" t="e">
        <f>VLOOKUP(B341,[1]blue_book_prepare!$A$1:$B$113,2,0)</f>
        <v>#N/A</v>
      </c>
      <c r="L341" s="29" t="e">
        <f>NA()</f>
        <v>#N/A</v>
      </c>
      <c r="M341" s="19" t="e">
        <f t="shared" si="28"/>
        <v>#N/A</v>
      </c>
      <c r="N341" s="20">
        <f t="shared" si="31"/>
        <v>14</v>
      </c>
      <c r="O341" s="19">
        <f t="shared" si="29"/>
        <v>21</v>
      </c>
      <c r="P341" s="23" t="e">
        <v>#N/A</v>
      </c>
      <c r="Q341" s="7">
        <v>1</v>
      </c>
      <c r="R341">
        <v>1</v>
      </c>
      <c r="S341">
        <v>1</v>
      </c>
    </row>
    <row r="342" spans="1:19">
      <c r="A342" s="20" t="s">
        <v>358</v>
      </c>
      <c r="B342" s="12">
        <v>42578</v>
      </c>
      <c r="C342" s="20">
        <f t="shared" si="25"/>
        <v>2016</v>
      </c>
      <c r="D342" s="20">
        <f t="shared" si="26"/>
        <v>7</v>
      </c>
      <c r="E342" s="20">
        <f t="shared" si="27"/>
        <v>27</v>
      </c>
      <c r="F342" s="20">
        <v>1</v>
      </c>
      <c r="G342" s="20">
        <v>5</v>
      </c>
      <c r="H342" s="4" t="e">
        <v>#N/A</v>
      </c>
      <c r="I342" s="4">
        <v>42564</v>
      </c>
      <c r="J342" s="4">
        <v>42599</v>
      </c>
      <c r="K342" s="4" t="e">
        <f>VLOOKUP(B342,[1]blue_book_prepare!$A$1:$B$113,2,0)</f>
        <v>#N/A</v>
      </c>
      <c r="L342" s="29" t="e">
        <f>NA()</f>
        <v>#N/A</v>
      </c>
      <c r="M342" s="19" t="e">
        <f t="shared" si="28"/>
        <v>#N/A</v>
      </c>
      <c r="N342" s="20">
        <f t="shared" si="31"/>
        <v>14</v>
      </c>
      <c r="O342" s="19">
        <f t="shared" si="29"/>
        <v>21</v>
      </c>
      <c r="P342" s="23" t="e">
        <v>#N/A</v>
      </c>
      <c r="Q342" s="7">
        <v>1</v>
      </c>
    </row>
    <row r="343" spans="1:19">
      <c r="A343" s="20" t="s">
        <v>359</v>
      </c>
      <c r="B343" s="12">
        <v>42634</v>
      </c>
      <c r="C343" s="20">
        <f t="shared" si="25"/>
        <v>2016</v>
      </c>
      <c r="D343" s="20">
        <f t="shared" si="26"/>
        <v>9</v>
      </c>
      <c r="E343" s="20">
        <f t="shared" si="27"/>
        <v>21</v>
      </c>
      <c r="F343" s="20">
        <v>1</v>
      </c>
      <c r="G343" s="20">
        <v>6</v>
      </c>
      <c r="H343" s="4" t="e">
        <v>#N/A</v>
      </c>
      <c r="I343" s="4">
        <v>42620</v>
      </c>
      <c r="J343" s="4">
        <v>42655</v>
      </c>
      <c r="K343" s="4" t="e">
        <f>VLOOKUP(B343,[1]blue_book_prepare!$A$1:$B$113,2,0)</f>
        <v>#N/A</v>
      </c>
      <c r="L343" s="29" t="e">
        <f>NA()</f>
        <v>#N/A</v>
      </c>
      <c r="M343" s="19" t="e">
        <f t="shared" si="28"/>
        <v>#N/A</v>
      </c>
      <c r="N343" s="20">
        <f t="shared" si="31"/>
        <v>14</v>
      </c>
      <c r="O343" s="19">
        <f t="shared" si="29"/>
        <v>21</v>
      </c>
      <c r="P343" s="23" t="e">
        <v>#N/A</v>
      </c>
      <c r="Q343" s="7">
        <v>1</v>
      </c>
      <c r="R343">
        <v>1</v>
      </c>
      <c r="S343">
        <v>1</v>
      </c>
    </row>
    <row r="344" spans="1:19">
      <c r="A344" s="20" t="s">
        <v>360</v>
      </c>
      <c r="B344" s="12">
        <v>42676</v>
      </c>
      <c r="C344" s="20">
        <f t="shared" si="25"/>
        <v>2016</v>
      </c>
      <c r="D344" s="20">
        <f t="shared" si="26"/>
        <v>11</v>
      </c>
      <c r="E344" s="20">
        <f t="shared" si="27"/>
        <v>2</v>
      </c>
      <c r="F344" s="20">
        <v>1</v>
      </c>
      <c r="G344" s="20">
        <v>7</v>
      </c>
      <c r="H344" s="4" t="e">
        <v>#N/A</v>
      </c>
      <c r="I344" s="4">
        <v>42662</v>
      </c>
      <c r="J344" s="4">
        <v>42697</v>
      </c>
      <c r="K344" s="4" t="e">
        <f>VLOOKUP(B344,[1]blue_book_prepare!$A$1:$B$113,2,0)</f>
        <v>#N/A</v>
      </c>
      <c r="L344" s="29" t="e">
        <f>NA()</f>
        <v>#N/A</v>
      </c>
      <c r="M344" s="19" t="e">
        <f t="shared" si="28"/>
        <v>#N/A</v>
      </c>
      <c r="N344" s="20">
        <f t="shared" si="31"/>
        <v>14</v>
      </c>
      <c r="O344" s="19">
        <f t="shared" si="29"/>
        <v>21</v>
      </c>
      <c r="P344" s="23" t="e">
        <v>#N/A</v>
      </c>
      <c r="Q344" s="7">
        <v>1</v>
      </c>
    </row>
    <row r="345" spans="1:19">
      <c r="A345" s="20" t="s">
        <v>361</v>
      </c>
      <c r="B345" s="12">
        <v>42718</v>
      </c>
      <c r="C345" s="20">
        <f t="shared" si="25"/>
        <v>2016</v>
      </c>
      <c r="D345" s="20">
        <f t="shared" si="26"/>
        <v>12</v>
      </c>
      <c r="E345" s="20">
        <f t="shared" si="27"/>
        <v>14</v>
      </c>
      <c r="F345" s="20">
        <v>1</v>
      </c>
      <c r="G345" s="20">
        <v>8</v>
      </c>
      <c r="H345" s="4" t="e">
        <v>#N/A</v>
      </c>
      <c r="I345" s="4">
        <v>42704</v>
      </c>
      <c r="J345" s="4">
        <v>42739</v>
      </c>
      <c r="K345" s="4" t="e">
        <f>VLOOKUP(B345,[1]blue_book_prepare!$A$1:$B$113,2,0)</f>
        <v>#N/A</v>
      </c>
      <c r="L345" s="29" t="e">
        <f>NA()</f>
        <v>#N/A</v>
      </c>
      <c r="M345" s="19" t="e">
        <f t="shared" si="28"/>
        <v>#N/A</v>
      </c>
      <c r="N345" s="20">
        <f t="shared" si="31"/>
        <v>14</v>
      </c>
      <c r="O345" s="19">
        <f t="shared" si="29"/>
        <v>21</v>
      </c>
      <c r="P345" s="23" t="e">
        <v>#N/A</v>
      </c>
      <c r="Q345" s="7">
        <v>1</v>
      </c>
      <c r="R345">
        <v>1</v>
      </c>
      <c r="S345">
        <v>1</v>
      </c>
    </row>
    <row r="346" spans="1:19">
      <c r="A346" s="26" t="s">
        <v>362</v>
      </c>
      <c r="B346" s="12">
        <f t="shared" ref="B346:B353" si="32">DATE(C346,D346,E346)</f>
        <v>42767</v>
      </c>
      <c r="C346" s="8">
        <v>2017</v>
      </c>
      <c r="D346" s="8">
        <v>2</v>
      </c>
      <c r="E346" s="8">
        <v>1</v>
      </c>
      <c r="F346" s="8">
        <v>1</v>
      </c>
      <c r="G346" s="8">
        <v>1</v>
      </c>
      <c r="H346" s="4" t="e">
        <v>#N/A</v>
      </c>
      <c r="I346" s="4" t="e">
        <v>#N/A</v>
      </c>
      <c r="J346" s="21">
        <v>42788</v>
      </c>
      <c r="K346" s="4" t="e">
        <f>VLOOKUP(B346,[1]blue_book_prepare!$A$1:$B$113,2,0)</f>
        <v>#N/A</v>
      </c>
      <c r="L346" s="29" t="e">
        <f>NA()</f>
        <v>#N/A</v>
      </c>
      <c r="M346" s="19" t="e">
        <f t="shared" ref="M346:M381" si="33">B346-H346</f>
        <v>#N/A</v>
      </c>
      <c r="N346" s="20" t="e">
        <f t="shared" si="31"/>
        <v>#N/A</v>
      </c>
      <c r="O346" s="19">
        <f t="shared" si="29"/>
        <v>21</v>
      </c>
      <c r="Q346" s="7">
        <v>1</v>
      </c>
    </row>
    <row r="347" spans="1:19">
      <c r="A347" s="26" t="s">
        <v>363</v>
      </c>
      <c r="B347" s="12">
        <f t="shared" si="32"/>
        <v>42809</v>
      </c>
      <c r="C347" s="8">
        <v>2017</v>
      </c>
      <c r="D347" s="8">
        <v>3</v>
      </c>
      <c r="E347" s="8">
        <v>15</v>
      </c>
      <c r="F347" s="8">
        <v>1</v>
      </c>
      <c r="G347" s="8">
        <v>2</v>
      </c>
      <c r="H347" s="4" t="e">
        <v>#N/A</v>
      </c>
      <c r="I347" s="4" t="e">
        <v>#N/A</v>
      </c>
      <c r="J347" s="21">
        <v>42830</v>
      </c>
      <c r="K347" s="4" t="e">
        <f>VLOOKUP(B347,[1]blue_book_prepare!$A$1:$B$113,2,0)</f>
        <v>#N/A</v>
      </c>
      <c r="L347" s="29" t="e">
        <f>NA()</f>
        <v>#N/A</v>
      </c>
      <c r="M347" s="19" t="e">
        <f t="shared" si="33"/>
        <v>#N/A</v>
      </c>
      <c r="N347" s="20" t="e">
        <f t="shared" si="31"/>
        <v>#N/A</v>
      </c>
      <c r="O347" s="19">
        <f t="shared" ref="O347:O381" si="34">J347-B347</f>
        <v>21</v>
      </c>
      <c r="Q347" s="7">
        <v>1</v>
      </c>
      <c r="R347">
        <v>1</v>
      </c>
      <c r="S347">
        <v>1</v>
      </c>
    </row>
    <row r="348" spans="1:19">
      <c r="A348" s="26" t="s">
        <v>364</v>
      </c>
      <c r="B348" s="12">
        <f t="shared" si="32"/>
        <v>42858</v>
      </c>
      <c r="C348" s="8">
        <v>2017</v>
      </c>
      <c r="D348" s="8">
        <v>5</v>
      </c>
      <c r="E348" s="8">
        <v>3</v>
      </c>
      <c r="F348" s="8">
        <v>1</v>
      </c>
      <c r="G348" s="8">
        <v>3</v>
      </c>
      <c r="H348" s="4" t="e">
        <v>#N/A</v>
      </c>
      <c r="I348" s="4" t="e">
        <v>#N/A</v>
      </c>
      <c r="J348" s="21">
        <v>42879</v>
      </c>
      <c r="K348" s="4" t="e">
        <f>VLOOKUP(B348,[1]blue_book_prepare!$A$1:$B$113,2,0)</f>
        <v>#N/A</v>
      </c>
      <c r="L348" s="29" t="e">
        <f>NA()</f>
        <v>#N/A</v>
      </c>
      <c r="M348" s="19" t="e">
        <f t="shared" si="33"/>
        <v>#N/A</v>
      </c>
      <c r="N348" s="20" t="e">
        <f t="shared" si="31"/>
        <v>#N/A</v>
      </c>
      <c r="O348" s="19">
        <f t="shared" si="34"/>
        <v>21</v>
      </c>
      <c r="Q348" s="7">
        <v>1</v>
      </c>
    </row>
    <row r="349" spans="1:19">
      <c r="A349" s="26" t="s">
        <v>365</v>
      </c>
      <c r="B349" s="12">
        <f t="shared" si="32"/>
        <v>42900</v>
      </c>
      <c r="C349" s="8">
        <v>2017</v>
      </c>
      <c r="D349" s="8">
        <v>6</v>
      </c>
      <c r="E349" s="8">
        <v>14</v>
      </c>
      <c r="F349" s="8">
        <v>1</v>
      </c>
      <c r="G349" s="8">
        <v>4</v>
      </c>
      <c r="H349" s="4" t="e">
        <v>#N/A</v>
      </c>
      <c r="I349" s="4" t="e">
        <v>#N/A</v>
      </c>
      <c r="J349" s="21">
        <v>42921</v>
      </c>
      <c r="K349" s="4" t="e">
        <f>VLOOKUP(B349,[1]blue_book_prepare!$A$1:$B$113,2,0)</f>
        <v>#N/A</v>
      </c>
      <c r="L349" s="29" t="e">
        <f>NA()</f>
        <v>#N/A</v>
      </c>
      <c r="M349" s="19" t="e">
        <f t="shared" si="33"/>
        <v>#N/A</v>
      </c>
      <c r="N349" s="20" t="e">
        <f t="shared" si="31"/>
        <v>#N/A</v>
      </c>
      <c r="O349" s="19">
        <f t="shared" si="34"/>
        <v>21</v>
      </c>
      <c r="Q349" s="7">
        <v>1</v>
      </c>
      <c r="R349">
        <v>1</v>
      </c>
      <c r="S349">
        <v>1</v>
      </c>
    </row>
    <row r="350" spans="1:19">
      <c r="A350" s="26" t="s">
        <v>366</v>
      </c>
      <c r="B350" s="12">
        <f t="shared" si="32"/>
        <v>42942</v>
      </c>
      <c r="C350" s="8">
        <v>2017</v>
      </c>
      <c r="D350" s="8">
        <v>7</v>
      </c>
      <c r="E350" s="8">
        <v>26</v>
      </c>
      <c r="F350" s="8">
        <v>1</v>
      </c>
      <c r="G350" s="8">
        <v>5</v>
      </c>
      <c r="H350" s="4" t="e">
        <v>#N/A</v>
      </c>
      <c r="I350" s="4" t="e">
        <v>#N/A</v>
      </c>
      <c r="J350" s="21">
        <v>42963</v>
      </c>
      <c r="K350" s="4" t="e">
        <f>VLOOKUP(B350,[1]blue_book_prepare!$A$1:$B$113,2,0)</f>
        <v>#N/A</v>
      </c>
      <c r="L350" s="29" t="e">
        <f>NA()</f>
        <v>#N/A</v>
      </c>
      <c r="M350" s="19" t="e">
        <f t="shared" si="33"/>
        <v>#N/A</v>
      </c>
      <c r="N350" s="20" t="e">
        <f t="shared" si="31"/>
        <v>#N/A</v>
      </c>
      <c r="O350" s="19">
        <f t="shared" si="34"/>
        <v>21</v>
      </c>
      <c r="Q350" s="7">
        <v>1</v>
      </c>
    </row>
    <row r="351" spans="1:19">
      <c r="A351" s="26" t="s">
        <v>367</v>
      </c>
      <c r="B351" s="12">
        <f t="shared" si="32"/>
        <v>42998</v>
      </c>
      <c r="C351" s="8">
        <v>2017</v>
      </c>
      <c r="D351" s="8">
        <v>9</v>
      </c>
      <c r="E351" s="8">
        <v>20</v>
      </c>
      <c r="F351" s="8">
        <v>1</v>
      </c>
      <c r="G351" s="8">
        <v>6</v>
      </c>
      <c r="H351" s="4" t="e">
        <v>#N/A</v>
      </c>
      <c r="I351" s="4" t="e">
        <v>#N/A</v>
      </c>
      <c r="J351" s="21">
        <v>43019</v>
      </c>
      <c r="K351" s="4" t="e">
        <f>VLOOKUP(B351,[1]blue_book_prepare!$A$1:$B$113,2,0)</f>
        <v>#N/A</v>
      </c>
      <c r="L351" s="29" t="e">
        <f>NA()</f>
        <v>#N/A</v>
      </c>
      <c r="M351" s="19" t="e">
        <f t="shared" si="33"/>
        <v>#N/A</v>
      </c>
      <c r="N351" s="20" t="e">
        <f t="shared" si="31"/>
        <v>#N/A</v>
      </c>
      <c r="O351" s="19">
        <f t="shared" si="34"/>
        <v>21</v>
      </c>
      <c r="Q351" s="7">
        <v>1</v>
      </c>
      <c r="R351">
        <v>1</v>
      </c>
      <c r="S351">
        <v>1</v>
      </c>
    </row>
    <row r="352" spans="1:19">
      <c r="A352" s="26" t="s">
        <v>368</v>
      </c>
      <c r="B352" s="12">
        <f t="shared" si="32"/>
        <v>43040</v>
      </c>
      <c r="C352" s="8">
        <v>2017</v>
      </c>
      <c r="D352" s="8">
        <v>11</v>
      </c>
      <c r="E352" s="8">
        <v>1</v>
      </c>
      <c r="F352" s="8">
        <v>1</v>
      </c>
      <c r="G352" s="8">
        <v>7</v>
      </c>
      <c r="H352" s="4" t="e">
        <v>#N/A</v>
      </c>
      <c r="I352" s="4" t="e">
        <v>#N/A</v>
      </c>
      <c r="J352" s="21">
        <v>43061</v>
      </c>
      <c r="K352" s="4" t="e">
        <f>VLOOKUP(B352,[1]blue_book_prepare!$A$1:$B$113,2,0)</f>
        <v>#N/A</v>
      </c>
      <c r="L352" s="29" t="e">
        <f>NA()</f>
        <v>#N/A</v>
      </c>
      <c r="M352" s="19" t="e">
        <f t="shared" si="33"/>
        <v>#N/A</v>
      </c>
      <c r="N352" s="20" t="e">
        <f t="shared" si="31"/>
        <v>#N/A</v>
      </c>
      <c r="O352" s="19">
        <f t="shared" si="34"/>
        <v>21</v>
      </c>
      <c r="Q352" s="7">
        <v>1</v>
      </c>
    </row>
    <row r="353" spans="1:19">
      <c r="A353" s="26" t="s">
        <v>369</v>
      </c>
      <c r="B353" s="12">
        <f t="shared" si="32"/>
        <v>43082</v>
      </c>
      <c r="C353" s="8">
        <v>2017</v>
      </c>
      <c r="D353" s="8">
        <v>12</v>
      </c>
      <c r="E353" s="8">
        <v>13</v>
      </c>
      <c r="F353" s="8">
        <v>1</v>
      </c>
      <c r="G353" s="8">
        <v>8</v>
      </c>
      <c r="H353" s="4" t="e">
        <v>#N/A</v>
      </c>
      <c r="I353" s="4" t="e">
        <v>#N/A</v>
      </c>
      <c r="J353" s="21">
        <v>43103</v>
      </c>
      <c r="K353" s="4" t="e">
        <f>VLOOKUP(B353,[1]blue_book_prepare!$A$1:$B$113,2,0)</f>
        <v>#N/A</v>
      </c>
      <c r="L353" s="29" t="e">
        <f>NA()</f>
        <v>#N/A</v>
      </c>
      <c r="M353" s="19" t="e">
        <f t="shared" si="33"/>
        <v>#N/A</v>
      </c>
      <c r="N353" s="20" t="e">
        <f t="shared" si="31"/>
        <v>#N/A</v>
      </c>
      <c r="O353" s="19">
        <f t="shared" si="34"/>
        <v>21</v>
      </c>
      <c r="Q353" s="7">
        <v>1</v>
      </c>
      <c r="R353">
        <v>1</v>
      </c>
      <c r="S353">
        <v>1</v>
      </c>
    </row>
    <row r="354" spans="1:19">
      <c r="A354" s="8" t="s">
        <v>380</v>
      </c>
      <c r="B354" s="31">
        <v>43131</v>
      </c>
      <c r="C354" s="8">
        <v>2018</v>
      </c>
      <c r="D354" s="8">
        <v>1</v>
      </c>
      <c r="E354" s="8">
        <v>31</v>
      </c>
      <c r="F354" s="8">
        <v>1</v>
      </c>
      <c r="G354" s="35">
        <v>1</v>
      </c>
      <c r="H354" s="4" t="e">
        <v>#N/A</v>
      </c>
      <c r="I354" s="4" t="e">
        <v>#N/A</v>
      </c>
      <c r="J354" s="21">
        <v>43152</v>
      </c>
      <c r="K354" s="4" t="e">
        <f>VLOOKUP(B354,[1]blue_book_prepare!$A$1:$B$113,2,0)</f>
        <v>#N/A</v>
      </c>
      <c r="L354" s="29" t="e">
        <f>NA()</f>
        <v>#N/A</v>
      </c>
      <c r="M354" s="19" t="e">
        <f t="shared" si="33"/>
        <v>#N/A</v>
      </c>
      <c r="N354" s="20" t="e">
        <f t="shared" si="31"/>
        <v>#N/A</v>
      </c>
      <c r="O354" s="19">
        <f t="shared" si="34"/>
        <v>21</v>
      </c>
      <c r="Q354" s="7">
        <v>1</v>
      </c>
    </row>
    <row r="355" spans="1:19">
      <c r="A355" s="8" t="s">
        <v>381</v>
      </c>
      <c r="B355" s="31">
        <v>43180</v>
      </c>
      <c r="C355" s="8">
        <v>2018</v>
      </c>
      <c r="D355" s="8">
        <v>3</v>
      </c>
      <c r="E355" s="8">
        <v>21</v>
      </c>
      <c r="F355" s="8">
        <v>1</v>
      </c>
      <c r="G355" s="35">
        <v>2</v>
      </c>
      <c r="H355" s="4" t="e">
        <v>#N/A</v>
      </c>
      <c r="I355" s="4" t="e">
        <v>#N/A</v>
      </c>
      <c r="J355" s="21">
        <v>43201</v>
      </c>
      <c r="K355" s="4" t="e">
        <f>VLOOKUP(B355,[1]blue_book_prepare!$A$1:$B$113,2,0)</f>
        <v>#N/A</v>
      </c>
      <c r="L355" s="29" t="e">
        <f>NA()</f>
        <v>#N/A</v>
      </c>
      <c r="M355" s="19" t="e">
        <f t="shared" si="33"/>
        <v>#N/A</v>
      </c>
      <c r="N355" s="20" t="e">
        <f t="shared" si="31"/>
        <v>#N/A</v>
      </c>
      <c r="O355" s="19">
        <f t="shared" si="34"/>
        <v>21</v>
      </c>
      <c r="Q355" s="7">
        <v>1</v>
      </c>
      <c r="R355">
        <v>1</v>
      </c>
      <c r="S355">
        <v>1</v>
      </c>
    </row>
    <row r="356" spans="1:19">
      <c r="A356" s="8" t="s">
        <v>382</v>
      </c>
      <c r="B356" s="31">
        <v>43222</v>
      </c>
      <c r="C356" s="8">
        <v>2018</v>
      </c>
      <c r="D356" s="8">
        <v>5</v>
      </c>
      <c r="E356" s="8">
        <v>2</v>
      </c>
      <c r="F356" s="8">
        <v>1</v>
      </c>
      <c r="G356" s="35">
        <v>3</v>
      </c>
      <c r="H356" s="4" t="e">
        <v>#N/A</v>
      </c>
      <c r="I356" s="4" t="e">
        <v>#N/A</v>
      </c>
      <c r="J356" s="21">
        <v>43243</v>
      </c>
      <c r="K356" s="4" t="e">
        <f>VLOOKUP(B356,[1]blue_book_prepare!$A$1:$B$113,2,0)</f>
        <v>#N/A</v>
      </c>
      <c r="L356" s="29" t="e">
        <f>NA()</f>
        <v>#N/A</v>
      </c>
      <c r="M356" s="19" t="e">
        <f t="shared" si="33"/>
        <v>#N/A</v>
      </c>
      <c r="N356" s="20" t="e">
        <f t="shared" si="31"/>
        <v>#N/A</v>
      </c>
      <c r="O356" s="19">
        <f t="shared" si="34"/>
        <v>21</v>
      </c>
      <c r="Q356" s="7">
        <v>1</v>
      </c>
    </row>
    <row r="357" spans="1:19">
      <c r="A357" s="8" t="s">
        <v>383</v>
      </c>
      <c r="B357" s="31">
        <v>43264</v>
      </c>
      <c r="C357" s="8">
        <v>2018</v>
      </c>
      <c r="D357" s="8">
        <v>6</v>
      </c>
      <c r="E357" s="8">
        <v>13</v>
      </c>
      <c r="F357" s="8">
        <v>1</v>
      </c>
      <c r="G357" s="36">
        <v>4</v>
      </c>
      <c r="H357" s="4" t="e">
        <v>#N/A</v>
      </c>
      <c r="I357" s="4" t="e">
        <v>#N/A</v>
      </c>
      <c r="J357" s="21">
        <v>43286</v>
      </c>
      <c r="K357" s="4" t="e">
        <f>VLOOKUP(B357,[1]blue_book_prepare!$A$1:$B$113,2,0)</f>
        <v>#N/A</v>
      </c>
      <c r="L357" s="29" t="e">
        <f>NA()</f>
        <v>#N/A</v>
      </c>
      <c r="M357" s="19" t="e">
        <f t="shared" si="33"/>
        <v>#N/A</v>
      </c>
      <c r="N357" s="20" t="e">
        <f t="shared" si="31"/>
        <v>#N/A</v>
      </c>
      <c r="O357" s="19">
        <f t="shared" si="34"/>
        <v>22</v>
      </c>
      <c r="Q357" s="7">
        <v>1</v>
      </c>
      <c r="R357">
        <v>1</v>
      </c>
      <c r="S357">
        <v>1</v>
      </c>
    </row>
    <row r="358" spans="1:19">
      <c r="A358" s="8" t="s">
        <v>384</v>
      </c>
      <c r="B358" s="31">
        <v>43313</v>
      </c>
      <c r="C358" s="34">
        <v>2018</v>
      </c>
      <c r="D358" s="8">
        <v>8</v>
      </c>
      <c r="E358" s="8">
        <v>1</v>
      </c>
      <c r="F358" s="8">
        <v>1</v>
      </c>
      <c r="G358" s="36">
        <v>5</v>
      </c>
      <c r="H358" s="4" t="e">
        <v>#N/A</v>
      </c>
      <c r="I358" s="4" t="e">
        <v>#N/A</v>
      </c>
      <c r="J358" s="21">
        <v>43334</v>
      </c>
      <c r="K358" s="4" t="e">
        <f>VLOOKUP(B358,[1]blue_book_prepare!$A$1:$B$113,2,0)</f>
        <v>#N/A</v>
      </c>
      <c r="L358" s="29" t="e">
        <f>NA()</f>
        <v>#N/A</v>
      </c>
      <c r="M358" s="19" t="e">
        <f t="shared" si="33"/>
        <v>#N/A</v>
      </c>
      <c r="N358" s="20" t="e">
        <f t="shared" si="31"/>
        <v>#N/A</v>
      </c>
      <c r="O358" s="19">
        <f t="shared" si="34"/>
        <v>21</v>
      </c>
      <c r="Q358" s="7">
        <v>1</v>
      </c>
    </row>
    <row r="359" spans="1:19">
      <c r="A359" s="8" t="s">
        <v>385</v>
      </c>
      <c r="B359" s="31">
        <v>43369</v>
      </c>
      <c r="C359" s="32">
        <v>2018</v>
      </c>
      <c r="D359" s="8">
        <v>9</v>
      </c>
      <c r="E359" s="8">
        <v>26</v>
      </c>
      <c r="F359" s="8">
        <v>1</v>
      </c>
      <c r="G359" s="37">
        <v>6</v>
      </c>
      <c r="H359" s="4" t="e">
        <v>#N/A</v>
      </c>
      <c r="I359" s="4" t="e">
        <v>#N/A</v>
      </c>
      <c r="J359" s="21">
        <v>43390</v>
      </c>
      <c r="K359" s="4" t="e">
        <f>VLOOKUP(B359,[1]blue_book_prepare!$A$1:$B$113,2,0)</f>
        <v>#N/A</v>
      </c>
      <c r="L359" s="29" t="e">
        <f>NA()</f>
        <v>#N/A</v>
      </c>
      <c r="M359" s="19" t="e">
        <f t="shared" si="33"/>
        <v>#N/A</v>
      </c>
      <c r="N359" s="20" t="e">
        <f t="shared" si="31"/>
        <v>#N/A</v>
      </c>
      <c r="O359" s="19">
        <f t="shared" si="34"/>
        <v>21</v>
      </c>
      <c r="Q359" s="7">
        <v>1</v>
      </c>
      <c r="R359">
        <v>1</v>
      </c>
      <c r="S359">
        <v>1</v>
      </c>
    </row>
    <row r="360" spans="1:19">
      <c r="A360" s="8" t="s">
        <v>386</v>
      </c>
      <c r="B360" s="31">
        <v>43412</v>
      </c>
      <c r="C360" s="32">
        <v>2018</v>
      </c>
      <c r="D360" s="8">
        <v>11</v>
      </c>
      <c r="E360" s="8">
        <v>8</v>
      </c>
      <c r="F360" s="8">
        <v>1</v>
      </c>
      <c r="G360" s="37">
        <v>7</v>
      </c>
      <c r="H360" s="4" t="e">
        <v>#N/A</v>
      </c>
      <c r="I360" s="4" t="e">
        <v>#N/A</v>
      </c>
      <c r="J360" s="21">
        <v>43433</v>
      </c>
      <c r="K360" s="4" t="e">
        <f>VLOOKUP(B360,[1]blue_book_prepare!$A$1:$B$113,2,0)</f>
        <v>#N/A</v>
      </c>
      <c r="L360" s="29" t="e">
        <f>NA()</f>
        <v>#N/A</v>
      </c>
      <c r="M360" s="19" t="e">
        <f t="shared" si="33"/>
        <v>#N/A</v>
      </c>
      <c r="N360" s="20" t="e">
        <f t="shared" si="31"/>
        <v>#N/A</v>
      </c>
      <c r="O360" s="19">
        <f t="shared" si="34"/>
        <v>21</v>
      </c>
      <c r="Q360" s="7">
        <v>1</v>
      </c>
    </row>
    <row r="361" spans="1:19">
      <c r="A361" s="8" t="s">
        <v>387</v>
      </c>
      <c r="B361" s="31">
        <v>43453</v>
      </c>
      <c r="C361" s="32">
        <v>2018</v>
      </c>
      <c r="D361" s="8">
        <v>12</v>
      </c>
      <c r="E361" s="8">
        <v>19</v>
      </c>
      <c r="F361" s="8">
        <v>1</v>
      </c>
      <c r="G361" s="37">
        <v>8</v>
      </c>
      <c r="H361" s="4" t="e">
        <v>#N/A</v>
      </c>
      <c r="I361" s="4" t="e">
        <v>#N/A</v>
      </c>
      <c r="J361" s="21">
        <v>43474</v>
      </c>
      <c r="K361" s="4" t="e">
        <f>VLOOKUP(B361,[1]blue_book_prepare!$A$1:$B$113,2,0)</f>
        <v>#N/A</v>
      </c>
      <c r="L361" s="29" t="e">
        <f>NA()</f>
        <v>#N/A</v>
      </c>
      <c r="M361" s="19" t="e">
        <f t="shared" si="33"/>
        <v>#N/A</v>
      </c>
      <c r="N361" s="20" t="e">
        <f t="shared" si="31"/>
        <v>#N/A</v>
      </c>
      <c r="O361" s="19">
        <f t="shared" si="34"/>
        <v>21</v>
      </c>
      <c r="Q361" s="7">
        <v>1</v>
      </c>
      <c r="R361">
        <v>1</v>
      </c>
      <c r="S361">
        <v>1</v>
      </c>
    </row>
    <row r="362" spans="1:19">
      <c r="A362" s="8" t="s">
        <v>388</v>
      </c>
      <c r="B362" s="31">
        <v>43495</v>
      </c>
      <c r="C362" s="32">
        <v>2019</v>
      </c>
      <c r="D362" s="8">
        <v>1</v>
      </c>
      <c r="E362" s="8">
        <v>30</v>
      </c>
      <c r="F362" s="8">
        <v>1</v>
      </c>
      <c r="G362" s="37">
        <v>1</v>
      </c>
      <c r="H362" s="4" t="e">
        <v>#N/A</v>
      </c>
      <c r="I362" s="4" t="e">
        <v>#N/A</v>
      </c>
      <c r="J362" s="21">
        <v>43516</v>
      </c>
      <c r="K362" s="4" t="e">
        <f>VLOOKUP(B362,[1]blue_book_prepare!$A$1:$B$113,2,0)</f>
        <v>#N/A</v>
      </c>
      <c r="L362" s="29" t="e">
        <f>NA()</f>
        <v>#N/A</v>
      </c>
      <c r="M362" s="19" t="e">
        <f t="shared" si="33"/>
        <v>#N/A</v>
      </c>
      <c r="N362" s="20" t="e">
        <f t="shared" si="31"/>
        <v>#N/A</v>
      </c>
      <c r="O362" s="19">
        <f t="shared" si="34"/>
        <v>21</v>
      </c>
      <c r="Q362" s="7">
        <v>1</v>
      </c>
      <c r="R362">
        <v>1</v>
      </c>
    </row>
    <row r="363" spans="1:19">
      <c r="A363" s="8" t="s">
        <v>389</v>
      </c>
      <c r="B363" s="31">
        <v>43544</v>
      </c>
      <c r="C363" s="32">
        <v>2019</v>
      </c>
      <c r="D363" s="8">
        <v>3</v>
      </c>
      <c r="E363" s="8">
        <v>20</v>
      </c>
      <c r="F363" s="8">
        <v>1</v>
      </c>
      <c r="G363" s="37">
        <v>2</v>
      </c>
      <c r="H363" s="4" t="e">
        <v>#N/A</v>
      </c>
      <c r="I363" s="4" t="e">
        <v>#N/A</v>
      </c>
      <c r="J363" s="21">
        <v>43565</v>
      </c>
      <c r="K363" s="4" t="e">
        <f>VLOOKUP(B363,[1]blue_book_prepare!$A$1:$B$113,2,0)</f>
        <v>#N/A</v>
      </c>
      <c r="L363" s="29" t="e">
        <f>NA()</f>
        <v>#N/A</v>
      </c>
      <c r="M363" s="19" t="e">
        <f t="shared" si="33"/>
        <v>#N/A</v>
      </c>
      <c r="N363" s="20" t="e">
        <f t="shared" si="31"/>
        <v>#N/A</v>
      </c>
      <c r="O363" s="19">
        <f t="shared" si="34"/>
        <v>21</v>
      </c>
      <c r="Q363" s="7">
        <v>1</v>
      </c>
      <c r="R363">
        <v>1</v>
      </c>
      <c r="S363">
        <v>1</v>
      </c>
    </row>
    <row r="364" spans="1:19">
      <c r="A364" s="8" t="s">
        <v>390</v>
      </c>
      <c r="B364" s="31">
        <v>43586</v>
      </c>
      <c r="C364" s="32">
        <v>2019</v>
      </c>
      <c r="D364" s="8">
        <v>5</v>
      </c>
      <c r="E364" s="8">
        <v>1</v>
      </c>
      <c r="F364" s="8">
        <v>1</v>
      </c>
      <c r="G364" s="37">
        <v>3</v>
      </c>
      <c r="H364" s="4" t="e">
        <v>#N/A</v>
      </c>
      <c r="I364" s="4" t="e">
        <v>#N/A</v>
      </c>
      <c r="J364" s="21">
        <v>43607</v>
      </c>
      <c r="K364" s="4" t="e">
        <f>VLOOKUP(B364,[1]blue_book_prepare!$A$1:$B$113,2,0)</f>
        <v>#N/A</v>
      </c>
      <c r="L364" s="29" t="e">
        <f>NA()</f>
        <v>#N/A</v>
      </c>
      <c r="M364" s="19" t="e">
        <f t="shared" si="33"/>
        <v>#N/A</v>
      </c>
      <c r="N364" s="20" t="e">
        <f t="shared" si="31"/>
        <v>#N/A</v>
      </c>
      <c r="O364" s="19">
        <f t="shared" si="34"/>
        <v>21</v>
      </c>
      <c r="Q364" s="7">
        <v>1</v>
      </c>
      <c r="R364">
        <v>1</v>
      </c>
    </row>
    <row r="365" spans="1:19">
      <c r="A365" s="8" t="s">
        <v>391</v>
      </c>
      <c r="B365" s="31">
        <v>43635</v>
      </c>
      <c r="C365" s="32">
        <v>2019</v>
      </c>
      <c r="D365" s="8">
        <v>6</v>
      </c>
      <c r="E365" s="8">
        <v>19</v>
      </c>
      <c r="F365" s="8">
        <v>1</v>
      </c>
      <c r="G365" s="37">
        <v>4</v>
      </c>
      <c r="H365" s="4" t="e">
        <v>#N/A</v>
      </c>
      <c r="I365" s="4" t="e">
        <v>#N/A</v>
      </c>
      <c r="J365" s="21">
        <v>43656</v>
      </c>
      <c r="K365" s="4" t="e">
        <f>VLOOKUP(B365,[1]blue_book_prepare!$A$1:$B$113,2,0)</f>
        <v>#N/A</v>
      </c>
      <c r="L365" s="29" t="e">
        <f>NA()</f>
        <v>#N/A</v>
      </c>
      <c r="M365" s="19" t="e">
        <f t="shared" si="33"/>
        <v>#N/A</v>
      </c>
      <c r="N365" s="20" t="e">
        <f t="shared" si="31"/>
        <v>#N/A</v>
      </c>
      <c r="O365" s="19">
        <f t="shared" si="34"/>
        <v>21</v>
      </c>
      <c r="Q365" s="7">
        <v>1</v>
      </c>
      <c r="R365">
        <v>1</v>
      </c>
      <c r="S365">
        <v>1</v>
      </c>
    </row>
    <row r="366" spans="1:19">
      <c r="A366" s="8" t="s">
        <v>392</v>
      </c>
      <c r="B366" s="31">
        <v>43677</v>
      </c>
      <c r="C366" s="32">
        <v>2019</v>
      </c>
      <c r="D366" s="8">
        <v>7</v>
      </c>
      <c r="E366" s="8">
        <v>31</v>
      </c>
      <c r="F366" s="8">
        <v>1</v>
      </c>
      <c r="G366" s="37">
        <v>5</v>
      </c>
      <c r="H366" s="4" t="e">
        <v>#N/A</v>
      </c>
      <c r="I366" s="4" t="e">
        <v>#N/A</v>
      </c>
      <c r="J366" s="21">
        <v>43698</v>
      </c>
      <c r="K366" s="4" t="e">
        <f>VLOOKUP(B366,[1]blue_book_prepare!$A$1:$B$113,2,0)</f>
        <v>#N/A</v>
      </c>
      <c r="L366" s="29" t="e">
        <f>NA()</f>
        <v>#N/A</v>
      </c>
      <c r="M366" s="19" t="e">
        <f t="shared" si="33"/>
        <v>#N/A</v>
      </c>
      <c r="N366" s="20" t="e">
        <f t="shared" si="31"/>
        <v>#N/A</v>
      </c>
      <c r="O366" s="19">
        <f t="shared" si="34"/>
        <v>21</v>
      </c>
      <c r="Q366" s="7">
        <v>1</v>
      </c>
      <c r="R366">
        <v>1</v>
      </c>
    </row>
    <row r="367" spans="1:19">
      <c r="A367" s="8" t="s">
        <v>393</v>
      </c>
      <c r="B367" s="31">
        <v>43726</v>
      </c>
      <c r="C367" s="34">
        <v>2019</v>
      </c>
      <c r="D367" s="8">
        <v>9</v>
      </c>
      <c r="E367" s="8">
        <v>18</v>
      </c>
      <c r="F367" s="8">
        <v>1</v>
      </c>
      <c r="G367" s="36">
        <v>6</v>
      </c>
      <c r="H367" s="4" t="e">
        <v>#N/A</v>
      </c>
      <c r="I367" s="4" t="e">
        <v>#N/A</v>
      </c>
      <c r="J367" s="21">
        <v>43747</v>
      </c>
      <c r="K367" s="4" t="e">
        <f>VLOOKUP(B367,[1]blue_book_prepare!$A$1:$B$113,2,0)</f>
        <v>#N/A</v>
      </c>
      <c r="L367" s="29" t="e">
        <f>NA()</f>
        <v>#N/A</v>
      </c>
      <c r="M367" s="19" t="e">
        <f t="shared" si="33"/>
        <v>#N/A</v>
      </c>
      <c r="N367" s="20" t="e">
        <f t="shared" si="31"/>
        <v>#N/A</v>
      </c>
      <c r="O367" s="19">
        <f t="shared" si="34"/>
        <v>21</v>
      </c>
      <c r="Q367" s="7">
        <v>1</v>
      </c>
      <c r="R367">
        <v>1</v>
      </c>
      <c r="S367">
        <v>1</v>
      </c>
    </row>
    <row r="368" spans="1:19">
      <c r="A368" s="8" t="s">
        <v>394</v>
      </c>
      <c r="B368" s="31">
        <v>43768</v>
      </c>
      <c r="C368" s="34">
        <v>2019</v>
      </c>
      <c r="D368" s="8">
        <v>10</v>
      </c>
      <c r="E368" s="8">
        <v>30</v>
      </c>
      <c r="F368" s="8">
        <v>1</v>
      </c>
      <c r="G368" s="36">
        <v>7</v>
      </c>
      <c r="H368" s="4" t="e">
        <v>#N/A</v>
      </c>
      <c r="I368" s="4" t="e">
        <v>#N/A</v>
      </c>
      <c r="J368" s="21">
        <v>43789</v>
      </c>
      <c r="K368" s="4" t="e">
        <f>VLOOKUP(B368,[1]blue_book_prepare!$A$1:$B$113,2,0)</f>
        <v>#N/A</v>
      </c>
      <c r="L368" s="29" t="e">
        <f>NA()</f>
        <v>#N/A</v>
      </c>
      <c r="M368" s="19" t="e">
        <f t="shared" si="33"/>
        <v>#N/A</v>
      </c>
      <c r="N368" s="20" t="e">
        <f t="shared" si="31"/>
        <v>#N/A</v>
      </c>
      <c r="O368" s="19">
        <f t="shared" si="34"/>
        <v>21</v>
      </c>
      <c r="Q368" s="7">
        <v>1</v>
      </c>
      <c r="R368">
        <v>1</v>
      </c>
    </row>
    <row r="369" spans="1:19">
      <c r="A369" s="8" t="s">
        <v>395</v>
      </c>
      <c r="B369" s="31">
        <v>43810</v>
      </c>
      <c r="C369" s="34">
        <v>2019</v>
      </c>
      <c r="D369" s="8">
        <v>12</v>
      </c>
      <c r="E369" s="8">
        <v>11</v>
      </c>
      <c r="F369" s="8">
        <v>1</v>
      </c>
      <c r="G369" s="35">
        <v>8</v>
      </c>
      <c r="H369" s="4" t="e">
        <v>#N/A</v>
      </c>
      <c r="I369" s="4" t="e">
        <v>#N/A</v>
      </c>
      <c r="J369" s="21">
        <v>43833</v>
      </c>
      <c r="K369" s="4" t="e">
        <f>VLOOKUP(B369,[1]blue_book_prepare!$A$1:$B$113,2,0)</f>
        <v>#N/A</v>
      </c>
      <c r="L369" s="29" t="e">
        <f>NA()</f>
        <v>#N/A</v>
      </c>
      <c r="M369" s="19" t="e">
        <f t="shared" si="33"/>
        <v>#N/A</v>
      </c>
      <c r="N369" s="20" t="e">
        <f t="shared" si="31"/>
        <v>#N/A</v>
      </c>
      <c r="O369" s="19">
        <f t="shared" si="34"/>
        <v>23</v>
      </c>
      <c r="Q369" s="7">
        <v>1</v>
      </c>
      <c r="R369">
        <v>1</v>
      </c>
      <c r="S369">
        <v>1</v>
      </c>
    </row>
    <row r="370" spans="1:19">
      <c r="A370" s="8" t="s">
        <v>396</v>
      </c>
      <c r="B370" s="31">
        <v>43859</v>
      </c>
      <c r="C370" s="34">
        <v>2020</v>
      </c>
      <c r="D370" s="8">
        <v>1</v>
      </c>
      <c r="E370" s="8">
        <v>29</v>
      </c>
      <c r="F370" s="8">
        <v>1</v>
      </c>
      <c r="G370" s="35">
        <v>1</v>
      </c>
      <c r="H370" s="4" t="e">
        <v>#N/A</v>
      </c>
      <c r="I370" s="4" t="e">
        <v>#N/A</v>
      </c>
      <c r="J370" s="21">
        <v>43880</v>
      </c>
      <c r="K370" s="4" t="e">
        <f>VLOOKUP(B370,[1]blue_book_prepare!$A$1:$B$113,2,0)</f>
        <v>#N/A</v>
      </c>
      <c r="L370" s="29" t="e">
        <f>NA()</f>
        <v>#N/A</v>
      </c>
      <c r="M370" s="19" t="e">
        <f t="shared" si="33"/>
        <v>#N/A</v>
      </c>
      <c r="N370" s="20" t="e">
        <f t="shared" si="31"/>
        <v>#N/A</v>
      </c>
      <c r="O370" s="19">
        <f t="shared" si="34"/>
        <v>21</v>
      </c>
      <c r="Q370" s="7">
        <v>1</v>
      </c>
      <c r="R370">
        <v>1</v>
      </c>
    </row>
    <row r="371" spans="1:19">
      <c r="A371" s="38" t="s">
        <v>398</v>
      </c>
      <c r="B371" s="39">
        <v>43908</v>
      </c>
      <c r="C371" s="40">
        <v>2020</v>
      </c>
      <c r="D371" s="38">
        <v>3</v>
      </c>
      <c r="E371" s="38">
        <v>18</v>
      </c>
      <c r="F371" s="38">
        <v>-1</v>
      </c>
      <c r="G371" s="35">
        <v>2</v>
      </c>
      <c r="H371" s="4" t="e">
        <v>#N/A</v>
      </c>
      <c r="I371" s="4" t="e">
        <v>#N/A</v>
      </c>
      <c r="J371" s="4" t="e">
        <v>#N/A</v>
      </c>
      <c r="K371" s="4" t="e">
        <f>VLOOKUP(B371,[1]blue_book_prepare!$A$1:$B$113,2,0)</f>
        <v>#N/A</v>
      </c>
      <c r="L371" s="29" t="e">
        <f>NA()</f>
        <v>#N/A</v>
      </c>
      <c r="M371" s="19" t="e">
        <f t="shared" si="33"/>
        <v>#N/A</v>
      </c>
      <c r="N371" s="20" t="e">
        <f t="shared" si="31"/>
        <v>#N/A</v>
      </c>
      <c r="O371" s="19" t="e">
        <f t="shared" si="34"/>
        <v>#N/A</v>
      </c>
      <c r="Q371" s="7">
        <v>1</v>
      </c>
      <c r="R371" s="19"/>
    </row>
    <row r="372" spans="1:19">
      <c r="A372" s="8" t="s">
        <v>397</v>
      </c>
      <c r="B372" s="31">
        <v>43950</v>
      </c>
      <c r="C372" s="34">
        <v>2020</v>
      </c>
      <c r="D372" s="8">
        <v>4</v>
      </c>
      <c r="E372" s="8">
        <v>29</v>
      </c>
      <c r="F372" s="8">
        <v>1</v>
      </c>
      <c r="G372" s="35">
        <v>3</v>
      </c>
      <c r="H372" s="4" t="e">
        <v>#N/A</v>
      </c>
      <c r="I372" s="4" t="e">
        <v>#N/A</v>
      </c>
      <c r="J372" s="21">
        <v>43971</v>
      </c>
      <c r="K372" s="4" t="e">
        <f>VLOOKUP(B372,[1]blue_book_prepare!$A$1:$B$113,2,0)</f>
        <v>#N/A</v>
      </c>
      <c r="L372" s="29" t="e">
        <f>NA()</f>
        <v>#N/A</v>
      </c>
      <c r="M372" s="19" t="e">
        <f t="shared" si="33"/>
        <v>#N/A</v>
      </c>
      <c r="N372" s="20" t="e">
        <f t="shared" si="31"/>
        <v>#N/A</v>
      </c>
      <c r="O372" s="19">
        <f t="shared" si="34"/>
        <v>21</v>
      </c>
      <c r="Q372" s="7">
        <v>1</v>
      </c>
      <c r="R372">
        <v>1</v>
      </c>
    </row>
    <row r="373" spans="1:19">
      <c r="A373" s="8" t="s">
        <v>399</v>
      </c>
      <c r="B373" s="31">
        <v>43992</v>
      </c>
      <c r="C373" s="34">
        <v>2020</v>
      </c>
      <c r="D373" s="8">
        <v>6</v>
      </c>
      <c r="E373" s="8">
        <v>10</v>
      </c>
      <c r="F373" s="8">
        <v>1</v>
      </c>
      <c r="G373" s="35">
        <v>4</v>
      </c>
      <c r="H373" s="4" t="e">
        <v>#N/A</v>
      </c>
      <c r="I373" s="4" t="e">
        <v>#N/A</v>
      </c>
      <c r="J373" s="21">
        <v>44013</v>
      </c>
      <c r="K373" s="4" t="e">
        <f>VLOOKUP(B373,[1]blue_book_prepare!$A$1:$B$113,2,0)</f>
        <v>#N/A</v>
      </c>
      <c r="L373" s="29" t="e">
        <f>NA()</f>
        <v>#N/A</v>
      </c>
      <c r="M373" s="19" t="e">
        <f t="shared" si="33"/>
        <v>#N/A</v>
      </c>
      <c r="N373" s="20" t="e">
        <f t="shared" si="31"/>
        <v>#N/A</v>
      </c>
      <c r="O373" s="19">
        <f t="shared" si="34"/>
        <v>21</v>
      </c>
      <c r="Q373" s="7">
        <v>1</v>
      </c>
      <c r="R373">
        <v>1</v>
      </c>
      <c r="S373">
        <v>1</v>
      </c>
    </row>
    <row r="374" spans="1:19">
      <c r="A374" s="8" t="s">
        <v>400</v>
      </c>
      <c r="B374" s="31">
        <v>44041</v>
      </c>
      <c r="C374" s="34">
        <v>2020</v>
      </c>
      <c r="D374" s="8">
        <v>7</v>
      </c>
      <c r="E374" s="8">
        <v>29</v>
      </c>
      <c r="F374" s="8">
        <v>1</v>
      </c>
      <c r="G374" s="35">
        <v>5</v>
      </c>
      <c r="H374" s="4" t="e">
        <v>#N/A</v>
      </c>
      <c r="I374" s="4" t="e">
        <v>#N/A</v>
      </c>
      <c r="J374" s="21">
        <v>44062</v>
      </c>
      <c r="K374" s="4" t="e">
        <f>VLOOKUP(B374,[1]blue_book_prepare!$A$1:$B$113,2,0)</f>
        <v>#N/A</v>
      </c>
      <c r="L374" s="29" t="e">
        <f>NA()</f>
        <v>#N/A</v>
      </c>
      <c r="M374" s="19" t="e">
        <f t="shared" si="33"/>
        <v>#N/A</v>
      </c>
      <c r="N374" s="20" t="e">
        <f t="shared" si="31"/>
        <v>#N/A</v>
      </c>
      <c r="O374" s="19">
        <f t="shared" si="34"/>
        <v>21</v>
      </c>
      <c r="Q374" s="7">
        <v>1</v>
      </c>
      <c r="R374">
        <v>1</v>
      </c>
    </row>
    <row r="375" spans="1:19">
      <c r="A375" s="8" t="s">
        <v>401</v>
      </c>
      <c r="B375" s="31">
        <v>44090</v>
      </c>
      <c r="C375" s="34">
        <v>2020</v>
      </c>
      <c r="D375" s="8">
        <v>9</v>
      </c>
      <c r="E375" s="8">
        <v>16</v>
      </c>
      <c r="F375" s="8">
        <v>1</v>
      </c>
      <c r="G375" s="35">
        <v>6</v>
      </c>
      <c r="H375" s="4" t="e">
        <v>#N/A</v>
      </c>
      <c r="I375" s="4" t="e">
        <v>#N/A</v>
      </c>
      <c r="J375" s="21">
        <v>44111</v>
      </c>
      <c r="K375" s="4" t="e">
        <f>VLOOKUP(B375,[1]blue_book_prepare!$A$1:$B$113,2,0)</f>
        <v>#N/A</v>
      </c>
      <c r="L375" s="29" t="e">
        <f>NA()</f>
        <v>#N/A</v>
      </c>
      <c r="M375" s="19" t="e">
        <f t="shared" si="33"/>
        <v>#N/A</v>
      </c>
      <c r="N375" s="20" t="e">
        <f t="shared" si="31"/>
        <v>#N/A</v>
      </c>
      <c r="O375" s="19">
        <f t="shared" si="34"/>
        <v>21</v>
      </c>
      <c r="Q375" s="7">
        <v>1</v>
      </c>
      <c r="R375">
        <v>1</v>
      </c>
      <c r="S375">
        <v>1</v>
      </c>
    </row>
    <row r="376" spans="1:19">
      <c r="A376" s="8" t="s">
        <v>402</v>
      </c>
      <c r="B376" s="31">
        <v>44140</v>
      </c>
      <c r="C376" s="34">
        <v>2020</v>
      </c>
      <c r="D376" s="8">
        <v>11</v>
      </c>
      <c r="E376" s="8">
        <v>5</v>
      </c>
      <c r="F376" s="8">
        <v>1</v>
      </c>
      <c r="G376" s="35">
        <v>7</v>
      </c>
      <c r="H376" s="4" t="e">
        <v>#N/A</v>
      </c>
      <c r="I376" s="4" t="e">
        <v>#N/A</v>
      </c>
      <c r="J376" s="21">
        <v>44160</v>
      </c>
      <c r="K376" s="4" t="e">
        <f>VLOOKUP(B376,[1]blue_book_prepare!$A$1:$B$113,2,0)</f>
        <v>#N/A</v>
      </c>
      <c r="L376" s="29" t="e">
        <f>NA()</f>
        <v>#N/A</v>
      </c>
      <c r="M376" s="19" t="e">
        <f t="shared" si="33"/>
        <v>#N/A</v>
      </c>
      <c r="N376" s="20" t="e">
        <f t="shared" si="31"/>
        <v>#N/A</v>
      </c>
      <c r="O376" s="19">
        <f t="shared" si="34"/>
        <v>20</v>
      </c>
      <c r="Q376" s="7">
        <v>1</v>
      </c>
      <c r="R376">
        <v>1</v>
      </c>
    </row>
    <row r="377" spans="1:19">
      <c r="A377" s="8" t="s">
        <v>403</v>
      </c>
      <c r="B377" s="31">
        <v>44181</v>
      </c>
      <c r="C377" s="34">
        <v>2020</v>
      </c>
      <c r="D377" s="8">
        <v>12</v>
      </c>
      <c r="E377" s="8">
        <v>16</v>
      </c>
      <c r="F377" s="8">
        <v>1</v>
      </c>
      <c r="G377" s="35">
        <v>8</v>
      </c>
      <c r="H377" s="4" t="e">
        <v>#N/A</v>
      </c>
      <c r="I377" s="4" t="e">
        <v>#N/A</v>
      </c>
      <c r="J377" s="21">
        <v>44202</v>
      </c>
      <c r="K377" s="4" t="e">
        <f>VLOOKUP(B377,[1]blue_book_prepare!$A$1:$B$113,2,0)</f>
        <v>#N/A</v>
      </c>
      <c r="L377" s="29" t="e">
        <f>NA()</f>
        <v>#N/A</v>
      </c>
      <c r="M377" s="19" t="e">
        <f t="shared" si="33"/>
        <v>#N/A</v>
      </c>
      <c r="N377" s="20" t="e">
        <f t="shared" si="31"/>
        <v>#N/A</v>
      </c>
      <c r="O377" s="19">
        <f t="shared" si="34"/>
        <v>21</v>
      </c>
      <c r="Q377" s="7">
        <v>1</v>
      </c>
      <c r="R377">
        <v>1</v>
      </c>
      <c r="S377">
        <v>1</v>
      </c>
    </row>
    <row r="378" spans="1:19">
      <c r="A378" s="8" t="s">
        <v>404</v>
      </c>
      <c r="B378" s="31">
        <v>44223</v>
      </c>
      <c r="C378" s="34">
        <v>2021</v>
      </c>
      <c r="D378" s="8">
        <v>1</v>
      </c>
      <c r="E378" s="8">
        <v>27</v>
      </c>
      <c r="F378" s="8">
        <v>1</v>
      </c>
      <c r="G378" s="35">
        <v>1</v>
      </c>
      <c r="H378" s="4" t="e">
        <v>#N/A</v>
      </c>
      <c r="I378" s="4" t="e">
        <v>#N/A</v>
      </c>
      <c r="J378" s="21">
        <v>44244</v>
      </c>
      <c r="K378" s="4" t="e">
        <f>VLOOKUP(B378,[1]blue_book_prepare!$A$1:$B$113,2,0)</f>
        <v>#N/A</v>
      </c>
      <c r="L378" s="29" t="e">
        <f>NA()</f>
        <v>#N/A</v>
      </c>
      <c r="M378" s="19" t="e">
        <f t="shared" si="33"/>
        <v>#N/A</v>
      </c>
      <c r="N378" s="20" t="e">
        <f t="shared" ref="N378:N381" si="35">B378-I378</f>
        <v>#N/A</v>
      </c>
      <c r="O378" s="19">
        <f t="shared" si="34"/>
        <v>21</v>
      </c>
      <c r="Q378" s="7">
        <v>1</v>
      </c>
      <c r="R378">
        <v>1</v>
      </c>
    </row>
    <row r="379" spans="1:19">
      <c r="A379" s="8" t="s">
        <v>405</v>
      </c>
      <c r="B379" s="31">
        <v>44272</v>
      </c>
      <c r="C379" s="34">
        <v>2021</v>
      </c>
      <c r="D379" s="8">
        <v>3</v>
      </c>
      <c r="E379" s="8">
        <v>17</v>
      </c>
      <c r="F379" s="8">
        <v>1</v>
      </c>
      <c r="G379" s="35">
        <v>2</v>
      </c>
      <c r="H379" s="4" t="e">
        <v>#N/A</v>
      </c>
      <c r="I379" s="4" t="e">
        <v>#N/A</v>
      </c>
      <c r="J379" s="21">
        <v>44293</v>
      </c>
      <c r="K379" s="4" t="e">
        <f>VLOOKUP(B379,[1]blue_book_prepare!$A$1:$B$113,2,0)</f>
        <v>#N/A</v>
      </c>
      <c r="L379" s="29" t="e">
        <f>NA()</f>
        <v>#N/A</v>
      </c>
      <c r="M379" s="19" t="e">
        <f t="shared" si="33"/>
        <v>#N/A</v>
      </c>
      <c r="N379" s="20" t="e">
        <f t="shared" si="35"/>
        <v>#N/A</v>
      </c>
      <c r="O379" s="19">
        <f t="shared" si="34"/>
        <v>21</v>
      </c>
      <c r="Q379" s="7">
        <v>1</v>
      </c>
      <c r="R379">
        <v>1</v>
      </c>
      <c r="S379">
        <v>1</v>
      </c>
    </row>
    <row r="380" spans="1:19">
      <c r="A380" s="8" t="s">
        <v>406</v>
      </c>
      <c r="B380" s="31">
        <v>44314</v>
      </c>
      <c r="C380" s="34">
        <v>2021</v>
      </c>
      <c r="D380" s="8">
        <v>4</v>
      </c>
      <c r="E380" s="8">
        <v>28</v>
      </c>
      <c r="F380" s="8">
        <v>1</v>
      </c>
      <c r="G380" s="35">
        <v>3</v>
      </c>
      <c r="H380" s="4" t="e">
        <v>#N/A</v>
      </c>
      <c r="I380" s="4" t="e">
        <v>#N/A</v>
      </c>
      <c r="J380" s="21">
        <v>44335</v>
      </c>
      <c r="K380" s="4" t="e">
        <f>VLOOKUP(B380,[1]blue_book_prepare!$A$1:$B$113,2,0)</f>
        <v>#N/A</v>
      </c>
      <c r="L380" s="29" t="e">
        <f>NA()</f>
        <v>#N/A</v>
      </c>
      <c r="M380" s="19" t="e">
        <f t="shared" si="33"/>
        <v>#N/A</v>
      </c>
      <c r="N380" s="20" t="e">
        <f t="shared" si="35"/>
        <v>#N/A</v>
      </c>
      <c r="O380" s="19">
        <f t="shared" si="34"/>
        <v>21</v>
      </c>
      <c r="Q380" s="7">
        <v>1</v>
      </c>
      <c r="R380">
        <v>1</v>
      </c>
    </row>
    <row r="381" spans="1:19">
      <c r="A381" s="8" t="s">
        <v>407</v>
      </c>
      <c r="B381" s="31">
        <v>44363</v>
      </c>
      <c r="C381" s="34">
        <v>2021</v>
      </c>
      <c r="D381" s="8">
        <v>6</v>
      </c>
      <c r="E381" s="8">
        <v>16</v>
      </c>
      <c r="F381" s="8">
        <v>1</v>
      </c>
      <c r="G381" s="35">
        <v>4</v>
      </c>
      <c r="H381" s="4" t="e">
        <v>#N/A</v>
      </c>
      <c r="I381" s="4" t="e">
        <v>#N/A</v>
      </c>
      <c r="J381" s="21">
        <v>44384</v>
      </c>
      <c r="K381" s="4" t="e">
        <f>VLOOKUP(B381,[1]blue_book_prepare!$A$1:$B$113,2,0)</f>
        <v>#N/A</v>
      </c>
      <c r="L381" s="29" t="e">
        <f>NA()</f>
        <v>#N/A</v>
      </c>
      <c r="M381" s="19" t="e">
        <f t="shared" si="33"/>
        <v>#N/A</v>
      </c>
      <c r="N381" s="20" t="e">
        <f t="shared" si="35"/>
        <v>#N/A</v>
      </c>
      <c r="O381" s="19">
        <f t="shared" si="34"/>
        <v>21</v>
      </c>
      <c r="Q381" s="7">
        <v>1</v>
      </c>
      <c r="R381">
        <v>1</v>
      </c>
      <c r="S381">
        <v>1</v>
      </c>
    </row>
    <row r="382" spans="1:19">
      <c r="A382" s="8" t="s">
        <v>408</v>
      </c>
      <c r="B382" s="31">
        <v>44405</v>
      </c>
      <c r="C382" s="34">
        <v>2021</v>
      </c>
      <c r="D382" s="8">
        <v>7</v>
      </c>
      <c r="E382" s="8">
        <v>28</v>
      </c>
      <c r="F382" s="8">
        <v>1</v>
      </c>
      <c r="G382" s="35">
        <v>5</v>
      </c>
    </row>
    <row r="383" spans="1:19">
      <c r="A383" s="8" t="s">
        <v>409</v>
      </c>
      <c r="B383" s="31">
        <v>44461</v>
      </c>
      <c r="C383" s="34">
        <v>2021</v>
      </c>
      <c r="D383" s="8">
        <v>9</v>
      </c>
      <c r="E383" s="8">
        <v>22</v>
      </c>
      <c r="F383" s="8">
        <v>1</v>
      </c>
      <c r="G383" s="35">
        <v>6</v>
      </c>
      <c r="S383">
        <v>1</v>
      </c>
    </row>
    <row r="384" spans="1:19">
      <c r="A384" s="8" t="s">
        <v>410</v>
      </c>
      <c r="B384" s="31">
        <v>44503</v>
      </c>
      <c r="C384" s="34">
        <v>2021</v>
      </c>
      <c r="D384" s="8">
        <v>11</v>
      </c>
      <c r="E384" s="8">
        <v>2</v>
      </c>
      <c r="F384" s="8">
        <v>1</v>
      </c>
      <c r="G384" s="35">
        <v>7</v>
      </c>
    </row>
    <row r="385" spans="1:19">
      <c r="A385" s="8" t="s">
        <v>411</v>
      </c>
      <c r="B385" s="31">
        <v>44545</v>
      </c>
      <c r="C385" s="8">
        <v>2021</v>
      </c>
      <c r="D385" s="8">
        <v>12</v>
      </c>
      <c r="E385" s="8">
        <v>15</v>
      </c>
      <c r="F385" s="8">
        <v>1</v>
      </c>
      <c r="G385" s="35">
        <v>8</v>
      </c>
      <c r="S385">
        <v>1</v>
      </c>
    </row>
    <row r="386" spans="1:19">
      <c r="A386" s="8" t="s">
        <v>412</v>
      </c>
      <c r="B386" s="31">
        <v>44587</v>
      </c>
      <c r="C386" s="8">
        <v>2022</v>
      </c>
      <c r="D386" s="8">
        <v>1</v>
      </c>
      <c r="E386" s="8">
        <v>26</v>
      </c>
      <c r="F386" s="8">
        <v>1</v>
      </c>
      <c r="G386" s="35">
        <v>1</v>
      </c>
    </row>
    <row r="387" spans="1:19">
      <c r="A387" s="8" t="s">
        <v>413</v>
      </c>
      <c r="B387" s="31">
        <v>44636</v>
      </c>
      <c r="C387" s="8">
        <v>2022</v>
      </c>
      <c r="D387" s="8">
        <v>3</v>
      </c>
      <c r="E387" s="8">
        <v>16</v>
      </c>
      <c r="F387" s="8">
        <v>1</v>
      </c>
      <c r="G387" s="33">
        <v>2</v>
      </c>
      <c r="S387">
        <v>1</v>
      </c>
    </row>
    <row r="388" spans="1:19">
      <c r="A388" s="8" t="s">
        <v>414</v>
      </c>
      <c r="B388" s="31">
        <v>44685</v>
      </c>
      <c r="C388" s="8">
        <v>2022</v>
      </c>
      <c r="D388" s="8">
        <v>5</v>
      </c>
      <c r="E388" s="8">
        <v>4</v>
      </c>
      <c r="F388" s="8">
        <v>1</v>
      </c>
      <c r="G388" s="8">
        <v>3</v>
      </c>
    </row>
    <row r="389" spans="1:19">
      <c r="A389" s="8" t="s">
        <v>415</v>
      </c>
      <c r="B389" s="31">
        <v>44727</v>
      </c>
      <c r="C389" s="8">
        <v>2022</v>
      </c>
      <c r="D389" s="8">
        <v>6</v>
      </c>
      <c r="E389" s="8">
        <v>15</v>
      </c>
      <c r="F389" s="8">
        <v>1</v>
      </c>
      <c r="G389" s="8">
        <v>4</v>
      </c>
      <c r="S389">
        <v>1</v>
      </c>
    </row>
    <row r="390" spans="1:19">
      <c r="A390" s="8" t="s">
        <v>416</v>
      </c>
      <c r="B390" s="31">
        <v>44769</v>
      </c>
      <c r="C390" s="8">
        <v>2022</v>
      </c>
      <c r="D390" s="8">
        <v>7</v>
      </c>
      <c r="E390" s="8">
        <v>27</v>
      </c>
      <c r="F390" s="8">
        <v>1</v>
      </c>
      <c r="G390" s="8">
        <v>5</v>
      </c>
    </row>
    <row r="391" spans="1:19">
      <c r="A391" s="8" t="s">
        <v>417</v>
      </c>
      <c r="B391" s="31">
        <v>44825</v>
      </c>
      <c r="C391" s="8">
        <v>2022</v>
      </c>
      <c r="D391" s="8">
        <v>9</v>
      </c>
      <c r="E391" s="8">
        <v>21</v>
      </c>
      <c r="F391" s="8">
        <v>1</v>
      </c>
      <c r="G391" s="8">
        <v>6</v>
      </c>
      <c r="S391">
        <v>1</v>
      </c>
    </row>
    <row r="392" spans="1:19">
      <c r="A392" s="8" t="s">
        <v>418</v>
      </c>
      <c r="B392" s="31">
        <v>44867</v>
      </c>
      <c r="C392" s="8">
        <v>2022</v>
      </c>
      <c r="D392" s="8">
        <v>11</v>
      </c>
      <c r="E392" s="8">
        <v>2</v>
      </c>
      <c r="F392" s="8">
        <v>1</v>
      </c>
      <c r="G392" s="8">
        <v>7</v>
      </c>
    </row>
    <row r="393" spans="1:19">
      <c r="A393" s="8" t="s">
        <v>419</v>
      </c>
      <c r="B393" s="31">
        <v>44909</v>
      </c>
      <c r="C393" s="8">
        <v>2022</v>
      </c>
      <c r="D393" s="8">
        <v>12</v>
      </c>
      <c r="E393" s="8">
        <v>14</v>
      </c>
      <c r="F393" s="8">
        <v>1</v>
      </c>
      <c r="G393" s="8">
        <v>8</v>
      </c>
      <c r="S393">
        <v>1</v>
      </c>
    </row>
  </sheetData>
  <autoFilter ref="B1:G313" xr:uid="{00000000-0009-0000-0000-000000000000}"/>
  <phoneticPr fontId="16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9"/>
  <sheetViews>
    <sheetView workbookViewId="0">
      <selection activeCell="A20" sqref="A20"/>
    </sheetView>
  </sheetViews>
  <sheetFormatPr baseColWidth="10" defaultColWidth="8.83203125" defaultRowHeight="15"/>
  <sheetData>
    <row r="1" spans="1:1">
      <c r="A1" t="s">
        <v>372</v>
      </c>
    </row>
    <row r="3" spans="1:1">
      <c r="A3" t="s">
        <v>373</v>
      </c>
    </row>
    <row r="4" spans="1:1">
      <c r="A4" s="28" t="s">
        <v>370</v>
      </c>
    </row>
    <row r="5" spans="1:1">
      <c r="A5" s="28"/>
    </row>
    <row r="6" spans="1:1">
      <c r="A6" t="s">
        <v>374</v>
      </c>
    </row>
    <row r="7" spans="1:1">
      <c r="A7" t="s">
        <v>375</v>
      </c>
    </row>
    <row r="9" spans="1:1">
      <c r="A9" t="s">
        <v>376</v>
      </c>
    </row>
    <row r="10" spans="1:1">
      <c r="A10" t="s">
        <v>377</v>
      </c>
    </row>
    <row r="11" spans="1:1">
      <c r="A11" t="s">
        <v>378</v>
      </c>
    </row>
    <row r="13" spans="1:1">
      <c r="A13" t="s">
        <v>379</v>
      </c>
    </row>
    <row r="19" spans="1:1">
      <c r="A19" t="s">
        <v>420</v>
      </c>
    </row>
  </sheetData>
  <phoneticPr fontId="16" type="noConversion"/>
  <hyperlinks>
    <hyperlink ref="A4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mtg_number_date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Cieslak</dc:creator>
  <cp:lastModifiedBy>Yican Liu</cp:lastModifiedBy>
  <dcterms:created xsi:type="dcterms:W3CDTF">2021-01-24T20:58:01Z</dcterms:created>
  <dcterms:modified xsi:type="dcterms:W3CDTF">2021-07-12T17:56:10Z</dcterms:modified>
</cp:coreProperties>
</file>