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bycvdat005\110_TCE\07_PROJECTS\200x\2018\18-070 MAURITIUS - A1M1 BRIDGE - EXECUTION\INTERNAL DOCUMENTS\VIBRATEST\"/>
    </mc:Choice>
  </mc:AlternateContent>
  <xr:revisionPtr revIDLastSave="0" documentId="13_ncr:1_{BBDA8EF4-9D33-4359-B6F2-3E86A387CE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I8" i="2"/>
  <c r="I7" i="2"/>
  <c r="F8" i="2"/>
  <c r="F7" i="2"/>
  <c r="Y7" i="2" l="1"/>
  <c r="Y8" i="2"/>
</calcChain>
</file>

<file path=xl/sharedStrings.xml><?xml version="1.0" encoding="utf-8"?>
<sst xmlns="http://schemas.openxmlformats.org/spreadsheetml/2006/main" count="54" uniqueCount="46">
  <si>
    <t>Filder :</t>
  </si>
  <si>
    <t>Project Name :</t>
  </si>
  <si>
    <t>Project Date :</t>
  </si>
  <si>
    <t>Numbre of Stay Cable :</t>
  </si>
  <si>
    <t>Stay Cable System</t>
  </si>
  <si>
    <t>Bottom Device System :</t>
  </si>
  <si>
    <t>Nambre of Stay Cable :</t>
  </si>
  <si>
    <t xml:space="preserve"> </t>
  </si>
  <si>
    <t>Name of stay 
 cable</t>
  </si>
  <si>
    <t xml:space="preserve">Cable 
 Inclination 
 alpha 
 [°] </t>
  </si>
  <si>
    <t>cable 
 free length 
 L 
 [m]</t>
  </si>
  <si>
    <t>Young Modolus 
 E 
 [GPa]</t>
  </si>
  <si>
    <t>Effective steel 
 Cross section 
 Ac 
 [mm^2]</t>
  </si>
  <si>
    <t xml:space="preserve">Distributed mass 
 at anchorage exit 
 m_a 
 [kg/m] </t>
  </si>
  <si>
    <t xml:space="preserve">Distributed mass 
 in free length 
 m_c 
 [kg/m] </t>
  </si>
  <si>
    <t xml:space="preserve">Cable Inertia 
 at anchorage exit 
 I_a 
 [mm^4] </t>
  </si>
  <si>
    <t xml:space="preserve">Cable Inertia 
 in free length 
 I_c 
 [mm^4] </t>
  </si>
  <si>
    <t>Initial 
 estimated 
 T_o 
 [kN]</t>
  </si>
  <si>
    <t>Bottom damper 
 position 
 or anchorage length 
 Xb 
 [m]</t>
  </si>
  <si>
    <t>Top damper 
 position 
 or anchorage length 
 Xt 
 [m]</t>
  </si>
  <si>
    <t>Support mass 
 mr 
 [kg]</t>
  </si>
  <si>
    <t>Support stiffness 
 Kr 
 [N/m]</t>
  </si>
  <si>
    <t>Additional mass 
 on the cable 
 md 
 [kg]</t>
  </si>
  <si>
    <t>R.D Stiffness 
 Kd 
 [N/m]</t>
  </si>
  <si>
    <t>V.D or R.D Coefficient 
 Cd 
 [N.s/m]</t>
  </si>
  <si>
    <t>Stay Cable Parameters</t>
  </si>
  <si>
    <t>Bottom Damper Parameters</t>
  </si>
  <si>
    <t>Top Damper Parameters</t>
  </si>
  <si>
    <t xml:space="preserve">the chord length from
the bottom working 
point to the top 
working point </t>
  </si>
  <si>
    <t xml:space="preserve">we consider the total 
linear mass of the strand and the stay pipe </t>
  </si>
  <si>
    <t>not needed for this vibratest version</t>
  </si>
  <si>
    <t>In general it is 195 Gpa
but check if another 
Young Modulus is used</t>
  </si>
  <si>
    <t>Ac = S x n
where :
- n: Nomber of strands 
- S: Strand section
in general we consider 
S = 150mm2</t>
  </si>
  <si>
    <t>Considered (basically)
equal to the m_c</t>
  </si>
  <si>
    <t>Considered (basically)
equal to the I_c</t>
  </si>
  <si>
    <t>If the  cable bottom is equipped by
 a Guide deviator or a Damper, 
you put the distance bettewen
 the device and the bottom
 working point</t>
  </si>
  <si>
    <t>If the  cable top is equipped by
 a Guide deviator or a Damper, 
you put the distance bettewen
 the device and the top
 working point</t>
  </si>
  <si>
    <t>frc</t>
  </si>
  <si>
    <t>D:\FRC\PROJECTS\2011\11-042 FORTH REPLACEMENT CROSSING EXECUTION\INTERNAL DOCUMENTS\SRU\VIBRATEST MST\PREPARATION</t>
  </si>
  <si>
    <t>PSS</t>
  </si>
  <si>
    <t>NONE</t>
  </si>
  <si>
    <r>
      <t>I_c = n x 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</t>
    </r>
    <r>
      <rPr>
        <sz val="11"/>
        <color theme="1"/>
        <rFont val="Calibri"/>
        <family val="2"/>
      </rPr>
      <t>π 
if the strands are not injected
I_c = 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x S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/4π 
if the strands are not injected
where:
- n: Nomber of strands 
- S: Strand section (150mm2)</t>
    </r>
  </si>
  <si>
    <t>ALL OF THIS WILL BE CREATED AND FILLED BY THE SOFTWARE AUTOMATICALLY</t>
  </si>
  <si>
    <t>S7-U-P1</t>
  </si>
  <si>
    <t>S7-D-P2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</si>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</sst>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F0"/>
        <bgColor indexed="64"/>
      </patternFill>
    </fill>
    <fill>
      <patternFill patternType="solid">
        <fgColor rgb="FFFFFFD2"/>
        <bgColor indexed="64"/>
      </patternFill>
    </fill>
    <fill>
      <patternFill patternType="solid">
        <fgColor rgb="FFD2FFD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2" xfId="0" applyFill="1" applyBorder="1"/>
    <xf numFmtId="0" fontId="0" fillId="2" borderId="13" xfId="0" applyFill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6" fillId="5" borderId="0" xfId="0" applyFont="1" applyFill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438151</xdr:colOff>
      <xdr:row>10</xdr:row>
      <xdr:rowOff>161925</xdr:rowOff>
    </xdr:from>
    <xdr:to>
      <xdr:col>22</xdr:col>
      <xdr:colOff>876304</xdr:colOff>
      <xdr:row>12</xdr:row>
      <xdr:rowOff>138111</xdr:rowOff>
    </xdr:to>
    <xdr:sp macro="" textlink="">
      <xdr:nvSpPr>
        <xdr:cNvPr id="2" name="Accolade ouvran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200000">
          <a:off x="24019672" y="-2740821"/>
          <a:ext cx="376236" cy="12868278"/>
        </a:xfrm>
        <a:prstGeom prst="leftBrace">
          <a:avLst>
            <a:gd name="adj1" fmla="val 8333"/>
            <a:gd name="adj2" fmla="val 50082"/>
          </a:avLst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F11" sqref="F11"/>
    </sheetView>
  </sheetViews>
  <sheetFormatPr defaultColWidth="11.42578125" defaultRowHeight="15" x14ac:dyDescent="0.25"/>
  <cols>
    <col min="2" max="2" width="20.7109375" style="10" customWidth="1"/>
    <col min="3" max="23" width="20.7109375" customWidth="1"/>
  </cols>
  <sheetData>
    <row r="1" spans="1:25" x14ac:dyDescent="0.25">
      <c r="A1" t="s">
        <v>1</v>
      </c>
      <c r="C1" s="21" t="s">
        <v>37</v>
      </c>
      <c r="E1" t="s">
        <v>4</v>
      </c>
      <c r="F1" s="21" t="s">
        <v>39</v>
      </c>
      <c r="H1" t="s">
        <v>0</v>
      </c>
      <c r="I1" s="21" t="s">
        <v>38</v>
      </c>
    </row>
    <row r="2" spans="1:25" x14ac:dyDescent="0.25">
      <c r="A2" t="s">
        <v>2</v>
      </c>
      <c r="C2" s="22">
        <v>42642</v>
      </c>
      <c r="E2" t="s">
        <v>5</v>
      </c>
      <c r="F2" s="21" t="s">
        <v>40</v>
      </c>
    </row>
    <row r="3" spans="1:25" x14ac:dyDescent="0.25">
      <c r="A3" t="s">
        <v>3</v>
      </c>
      <c r="C3" s="21">
        <v>4</v>
      </c>
      <c r="E3" t="s">
        <v>6</v>
      </c>
      <c r="F3" s="21">
        <v>288</v>
      </c>
      <c r="H3" s="23" t="s">
        <v>42</v>
      </c>
      <c r="I3" s="23"/>
      <c r="J3" s="23"/>
      <c r="K3" s="23"/>
    </row>
    <row r="4" spans="1:25" ht="15.75" thickBot="1" x14ac:dyDescent="0.3"/>
    <row r="5" spans="1:25" ht="50.1" customHeight="1" thickTop="1" thickBot="1" x14ac:dyDescent="0.3">
      <c r="A5" s="1"/>
      <c r="B5" s="11"/>
      <c r="C5" s="4"/>
      <c r="D5" s="4"/>
      <c r="E5" s="4"/>
      <c r="F5" s="4"/>
      <c r="G5" s="4" t="s">
        <v>25</v>
      </c>
      <c r="H5" s="4"/>
      <c r="I5" s="4"/>
      <c r="J5" s="4"/>
      <c r="K5" s="4"/>
      <c r="L5" s="4"/>
      <c r="M5" s="4"/>
      <c r="N5" s="3"/>
      <c r="O5" s="4" t="s">
        <v>26</v>
      </c>
      <c r="P5" s="4"/>
      <c r="Q5" s="4"/>
      <c r="R5" s="4"/>
      <c r="S5" s="3"/>
      <c r="T5" s="4"/>
      <c r="U5" s="4" t="s">
        <v>27</v>
      </c>
      <c r="V5" s="4"/>
      <c r="W5" s="5"/>
    </row>
    <row r="6" spans="1:25" ht="75.75" thickTop="1" x14ac:dyDescent="0.25">
      <c r="A6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20</v>
      </c>
      <c r="T6" s="2" t="s">
        <v>21</v>
      </c>
      <c r="U6" s="2" t="s">
        <v>22</v>
      </c>
      <c r="V6" s="2" t="s">
        <v>23</v>
      </c>
      <c r="W6" s="2" t="s">
        <v>24</v>
      </c>
    </row>
    <row r="7" spans="1:25" x14ac:dyDescent="0.25">
      <c r="A7" s="8">
        <v>1</v>
      </c>
      <c r="B7" s="12" t="s">
        <v>43</v>
      </c>
      <c r="C7" s="9">
        <v>21.500296321589023</v>
      </c>
      <c r="D7" s="9">
        <v>48.768508083653956</v>
      </c>
      <c r="E7" s="12">
        <v>195</v>
      </c>
      <c r="F7" s="12">
        <f>85*150</f>
        <v>12750</v>
      </c>
      <c r="G7" s="12">
        <v>116.2</v>
      </c>
      <c r="H7" s="12">
        <v>116.2</v>
      </c>
      <c r="I7" s="13">
        <f>(F7/150)*150^2/4/PI()</f>
        <v>152191.91433162492</v>
      </c>
      <c r="J7" s="13">
        <f>I7</f>
        <v>152191.91433162492</v>
      </c>
      <c r="K7" s="9">
        <v>11781.0537109375</v>
      </c>
      <c r="L7" s="12" t="s">
        <v>45</v>
      </c>
      <c r="M7" s="14" t="s">
        <v>45</v>
      </c>
      <c r="N7" s="15">
        <v>0</v>
      </c>
      <c r="O7" s="16">
        <v>0</v>
      </c>
      <c r="P7" s="16">
        <v>0</v>
      </c>
      <c r="Q7" s="16">
        <v>0</v>
      </c>
      <c r="R7" s="17">
        <v>0</v>
      </c>
      <c r="S7" s="18">
        <v>0</v>
      </c>
      <c r="T7" s="19">
        <v>0</v>
      </c>
      <c r="U7" s="19">
        <v>0</v>
      </c>
      <c r="V7" s="19">
        <v>0</v>
      </c>
      <c r="W7" s="20">
        <v>0</v>
      </c>
      <c r="Y7" s="10" t="e">
        <f t="shared" ref="Y7:Y8" si="0">VALUE(LEFT(B7,3))</f>
        <v>#VALUE!</v>
      </c>
    </row>
    <row r="8" spans="1:25" x14ac:dyDescent="0.25">
      <c r="A8" s="8">
        <v>2</v>
      </c>
      <c r="B8" s="12" t="s">
        <v>44</v>
      </c>
      <c r="C8" s="9">
        <v>21.99622863085229</v>
      </c>
      <c r="D8" s="9">
        <v>48.960113051512337</v>
      </c>
      <c r="E8" s="12">
        <v>195</v>
      </c>
      <c r="F8" s="12">
        <f>85*150</f>
        <v>12750</v>
      </c>
      <c r="G8" s="12">
        <v>116.2</v>
      </c>
      <c r="H8" s="12">
        <v>116.2</v>
      </c>
      <c r="I8" s="13">
        <f>(F8/150)*150^2/4/PI()</f>
        <v>152191.91433162492</v>
      </c>
      <c r="J8" s="13">
        <f>I8</f>
        <v>152191.91433162492</v>
      </c>
      <c r="K8" s="9">
        <v>11847.0810546875</v>
      </c>
      <c r="L8" s="12" t="s">
        <v>45</v>
      </c>
      <c r="M8" s="14" t="s">
        <v>45</v>
      </c>
      <c r="N8" s="15">
        <v>0</v>
      </c>
      <c r="O8" s="16">
        <v>0</v>
      </c>
      <c r="P8" s="16">
        <v>0</v>
      </c>
      <c r="Q8" s="16">
        <v>0</v>
      </c>
      <c r="R8" s="17">
        <v>0</v>
      </c>
      <c r="S8" s="18">
        <v>0</v>
      </c>
      <c r="T8" s="19">
        <v>0</v>
      </c>
      <c r="U8" s="19">
        <v>0</v>
      </c>
      <c r="V8" s="19">
        <v>0</v>
      </c>
      <c r="W8" s="20">
        <v>0</v>
      </c>
      <c r="Y8" s="10" t="e">
        <f t="shared" si="0"/>
        <v>#VALUE!</v>
      </c>
    </row>
    <row r="9" spans="1:25" x14ac:dyDescent="0.25">
      <c r="A9" s="8"/>
      <c r="B9" s="12"/>
      <c r="C9" s="9"/>
      <c r="D9" s="9"/>
      <c r="E9" s="12"/>
      <c r="F9" s="12"/>
      <c r="G9" s="12"/>
      <c r="H9" s="12"/>
      <c r="I9" s="13"/>
      <c r="J9" s="13"/>
      <c r="K9" s="9"/>
      <c r="L9" s="12"/>
      <c r="M9" s="14"/>
      <c r="N9" s="15"/>
      <c r="O9" s="16"/>
      <c r="P9" s="16"/>
      <c r="Q9" s="16"/>
      <c r="R9" s="17"/>
      <c r="S9" s="18"/>
      <c r="T9" s="19"/>
      <c r="U9" s="19"/>
      <c r="V9" s="19"/>
      <c r="W9" s="20"/>
      <c r="Y9" s="10"/>
    </row>
    <row r="10" spans="1:25" x14ac:dyDescent="0.25">
      <c r="A10" s="8"/>
      <c r="B10" s="12"/>
      <c r="C10" s="9"/>
      <c r="D10" s="9"/>
      <c r="E10" s="12"/>
      <c r="F10" s="12"/>
      <c r="G10" s="12"/>
      <c r="H10" s="12"/>
      <c r="I10" s="13"/>
      <c r="J10" s="13"/>
      <c r="K10" s="9"/>
      <c r="L10" s="12"/>
      <c r="M10" s="14"/>
      <c r="N10" s="15"/>
      <c r="O10" s="16"/>
      <c r="P10" s="16"/>
      <c r="Q10" s="16"/>
      <c r="R10" s="17"/>
      <c r="S10" s="18"/>
      <c r="T10" s="19"/>
      <c r="U10" s="19"/>
      <c r="V10" s="19"/>
      <c r="W10" s="20"/>
      <c r="Y10" s="10"/>
    </row>
    <row r="11" spans="1:25" ht="15.75" thickBot="1" x14ac:dyDescent="0.3"/>
    <row r="12" spans="1:25" ht="15" customHeight="1" x14ac:dyDescent="0.25">
      <c r="D12" s="24" t="s">
        <v>28</v>
      </c>
      <c r="H12" s="24" t="s">
        <v>29</v>
      </c>
      <c r="L12" s="24" t="s">
        <v>35</v>
      </c>
    </row>
    <row r="13" spans="1:25" ht="15.75" thickBot="1" x14ac:dyDescent="0.3">
      <c r="D13" s="25"/>
      <c r="H13" s="25"/>
      <c r="L13" s="27"/>
    </row>
    <row r="14" spans="1:25" ht="15" customHeight="1" thickBot="1" x14ac:dyDescent="0.3">
      <c r="D14" s="25"/>
      <c r="G14" s="33" t="s">
        <v>33</v>
      </c>
      <c r="H14" s="25"/>
      <c r="L14" s="27"/>
    </row>
    <row r="15" spans="1:25" ht="15.75" thickBot="1" x14ac:dyDescent="0.3">
      <c r="D15" s="26"/>
      <c r="G15" s="34"/>
      <c r="H15" s="26"/>
      <c r="L15" s="27"/>
      <c r="R15" s="29" t="s">
        <v>30</v>
      </c>
      <c r="S15" s="30"/>
    </row>
    <row r="16" spans="1:25" ht="15" customHeight="1" thickBot="1" x14ac:dyDescent="0.3">
      <c r="D16" s="6"/>
      <c r="E16" s="24" t="s">
        <v>31</v>
      </c>
      <c r="G16" s="7"/>
      <c r="H16" s="7"/>
      <c r="I16" s="24" t="s">
        <v>34</v>
      </c>
      <c r="L16" s="27"/>
      <c r="R16" s="31"/>
      <c r="S16" s="32"/>
    </row>
    <row r="17" spans="4:13" ht="15.75" thickBot="1" x14ac:dyDescent="0.3">
      <c r="D17" s="6"/>
      <c r="E17" s="25"/>
      <c r="G17" s="7"/>
      <c r="H17" s="7"/>
      <c r="I17" s="26"/>
      <c r="L17" s="27"/>
    </row>
    <row r="18" spans="4:13" ht="15" customHeight="1" x14ac:dyDescent="0.25">
      <c r="E18" s="25"/>
      <c r="G18" s="7"/>
      <c r="H18" s="7"/>
      <c r="I18" s="7"/>
      <c r="J18" s="24" t="s">
        <v>41</v>
      </c>
      <c r="L18" s="27"/>
    </row>
    <row r="19" spans="4:13" ht="15.75" thickBot="1" x14ac:dyDescent="0.3">
      <c r="E19" s="26"/>
      <c r="I19" s="7"/>
      <c r="J19" s="25"/>
      <c r="L19" s="27"/>
    </row>
    <row r="20" spans="4:13" ht="15" customHeight="1" thickBot="1" x14ac:dyDescent="0.3">
      <c r="F20" s="24" t="s">
        <v>32</v>
      </c>
      <c r="I20" s="7"/>
      <c r="J20" s="25"/>
      <c r="L20" s="28"/>
    </row>
    <row r="21" spans="4:13" x14ac:dyDescent="0.25">
      <c r="F21" s="25"/>
      <c r="I21" s="7"/>
      <c r="J21" s="25"/>
      <c r="M21" s="24" t="s">
        <v>36</v>
      </c>
    </row>
    <row r="22" spans="4:13" x14ac:dyDescent="0.25">
      <c r="F22" s="25"/>
      <c r="I22" s="7"/>
      <c r="J22" s="25"/>
      <c r="M22" s="27"/>
    </row>
    <row r="23" spans="4:13" x14ac:dyDescent="0.25">
      <c r="F23" s="25"/>
      <c r="I23" s="7"/>
      <c r="J23" s="25"/>
      <c r="M23" s="27"/>
    </row>
    <row r="24" spans="4:13" x14ac:dyDescent="0.25">
      <c r="F24" s="25"/>
      <c r="I24" s="7"/>
      <c r="J24" s="25"/>
      <c r="M24" s="27"/>
    </row>
    <row r="25" spans="4:13" x14ac:dyDescent="0.25">
      <c r="F25" s="25"/>
      <c r="I25" s="7"/>
      <c r="J25" s="25"/>
      <c r="M25" s="27"/>
    </row>
    <row r="26" spans="4:13" ht="15.75" thickBot="1" x14ac:dyDescent="0.3">
      <c r="F26" s="26"/>
      <c r="I26" s="7"/>
      <c r="J26" s="25"/>
      <c r="M26" s="27"/>
    </row>
    <row r="27" spans="4:13" x14ac:dyDescent="0.25">
      <c r="F27" s="7"/>
      <c r="J27" s="25"/>
      <c r="M27" s="27"/>
    </row>
    <row r="28" spans="4:13" ht="15.75" thickBot="1" x14ac:dyDescent="0.3">
      <c r="F28" s="7"/>
      <c r="J28" s="26"/>
      <c r="M28" s="27"/>
    </row>
    <row r="29" spans="4:13" ht="15.75" thickBot="1" x14ac:dyDescent="0.3">
      <c r="M29" s="28"/>
    </row>
  </sheetData>
  <sortState xmlns:xlrd2="http://schemas.microsoft.com/office/spreadsheetml/2017/richdata2" ref="B7:B294">
    <sortCondition ref="B7:B294"/>
  </sortState>
  <mergeCells count="11">
    <mergeCell ref="M21:M29"/>
    <mergeCell ref="R15:S16"/>
    <mergeCell ref="F20:F26"/>
    <mergeCell ref="G14:G15"/>
    <mergeCell ref="H12:H15"/>
    <mergeCell ref="I16:I17"/>
    <mergeCell ref="H3:K3"/>
    <mergeCell ref="D12:D15"/>
    <mergeCell ref="E16:E19"/>
    <mergeCell ref="J18:J28"/>
    <mergeCell ref="L12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BOUYGUES-CONSTRUCTION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CHRAIBI, Anass</dc:creator>
  <cp:lastModifiedBy>RUAS, Simon</cp:lastModifiedBy>
  <dcterms:created xsi:type="dcterms:W3CDTF">2016-09-05T12:51:08Z</dcterms:created>
  <dcterms:modified xsi:type="dcterms:W3CDTF">2024-03-13T13:57:26Z</dcterms:modified>
</cp:coreProperties>
</file>