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\Desktop\"/>
    </mc:Choice>
  </mc:AlternateContent>
  <xr:revisionPtr revIDLastSave="0" documentId="13_ncr:1_{CD027CC1-9D74-41CB-A816-AD07E3A37672}" xr6:coauthVersionLast="41" xr6:coauthVersionMax="41" xr10:uidLastSave="{00000000-0000-0000-0000-000000000000}"/>
  <bookViews>
    <workbookView xWindow="-108" yWindow="-108" windowWidth="23256" windowHeight="12576" xr2:uid="{788024B5-DC0A-4F6F-A251-4B3F33DF8ADE}"/>
  </bookViews>
  <sheets>
    <sheet name="Original Models" sheetId="1" r:id="rId1"/>
    <sheet name="Retest of Best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M5" i="3"/>
  <c r="N4" i="3"/>
  <c r="M4" i="3"/>
  <c r="N3" i="3"/>
  <c r="M3" i="3"/>
  <c r="N69" i="1"/>
  <c r="M69" i="1"/>
  <c r="M65" i="1"/>
  <c r="M66" i="1"/>
  <c r="P3" i="3" l="1"/>
  <c r="P5" i="3"/>
  <c r="P4" i="3"/>
  <c r="P69" i="1"/>
  <c r="M57" i="1"/>
  <c r="N57" i="1"/>
  <c r="M58" i="1"/>
  <c r="N58" i="1"/>
  <c r="M59" i="1"/>
  <c r="N59" i="1"/>
  <c r="M60" i="1"/>
  <c r="N60" i="1"/>
  <c r="M61" i="1"/>
  <c r="N61" i="1"/>
  <c r="P57" i="1" l="1"/>
  <c r="P60" i="1"/>
  <c r="P61" i="1"/>
  <c r="P59" i="1"/>
  <c r="P58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6" i="1"/>
  <c r="N16" i="1"/>
  <c r="M17" i="1"/>
  <c r="P17" i="1" s="1"/>
  <c r="N17" i="1"/>
  <c r="M18" i="1"/>
  <c r="N18" i="1"/>
  <c r="M19" i="1"/>
  <c r="P19" i="1" s="1"/>
  <c r="N19" i="1"/>
  <c r="M20" i="1"/>
  <c r="N20" i="1"/>
  <c r="M22" i="1"/>
  <c r="N22" i="1"/>
  <c r="M23" i="1"/>
  <c r="N23" i="1"/>
  <c r="M24" i="1"/>
  <c r="N24" i="1"/>
  <c r="M26" i="1"/>
  <c r="N26" i="1"/>
  <c r="M27" i="1"/>
  <c r="N27" i="1"/>
  <c r="M28" i="1"/>
  <c r="N28" i="1"/>
  <c r="M30" i="1"/>
  <c r="P30" i="1" s="1"/>
  <c r="N30" i="1"/>
  <c r="M31" i="1"/>
  <c r="N31" i="1"/>
  <c r="M32" i="1"/>
  <c r="N32" i="1"/>
  <c r="M33" i="1"/>
  <c r="N33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7" i="1"/>
  <c r="N47" i="1"/>
  <c r="M48" i="1"/>
  <c r="N48" i="1"/>
  <c r="M49" i="1"/>
  <c r="N49" i="1"/>
  <c r="M51" i="1"/>
  <c r="N51" i="1"/>
  <c r="M52" i="1"/>
  <c r="N52" i="1"/>
  <c r="M53" i="1"/>
  <c r="N53" i="1"/>
  <c r="M55" i="1"/>
  <c r="P55" i="1" s="1"/>
  <c r="N55" i="1"/>
  <c r="M63" i="1"/>
  <c r="N63" i="1"/>
  <c r="N65" i="1"/>
  <c r="N66" i="1"/>
  <c r="P66" i="1" s="1"/>
  <c r="M67" i="1"/>
  <c r="N67" i="1"/>
  <c r="M68" i="1"/>
  <c r="N68" i="1"/>
  <c r="N4" i="1"/>
  <c r="M4" i="1"/>
  <c r="P4" i="1" s="1"/>
  <c r="P20" i="1" l="1"/>
  <c r="P33" i="1"/>
  <c r="P6" i="1"/>
  <c r="P52" i="1"/>
  <c r="P8" i="1"/>
  <c r="P14" i="1"/>
  <c r="P10" i="1"/>
  <c r="P38" i="1"/>
  <c r="P13" i="1"/>
  <c r="P9" i="1"/>
  <c r="P51" i="1"/>
  <c r="P45" i="1"/>
  <c r="P32" i="1"/>
  <c r="P41" i="1"/>
  <c r="P47" i="1"/>
  <c r="P67" i="1"/>
  <c r="P22" i="1"/>
  <c r="P48" i="1"/>
  <c r="P36" i="1"/>
  <c r="P53" i="1"/>
  <c r="P39" i="1"/>
  <c r="P5" i="1"/>
  <c r="P44" i="1"/>
  <c r="P11" i="1"/>
  <c r="P68" i="1"/>
  <c r="P28" i="1"/>
  <c r="P23" i="1"/>
  <c r="P40" i="1"/>
  <c r="P63" i="1"/>
  <c r="P43" i="1"/>
  <c r="P31" i="1"/>
  <c r="P27" i="1"/>
  <c r="P18" i="1"/>
  <c r="P7" i="1"/>
  <c r="P42" i="1"/>
  <c r="P26" i="1"/>
  <c r="P49" i="1"/>
  <c r="P24" i="1"/>
  <c r="P12" i="1"/>
  <c r="P65" i="1"/>
  <c r="P37" i="1"/>
  <c r="P16" i="1"/>
</calcChain>
</file>

<file path=xl/sharedStrings.xml><?xml version="1.0" encoding="utf-8"?>
<sst xmlns="http://schemas.openxmlformats.org/spreadsheetml/2006/main" count="134" uniqueCount="121">
  <si>
    <t>Y1</t>
  </si>
  <si>
    <t>Y2</t>
  </si>
  <si>
    <t>F1</t>
  </si>
  <si>
    <t>AUC</t>
  </si>
  <si>
    <t xml:space="preserve">F1 </t>
  </si>
  <si>
    <t>A</t>
  </si>
  <si>
    <t>B</t>
  </si>
  <si>
    <t>BB</t>
  </si>
  <si>
    <t>BB2</t>
  </si>
  <si>
    <t>BBB</t>
  </si>
  <si>
    <t>BBB2</t>
  </si>
  <si>
    <t>C</t>
  </si>
  <si>
    <t>c_tl</t>
  </si>
  <si>
    <t>c_ts</t>
  </si>
  <si>
    <t>I</t>
  </si>
  <si>
    <t>I_ts</t>
  </si>
  <si>
    <t>I_tl</t>
  </si>
  <si>
    <t>J</t>
  </si>
  <si>
    <t>J_tl</t>
  </si>
  <si>
    <t>J_ts</t>
  </si>
  <si>
    <t>k</t>
  </si>
  <si>
    <t>k_tl</t>
  </si>
  <si>
    <t>k_ts</t>
  </si>
  <si>
    <t>H</t>
  </si>
  <si>
    <t>AVERAGE</t>
  </si>
  <si>
    <t>Impute mean, Normalize minmax</t>
  </si>
  <si>
    <t>imp. Bins mean. Norm: minmax</t>
  </si>
  <si>
    <t>transform log, imp bins mean , norm minmax</t>
  </si>
  <si>
    <t>transform sqr, imp bins mean , norm minmax</t>
  </si>
  <si>
    <t>imp bins mean. Norm z score</t>
  </si>
  <si>
    <t>trans log, imp bins mean, norm zscore</t>
  </si>
  <si>
    <t>trans sqr, imp bins mean, norm zscore</t>
  </si>
  <si>
    <t>imp bins median, norm z score</t>
  </si>
  <si>
    <t>trans log, imp bins median, norm z score</t>
  </si>
  <si>
    <t>trans sqr, imp bins median, norm z score</t>
  </si>
  <si>
    <t>imp bins median, norm minmax</t>
  </si>
  <si>
    <t>trans log, imp bins median, norm minmax</t>
  </si>
  <si>
    <t>trans sqr, imp bins median, norm minmax</t>
  </si>
  <si>
    <t>transform square, impute median, normalize minmax</t>
  </si>
  <si>
    <t>tranform square, impute median, normalize z-score</t>
  </si>
  <si>
    <t>Total</t>
  </si>
  <si>
    <t xml:space="preserve">Summary </t>
  </si>
  <si>
    <t>impute median, normalize minmax</t>
  </si>
  <si>
    <t>transform log, impute median, normalize minmax</t>
  </si>
  <si>
    <t>transform log, impute median, normalize z-scre</t>
  </si>
  <si>
    <t>AA</t>
  </si>
  <si>
    <t>AAA</t>
  </si>
  <si>
    <t>AAAA</t>
  </si>
  <si>
    <t>A5</t>
  </si>
  <si>
    <t>Impute mean, Normalize minmax, transform sqr</t>
  </si>
  <si>
    <t>Transform sqr, imp mean, normalize minmax</t>
  </si>
  <si>
    <t>Imp mean, normalize minmax, transform log</t>
  </si>
  <si>
    <t>impute median, normalize z-score</t>
  </si>
  <si>
    <t>A6</t>
  </si>
  <si>
    <t>A7</t>
  </si>
  <si>
    <t>X</t>
  </si>
  <si>
    <t>Just drop all nulls , no binning or ratios</t>
  </si>
  <si>
    <t>imp mean, normalize z score</t>
  </si>
  <si>
    <t>Transform log, imp mean, norm minmax</t>
  </si>
  <si>
    <t>transform log, imp mean, norm z score</t>
  </si>
  <si>
    <t>A8</t>
  </si>
  <si>
    <t>Transform sqr, imp mean, normalize zscore</t>
  </si>
  <si>
    <t>Name</t>
  </si>
  <si>
    <t>A6-1</t>
  </si>
  <si>
    <t>AAAA-1</t>
  </si>
  <si>
    <t>A8-1</t>
  </si>
  <si>
    <t>D</t>
  </si>
  <si>
    <t>D1</t>
  </si>
  <si>
    <t>D2</t>
  </si>
  <si>
    <t>D3</t>
  </si>
  <si>
    <t>D4</t>
  </si>
  <si>
    <t>D5</t>
  </si>
  <si>
    <t>D6</t>
  </si>
  <si>
    <t>D7</t>
  </si>
  <si>
    <t>KEV1</t>
  </si>
  <si>
    <t>KEV2</t>
  </si>
  <si>
    <t>KEV3</t>
  </si>
  <si>
    <t>KEV6</t>
  </si>
  <si>
    <t>Binned Days into quantiles, imputed with knn, one-hot encoded them, transformed the continuous variables using log transform, normalized with z-score, RFE with 7 variables</t>
  </si>
  <si>
    <t>Binned Days into quantiles, imputed with knn, one-hot encoded them, transformed the continuous variables using log transform, normalized with z-score, RFE with 5 variables</t>
  </si>
  <si>
    <t>Binned Days into quantiles, imputed with knn, one-hot encoded them, transformed the continuous variables using log transform, normalized with z-score, handled outliers with z-score bound RFE with 7 variables</t>
  </si>
  <si>
    <t>Binned Days into quantiles, imputed with knn, one-hot encoded them, transformed the continuous variables using log transform, normalized with z-score, handled outliers with z-score bound,  RFE with 7 variables, pca into 3 variables</t>
  </si>
  <si>
    <t>Impute Mean, Normalize Z-score</t>
  </si>
  <si>
    <t>Impute Mean, Normalize minmax</t>
  </si>
  <si>
    <t>Impute Mean, Normalize minmax,tranform sqr</t>
  </si>
  <si>
    <t>Impute Mean, Normalize minmax,tranform log</t>
  </si>
  <si>
    <t>Impute Mean, transform sqr Normalize Z-score</t>
  </si>
  <si>
    <t>Impute Mean, transform log, Normalize Z-score</t>
  </si>
  <si>
    <t>Impute Mean, transform sqr Normalize minmax</t>
  </si>
  <si>
    <t>Transform log, imp mean, norm minmax, RFE</t>
  </si>
  <si>
    <t>Imp mean, normalize minmax, transform log,RFE</t>
  </si>
  <si>
    <t>Transform sqr, imp mean, normalize zscore,RFE</t>
  </si>
  <si>
    <t>I_combo</t>
  </si>
  <si>
    <t>I_combo2</t>
  </si>
  <si>
    <t>I_tl_fs</t>
  </si>
  <si>
    <t>I_ts_out_z</t>
  </si>
  <si>
    <t>I_ts_out</t>
  </si>
  <si>
    <t>I_zzzz</t>
  </si>
  <si>
    <t>I_zzzzbin</t>
  </si>
  <si>
    <t>trans log, imp bins mean, norm zscore,RFE</t>
  </si>
  <si>
    <t>split data into binary &amp; continuous,trans log, imp bins mean, norm zscore,RFE</t>
  </si>
  <si>
    <t>split data into binary &amp; continuous,trans square, imp bins mean, norm zscore,RFE</t>
  </si>
  <si>
    <t>trans sqr, Outlirers IQR,imp bins mean, norm zscore,RFE</t>
  </si>
  <si>
    <t>trans sqr, Outlirers Z,imp bins mean, norm zscore,RFE</t>
  </si>
  <si>
    <t>Bin C7,trans sqr, Outlirers IQR,imp bins mean, norm zscore,RFE</t>
  </si>
  <si>
    <t>Outlirers Z,imp bins mean, norm zscore,RFE</t>
  </si>
  <si>
    <t>W</t>
  </si>
  <si>
    <t>Normalixze minmax,sigmoid function,impute bin mean</t>
  </si>
  <si>
    <t>W1</t>
  </si>
  <si>
    <t>Normalize and sigmoid continuous only,impute bin mean</t>
  </si>
  <si>
    <t>w_out</t>
  </si>
  <si>
    <t>outlieres median. Normalixze minmax,sigmoid function,impute bin mean</t>
  </si>
  <si>
    <t>w_out1</t>
  </si>
  <si>
    <t>outlieres mean. Normalixze minmax,sigmoid function,impute bin mean</t>
  </si>
  <si>
    <t>w_out_IQR_cont</t>
  </si>
  <si>
    <t>cont. outlieres upper or lower band. Normalixze minmax,sigmoid function,impute bin mean</t>
  </si>
  <si>
    <t>KEV22</t>
  </si>
  <si>
    <t>ran seperate pipelines: seperated continuous data, imputed with knn, transformed into polynomial features 2, normalized z-score each, concat binary features back in, FRE with 12 variables on each, combined both files into each.</t>
  </si>
  <si>
    <t>KEVIN101</t>
  </si>
  <si>
    <t>KEVIN102</t>
  </si>
  <si>
    <t>KEVIN 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</si>
</sst>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B2dd\-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6" borderId="0" xfId="0" applyFont="1" applyFill="1" applyAlignment="1">
      <alignment horizontal="center" vertical="center"/>
    </xf>
    <xf numFmtId="0" fontId="1" fillId="7" borderId="0" xfId="0" applyFont="1" applyFill="1"/>
    <xf numFmtId="165" fontId="1" fillId="0" borderId="0" xfId="0" quotePrefix="1" applyNumberFormat="1" applyFont="1"/>
    <xf numFmtId="0" fontId="1" fillId="0" borderId="0" xfId="0" quotePrefix="1" applyFon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120E-F920-4898-905E-E0B106F883F9}">
  <sheetPr>
    <pageSetUpPr fitToPage="1"/>
  </sheetPr>
  <dimension ref="B1:P70"/>
  <sheetViews>
    <sheetView showGridLines="0" tabSelected="1" workbookViewId="0">
      <selection activeCell="V19" sqref="V19"/>
    </sheetView>
  </sheetViews>
  <sheetFormatPr defaultRowHeight="14.4" x14ac:dyDescent="0.3"/>
  <cols>
    <col min="1" max="1" width="1.33203125" customWidth="1"/>
    <col min="2" max="2" width="15.21875" style="1" bestFit="1" customWidth="1"/>
    <col min="6" max="6" width="30.5546875" customWidth="1"/>
    <col min="7" max="7" width="2.44140625" style="1" customWidth="1"/>
    <col min="8" max="11" width="6.5546875" bestFit="1" customWidth="1"/>
    <col min="12" max="12" width="2.77734375" customWidth="1"/>
    <col min="13" max="14" width="6.5546875" bestFit="1" customWidth="1"/>
    <col min="15" max="15" width="2.6640625" customWidth="1"/>
    <col min="16" max="16" width="6.5546875" bestFit="1" customWidth="1"/>
  </cols>
  <sheetData>
    <row r="1" spans="2:16" ht="9.6" customHeight="1" x14ac:dyDescent="0.3"/>
    <row r="2" spans="2:16" x14ac:dyDescent="0.3">
      <c r="B2" s="5" t="s">
        <v>62</v>
      </c>
      <c r="C2" s="12" t="s">
        <v>41</v>
      </c>
      <c r="D2" s="12"/>
      <c r="E2" s="12"/>
      <c r="F2" s="12"/>
      <c r="H2" s="14" t="s">
        <v>0</v>
      </c>
      <c r="I2" s="14"/>
      <c r="J2" s="15" t="s">
        <v>1</v>
      </c>
      <c r="K2" s="15"/>
      <c r="M2" s="11" t="s">
        <v>24</v>
      </c>
      <c r="N2" s="11"/>
      <c r="P2" s="4" t="s">
        <v>40</v>
      </c>
    </row>
    <row r="3" spans="2:16" x14ac:dyDescent="0.3">
      <c r="H3" s="2" t="s">
        <v>2</v>
      </c>
      <c r="I3" s="2" t="s">
        <v>3</v>
      </c>
      <c r="J3" s="2" t="s">
        <v>4</v>
      </c>
      <c r="K3" s="2" t="s">
        <v>3</v>
      </c>
      <c r="M3" s="2" t="s">
        <v>4</v>
      </c>
      <c r="N3" s="2" t="s">
        <v>3</v>
      </c>
    </row>
    <row r="4" spans="2:16" x14ac:dyDescent="0.3">
      <c r="B4" s="1" t="s">
        <v>5</v>
      </c>
      <c r="C4" t="s">
        <v>25</v>
      </c>
      <c r="H4" s="3">
        <v>0.61629999999999996</v>
      </c>
      <c r="I4" s="3">
        <v>0.62460000000000004</v>
      </c>
      <c r="J4" s="3">
        <v>0.56679999999999997</v>
      </c>
      <c r="K4" s="3">
        <v>0.53380000000000005</v>
      </c>
      <c r="M4" s="3">
        <f>AVERAGE(H4,J4)</f>
        <v>0.59155000000000002</v>
      </c>
      <c r="N4" s="3">
        <f>AVERAGE(I4,K4)</f>
        <v>0.57920000000000005</v>
      </c>
      <c r="P4" s="3">
        <f>AVERAGE(M4:N4)</f>
        <v>0.58537499999999998</v>
      </c>
    </row>
    <row r="5" spans="2:16" x14ac:dyDescent="0.3">
      <c r="B5" s="1" t="s">
        <v>45</v>
      </c>
      <c r="C5" t="s">
        <v>49</v>
      </c>
      <c r="H5" s="3">
        <v>0.60160000000000002</v>
      </c>
      <c r="I5" s="3">
        <v>0.60609999999999997</v>
      </c>
      <c r="J5" s="3">
        <v>0.62260000000000004</v>
      </c>
      <c r="K5" s="3">
        <v>0.60899999999999999</v>
      </c>
      <c r="M5" s="3">
        <f t="shared" ref="M5:M69" si="0">AVERAGE(H5,J5)</f>
        <v>0.61210000000000009</v>
      </c>
      <c r="N5" s="3">
        <f t="shared" ref="N5:N69" si="1">AVERAGE(I5,K5)</f>
        <v>0.60755000000000003</v>
      </c>
      <c r="P5" s="3">
        <f t="shared" ref="P5:P69" si="2">AVERAGE(M5:N5)</f>
        <v>0.60982500000000006</v>
      </c>
    </row>
    <row r="6" spans="2:16" x14ac:dyDescent="0.3">
      <c r="B6" s="1" t="s">
        <v>46</v>
      </c>
      <c r="C6" t="s">
        <v>50</v>
      </c>
      <c r="H6" s="3">
        <v>0.61629999999999996</v>
      </c>
      <c r="I6" s="3">
        <v>0.62460000000000004</v>
      </c>
      <c r="J6" s="3">
        <v>0.62560000000000004</v>
      </c>
      <c r="K6" s="3">
        <v>0.61029999999999995</v>
      </c>
      <c r="M6" s="3">
        <f t="shared" si="0"/>
        <v>0.62095</v>
      </c>
      <c r="N6" s="3">
        <f t="shared" si="1"/>
        <v>0.61745000000000005</v>
      </c>
      <c r="P6" s="3">
        <f t="shared" si="2"/>
        <v>0.61919999999999997</v>
      </c>
    </row>
    <row r="7" spans="2:16" x14ac:dyDescent="0.3">
      <c r="B7" s="1" t="s">
        <v>47</v>
      </c>
      <c r="C7" t="s">
        <v>51</v>
      </c>
      <c r="H7" s="3">
        <v>0.64690000000000003</v>
      </c>
      <c r="I7" s="3">
        <v>0.65029999999999999</v>
      </c>
      <c r="J7" s="3">
        <v>0.62009999999999998</v>
      </c>
      <c r="K7" s="3">
        <v>0.60729999999999995</v>
      </c>
      <c r="M7" s="3">
        <f t="shared" si="0"/>
        <v>0.63349999999999995</v>
      </c>
      <c r="N7" s="3">
        <f t="shared" si="1"/>
        <v>0.62880000000000003</v>
      </c>
      <c r="P7" s="3">
        <f t="shared" si="2"/>
        <v>0.63114999999999999</v>
      </c>
    </row>
    <row r="8" spans="2:16" x14ac:dyDescent="0.3">
      <c r="B8" s="7" t="s">
        <v>64</v>
      </c>
      <c r="C8" t="s">
        <v>90</v>
      </c>
      <c r="H8" s="3">
        <v>0.63009999999999999</v>
      </c>
      <c r="I8" s="3">
        <v>0.64600000000000002</v>
      </c>
      <c r="J8" s="3">
        <v>0.63929999999999998</v>
      </c>
      <c r="K8" s="3">
        <v>0.6069</v>
      </c>
      <c r="M8" s="3">
        <f t="shared" si="0"/>
        <v>0.63470000000000004</v>
      </c>
      <c r="N8" s="3">
        <f t="shared" si="1"/>
        <v>0.62644999999999995</v>
      </c>
      <c r="P8" s="3">
        <f t="shared" si="2"/>
        <v>0.630575</v>
      </c>
    </row>
    <row r="9" spans="2:16" x14ac:dyDescent="0.3">
      <c r="B9" s="1" t="s">
        <v>48</v>
      </c>
      <c r="C9" t="s">
        <v>57</v>
      </c>
      <c r="H9" s="3">
        <v>0.62439999999999996</v>
      </c>
      <c r="I9" s="3">
        <v>0.62539999999999996</v>
      </c>
      <c r="J9" s="3">
        <v>0.58679999999999999</v>
      </c>
      <c r="K9" s="3">
        <v>0.56269999999999998</v>
      </c>
      <c r="M9" s="3">
        <f t="shared" si="0"/>
        <v>0.60559999999999992</v>
      </c>
      <c r="N9" s="3">
        <f t="shared" si="1"/>
        <v>0.59404999999999997</v>
      </c>
      <c r="P9" s="3">
        <f t="shared" si="2"/>
        <v>0.59982499999999994</v>
      </c>
    </row>
    <row r="10" spans="2:16" x14ac:dyDescent="0.3">
      <c r="B10" s="1" t="s">
        <v>53</v>
      </c>
      <c r="C10" t="s">
        <v>58</v>
      </c>
      <c r="H10" s="3">
        <v>0.60919999999999996</v>
      </c>
      <c r="I10" s="3">
        <v>0.61250000000000004</v>
      </c>
      <c r="J10" s="3">
        <v>0.62590000000000001</v>
      </c>
      <c r="K10" s="3">
        <v>0.62380000000000002</v>
      </c>
      <c r="M10" s="3">
        <f t="shared" si="0"/>
        <v>0.61755000000000004</v>
      </c>
      <c r="N10" s="3">
        <f t="shared" si="1"/>
        <v>0.61814999999999998</v>
      </c>
      <c r="P10" s="3">
        <f t="shared" si="2"/>
        <v>0.61785000000000001</v>
      </c>
    </row>
    <row r="11" spans="2:16" x14ac:dyDescent="0.3">
      <c r="B11" s="6" t="s">
        <v>63</v>
      </c>
      <c r="C11" t="s">
        <v>89</v>
      </c>
      <c r="H11" s="3">
        <v>0.56620000000000004</v>
      </c>
      <c r="I11" s="3">
        <v>0.59189999999999998</v>
      </c>
      <c r="J11" s="3">
        <v>0.62590000000000001</v>
      </c>
      <c r="K11" s="3">
        <v>0.62380000000000002</v>
      </c>
      <c r="M11" s="3">
        <f t="shared" si="0"/>
        <v>0.59604999999999997</v>
      </c>
      <c r="N11" s="3">
        <f t="shared" si="1"/>
        <v>0.60785</v>
      </c>
      <c r="P11" s="3">
        <f t="shared" si="2"/>
        <v>0.60194999999999999</v>
      </c>
    </row>
    <row r="12" spans="2:16" x14ac:dyDescent="0.3">
      <c r="B12" s="1" t="s">
        <v>54</v>
      </c>
      <c r="C12" t="s">
        <v>59</v>
      </c>
      <c r="H12" s="3">
        <v>0.61680000000000001</v>
      </c>
      <c r="I12" s="3">
        <v>0.61609999999999998</v>
      </c>
      <c r="J12" s="3">
        <v>0.62309999999999999</v>
      </c>
      <c r="K12" s="3">
        <v>0.60670000000000002</v>
      </c>
      <c r="M12" s="3">
        <f t="shared" si="0"/>
        <v>0.61995</v>
      </c>
      <c r="N12" s="3">
        <f t="shared" si="1"/>
        <v>0.61139999999999994</v>
      </c>
      <c r="P12" s="3">
        <f t="shared" si="2"/>
        <v>0.61567499999999997</v>
      </c>
    </row>
    <row r="13" spans="2:16" x14ac:dyDescent="0.3">
      <c r="B13" s="1" t="s">
        <v>60</v>
      </c>
      <c r="C13" t="s">
        <v>61</v>
      </c>
      <c r="H13" s="3">
        <v>0.63190000000000002</v>
      </c>
      <c r="I13" s="3">
        <v>0.63460000000000005</v>
      </c>
      <c r="J13" s="3">
        <v>0.63790000000000002</v>
      </c>
      <c r="K13" s="3">
        <v>0.61770000000000003</v>
      </c>
      <c r="M13" s="3">
        <f t="shared" si="0"/>
        <v>0.63490000000000002</v>
      </c>
      <c r="N13" s="3">
        <f t="shared" si="1"/>
        <v>0.62614999999999998</v>
      </c>
      <c r="P13" s="3">
        <f t="shared" si="2"/>
        <v>0.630525</v>
      </c>
    </row>
    <row r="14" spans="2:16" x14ac:dyDescent="0.3">
      <c r="B14" s="6" t="s">
        <v>65</v>
      </c>
      <c r="C14" t="s">
        <v>91</v>
      </c>
      <c r="H14" s="3">
        <v>0.63800000000000001</v>
      </c>
      <c r="I14" s="3">
        <v>0.65239999999999998</v>
      </c>
      <c r="J14" s="3">
        <v>0.66459999999999997</v>
      </c>
      <c r="K14" s="3">
        <v>0.66569999999999996</v>
      </c>
      <c r="M14" s="3">
        <f t="shared" si="0"/>
        <v>0.65129999999999999</v>
      </c>
      <c r="N14" s="3">
        <f t="shared" si="1"/>
        <v>0.65904999999999991</v>
      </c>
      <c r="P14" s="3">
        <f t="shared" si="2"/>
        <v>0.65517499999999995</v>
      </c>
    </row>
    <row r="15" spans="2:16" x14ac:dyDescent="0.3">
      <c r="H15" s="3"/>
      <c r="I15" s="3"/>
      <c r="J15" s="3"/>
      <c r="K15" s="3"/>
      <c r="M15" s="3"/>
      <c r="N15" s="3"/>
      <c r="P15" s="3"/>
    </row>
    <row r="16" spans="2:16" x14ac:dyDescent="0.3">
      <c r="B16" s="1" t="s">
        <v>6</v>
      </c>
      <c r="C16" t="s">
        <v>42</v>
      </c>
      <c r="H16" s="3">
        <v>0.61629999999999996</v>
      </c>
      <c r="I16" s="3">
        <v>0.62460000000000004</v>
      </c>
      <c r="J16" s="3">
        <v>0.57389999999999997</v>
      </c>
      <c r="K16" s="3">
        <v>0.54569999999999996</v>
      </c>
      <c r="M16" s="3">
        <f t="shared" si="0"/>
        <v>0.59509999999999996</v>
      </c>
      <c r="N16" s="3">
        <f t="shared" si="1"/>
        <v>0.58515000000000006</v>
      </c>
      <c r="P16" s="3">
        <f t="shared" si="2"/>
        <v>0.59012500000000001</v>
      </c>
    </row>
    <row r="17" spans="2:16" x14ac:dyDescent="0.3">
      <c r="B17" s="1" t="s">
        <v>7</v>
      </c>
      <c r="C17" t="s">
        <v>38</v>
      </c>
      <c r="H17" s="3">
        <v>0.61629999999999996</v>
      </c>
      <c r="I17" s="3">
        <v>0.62460000000000004</v>
      </c>
      <c r="J17" s="3">
        <v>0.60170000000000001</v>
      </c>
      <c r="K17" s="3">
        <v>0.5766</v>
      </c>
      <c r="M17" s="3">
        <f t="shared" si="0"/>
        <v>0.60899999999999999</v>
      </c>
      <c r="N17" s="3">
        <f t="shared" si="1"/>
        <v>0.60060000000000002</v>
      </c>
      <c r="P17" s="3">
        <f t="shared" si="2"/>
        <v>0.6048</v>
      </c>
    </row>
    <row r="18" spans="2:16" x14ac:dyDescent="0.3">
      <c r="B18" s="1" t="s">
        <v>8</v>
      </c>
      <c r="C18" t="s">
        <v>39</v>
      </c>
      <c r="H18" s="3">
        <v>0.62429999999999997</v>
      </c>
      <c r="I18" s="3">
        <v>0.62819999999999998</v>
      </c>
      <c r="J18" s="3">
        <v>0.60770000000000002</v>
      </c>
      <c r="K18" s="3">
        <v>0.57830000000000004</v>
      </c>
      <c r="M18" s="3">
        <f t="shared" si="0"/>
        <v>0.61599999999999999</v>
      </c>
      <c r="N18" s="3">
        <f t="shared" si="1"/>
        <v>0.60325000000000006</v>
      </c>
      <c r="P18" s="3">
        <f t="shared" si="2"/>
        <v>0.60962500000000008</v>
      </c>
    </row>
    <row r="19" spans="2:16" x14ac:dyDescent="0.3">
      <c r="B19" s="1" t="s">
        <v>9</v>
      </c>
      <c r="C19" t="s">
        <v>43</v>
      </c>
      <c r="H19" s="3">
        <v>0.60919999999999996</v>
      </c>
      <c r="I19" s="3">
        <v>0.61250000000000004</v>
      </c>
      <c r="J19" s="3">
        <v>0.61460000000000004</v>
      </c>
      <c r="K19" s="3">
        <v>0.60219999999999996</v>
      </c>
      <c r="M19" s="3">
        <f t="shared" si="0"/>
        <v>0.6119</v>
      </c>
      <c r="N19" s="3">
        <f t="shared" si="1"/>
        <v>0.60735000000000006</v>
      </c>
      <c r="P19" s="3">
        <f t="shared" si="2"/>
        <v>0.60962500000000008</v>
      </c>
    </row>
    <row r="20" spans="2:16" x14ac:dyDescent="0.3">
      <c r="B20" s="1" t="s">
        <v>10</v>
      </c>
      <c r="C20" t="s">
        <v>44</v>
      </c>
      <c r="H20" s="3">
        <v>0.62439999999999996</v>
      </c>
      <c r="I20" s="3">
        <v>0.62539999999999996</v>
      </c>
      <c r="J20" s="3">
        <v>0.61850000000000005</v>
      </c>
      <c r="K20" s="3">
        <v>0.60029999999999994</v>
      </c>
      <c r="M20" s="3">
        <f t="shared" si="0"/>
        <v>0.62145000000000006</v>
      </c>
      <c r="N20" s="3">
        <f t="shared" si="1"/>
        <v>0.61284999999999989</v>
      </c>
      <c r="P20" s="3">
        <f t="shared" si="2"/>
        <v>0.61714999999999998</v>
      </c>
    </row>
    <row r="21" spans="2:16" x14ac:dyDescent="0.3">
      <c r="H21" s="3"/>
      <c r="I21" s="3"/>
      <c r="J21" s="3"/>
      <c r="K21" s="3"/>
      <c r="M21" s="3"/>
      <c r="N21" s="3"/>
      <c r="P21" s="3"/>
    </row>
    <row r="22" spans="2:16" x14ac:dyDescent="0.3">
      <c r="B22" s="1" t="s">
        <v>11</v>
      </c>
      <c r="C22" t="s">
        <v>26</v>
      </c>
      <c r="H22" s="3">
        <v>0.61629999999999996</v>
      </c>
      <c r="I22" s="3">
        <v>0.62460000000000004</v>
      </c>
      <c r="J22" s="3">
        <v>0.57850000000000001</v>
      </c>
      <c r="K22" s="3">
        <v>0.54920000000000002</v>
      </c>
      <c r="M22" s="3">
        <f t="shared" si="0"/>
        <v>0.59739999999999993</v>
      </c>
      <c r="N22" s="3">
        <f t="shared" si="1"/>
        <v>0.58689999999999998</v>
      </c>
      <c r="P22" s="3">
        <f t="shared" si="2"/>
        <v>0.59214999999999995</v>
      </c>
    </row>
    <row r="23" spans="2:16" x14ac:dyDescent="0.3">
      <c r="B23" s="1" t="s">
        <v>12</v>
      </c>
      <c r="C23" t="s">
        <v>27</v>
      </c>
      <c r="H23" s="3">
        <v>0.59419999999999995</v>
      </c>
      <c r="I23" s="3">
        <v>0.59689999999999999</v>
      </c>
      <c r="J23" s="3">
        <v>0.62670000000000003</v>
      </c>
      <c r="K23" s="3">
        <v>0.62250000000000005</v>
      </c>
      <c r="M23" s="3">
        <f t="shared" si="0"/>
        <v>0.61044999999999994</v>
      </c>
      <c r="N23" s="3">
        <f t="shared" si="1"/>
        <v>0.60970000000000002</v>
      </c>
      <c r="P23" s="3">
        <f t="shared" si="2"/>
        <v>0.61007499999999992</v>
      </c>
    </row>
    <row r="24" spans="2:16" x14ac:dyDescent="0.3">
      <c r="B24" s="1" t="s">
        <v>13</v>
      </c>
      <c r="C24" t="s">
        <v>28</v>
      </c>
      <c r="H24" s="3">
        <v>0.61629999999999996</v>
      </c>
      <c r="I24" s="3">
        <v>0.62460000000000004</v>
      </c>
      <c r="J24" s="3">
        <v>0.60709999999999997</v>
      </c>
      <c r="K24" s="3">
        <v>0.58160000000000001</v>
      </c>
      <c r="M24" s="3">
        <f t="shared" si="0"/>
        <v>0.61169999999999991</v>
      </c>
      <c r="N24" s="3">
        <f t="shared" si="1"/>
        <v>0.60309999999999997</v>
      </c>
      <c r="P24" s="3">
        <f t="shared" si="2"/>
        <v>0.60739999999999994</v>
      </c>
    </row>
    <row r="25" spans="2:16" x14ac:dyDescent="0.3">
      <c r="H25" s="3"/>
      <c r="I25" s="3"/>
      <c r="J25" s="3"/>
      <c r="K25" s="3"/>
      <c r="M25" s="3"/>
      <c r="N25" s="3"/>
      <c r="P25" s="3"/>
    </row>
    <row r="26" spans="2:16" x14ac:dyDescent="0.3">
      <c r="B26" s="1" t="s">
        <v>66</v>
      </c>
      <c r="C26" t="s">
        <v>82</v>
      </c>
      <c r="H26" s="3">
        <v>0.62439999999999996</v>
      </c>
      <c r="I26" s="3">
        <v>0.62539999999999996</v>
      </c>
      <c r="J26" s="3">
        <v>0.59599999999999997</v>
      </c>
      <c r="K26" s="3">
        <v>0.56869999999999998</v>
      </c>
      <c r="M26" s="3">
        <f t="shared" si="0"/>
        <v>0.61019999999999996</v>
      </c>
      <c r="N26" s="3">
        <f t="shared" si="1"/>
        <v>0.59704999999999997</v>
      </c>
      <c r="P26" s="3">
        <f t="shared" si="2"/>
        <v>0.60362499999999997</v>
      </c>
    </row>
    <row r="27" spans="2:16" x14ac:dyDescent="0.3">
      <c r="B27" s="1" t="s">
        <v>67</v>
      </c>
      <c r="C27" t="s">
        <v>83</v>
      </c>
      <c r="H27" s="3">
        <v>0.61629999999999996</v>
      </c>
      <c r="I27" s="3">
        <v>0.62460000000000004</v>
      </c>
      <c r="J27" s="3">
        <v>0.55469999999999997</v>
      </c>
      <c r="K27" s="3">
        <v>0.5212</v>
      </c>
      <c r="M27" s="3">
        <f t="shared" si="0"/>
        <v>0.58549999999999991</v>
      </c>
      <c r="N27" s="3">
        <f t="shared" si="1"/>
        <v>0.57289999999999996</v>
      </c>
      <c r="P27" s="3">
        <f t="shared" si="2"/>
        <v>0.57919999999999994</v>
      </c>
    </row>
    <row r="28" spans="2:16" x14ac:dyDescent="0.3">
      <c r="B28" s="1" t="s">
        <v>68</v>
      </c>
      <c r="C28" t="s">
        <v>84</v>
      </c>
      <c r="H28" s="3">
        <v>0.60919999999999996</v>
      </c>
      <c r="I28" s="3">
        <v>0.61250000000000004</v>
      </c>
      <c r="J28" s="3">
        <v>0.61219999999999997</v>
      </c>
      <c r="K28" s="3">
        <v>0.59760000000000002</v>
      </c>
      <c r="M28" s="3">
        <f t="shared" si="0"/>
        <v>0.61070000000000002</v>
      </c>
      <c r="N28" s="3">
        <f t="shared" si="1"/>
        <v>0.60505000000000009</v>
      </c>
      <c r="P28" s="3">
        <f t="shared" si="2"/>
        <v>0.60787500000000005</v>
      </c>
    </row>
    <row r="29" spans="2:16" x14ac:dyDescent="0.3">
      <c r="B29" s="1" t="s">
        <v>69</v>
      </c>
      <c r="C29" t="s">
        <v>85</v>
      </c>
      <c r="H29" s="3"/>
      <c r="I29" s="3"/>
      <c r="J29" s="3"/>
      <c r="K29" s="3"/>
      <c r="M29" s="3"/>
      <c r="N29" s="3"/>
      <c r="P29" s="3"/>
    </row>
    <row r="30" spans="2:16" x14ac:dyDescent="0.3">
      <c r="B30" s="1" t="s">
        <v>70</v>
      </c>
      <c r="C30" t="s">
        <v>86</v>
      </c>
      <c r="H30" s="3">
        <v>0.63939999999999997</v>
      </c>
      <c r="I30" s="3">
        <v>0.64100000000000001</v>
      </c>
      <c r="J30" s="3">
        <v>0.63019999999999998</v>
      </c>
      <c r="K30" s="3">
        <v>0.6119</v>
      </c>
      <c r="M30" s="3">
        <f t="shared" si="0"/>
        <v>0.63480000000000003</v>
      </c>
      <c r="N30" s="3">
        <f t="shared" si="1"/>
        <v>0.62644999999999995</v>
      </c>
      <c r="P30" s="3">
        <f t="shared" si="2"/>
        <v>0.63062499999999999</v>
      </c>
    </row>
    <row r="31" spans="2:16" x14ac:dyDescent="0.3">
      <c r="B31" s="1" t="s">
        <v>71</v>
      </c>
      <c r="C31" t="s">
        <v>87</v>
      </c>
      <c r="H31" s="3">
        <v>0.59419999999999995</v>
      </c>
      <c r="I31" s="3">
        <v>0.59689999999999999</v>
      </c>
      <c r="J31" s="3">
        <v>0.61370000000000002</v>
      </c>
      <c r="K31" s="3">
        <v>0.5988</v>
      </c>
      <c r="M31" s="3">
        <f t="shared" si="0"/>
        <v>0.60394999999999999</v>
      </c>
      <c r="N31" s="3">
        <f t="shared" si="1"/>
        <v>0.59784999999999999</v>
      </c>
      <c r="P31" s="3">
        <f t="shared" si="2"/>
        <v>0.60089999999999999</v>
      </c>
    </row>
    <row r="32" spans="2:16" x14ac:dyDescent="0.3">
      <c r="B32" s="1" t="s">
        <v>72</v>
      </c>
      <c r="C32" t="s">
        <v>88</v>
      </c>
      <c r="H32" s="3">
        <v>0.61629999999999996</v>
      </c>
      <c r="I32" s="3">
        <v>0.62460000000000004</v>
      </c>
      <c r="J32" s="3">
        <v>0.61819999999999997</v>
      </c>
      <c r="K32" s="3">
        <v>0.59360000000000002</v>
      </c>
      <c r="M32" s="3">
        <f t="shared" si="0"/>
        <v>0.61724999999999997</v>
      </c>
      <c r="N32" s="3">
        <f t="shared" si="1"/>
        <v>0.60909999999999997</v>
      </c>
      <c r="P32" s="3">
        <f t="shared" si="2"/>
        <v>0.61317500000000003</v>
      </c>
    </row>
    <row r="33" spans="2:16" x14ac:dyDescent="0.3">
      <c r="B33" s="1" t="s">
        <v>73</v>
      </c>
      <c r="C33" t="s">
        <v>87</v>
      </c>
      <c r="H33" s="3">
        <v>0.63190000000000002</v>
      </c>
      <c r="I33" s="3">
        <v>0.63460000000000005</v>
      </c>
      <c r="J33" s="3">
        <v>0.62229999999999996</v>
      </c>
      <c r="K33" s="3">
        <v>0.60129999999999995</v>
      </c>
      <c r="M33" s="3">
        <f t="shared" si="0"/>
        <v>0.62709999999999999</v>
      </c>
      <c r="N33" s="3">
        <f t="shared" si="1"/>
        <v>0.61795</v>
      </c>
      <c r="P33" s="3">
        <f t="shared" si="2"/>
        <v>0.622525</v>
      </c>
    </row>
    <row r="34" spans="2:16" x14ac:dyDescent="0.3">
      <c r="H34" s="3"/>
      <c r="I34" s="3"/>
      <c r="J34" s="3"/>
      <c r="K34" s="3"/>
      <c r="M34" s="3"/>
      <c r="N34" s="3"/>
      <c r="P34" s="3"/>
    </row>
    <row r="35" spans="2:16" x14ac:dyDescent="0.3">
      <c r="H35" s="3"/>
      <c r="I35" s="3"/>
      <c r="J35" s="3"/>
      <c r="K35" s="3"/>
      <c r="M35" s="3"/>
      <c r="N35" s="3"/>
      <c r="P35" s="3"/>
    </row>
    <row r="36" spans="2:16" x14ac:dyDescent="0.3">
      <c r="B36" s="1" t="s">
        <v>14</v>
      </c>
      <c r="C36" t="s">
        <v>29</v>
      </c>
      <c r="H36" s="3">
        <v>0.61629999999999996</v>
      </c>
      <c r="I36" s="3">
        <v>0.62460000000000004</v>
      </c>
      <c r="J36" s="3">
        <v>0.61880000000000002</v>
      </c>
      <c r="K36" s="3">
        <v>0.59219999999999995</v>
      </c>
      <c r="M36" s="3">
        <f t="shared" si="0"/>
        <v>0.61755000000000004</v>
      </c>
      <c r="N36" s="3">
        <f t="shared" si="1"/>
        <v>0.60840000000000005</v>
      </c>
      <c r="P36" s="3">
        <f t="shared" si="2"/>
        <v>0.61297500000000005</v>
      </c>
    </row>
    <row r="37" spans="2:16" x14ac:dyDescent="0.3">
      <c r="B37" s="1" t="s">
        <v>16</v>
      </c>
      <c r="C37" t="s">
        <v>30</v>
      </c>
      <c r="H37" s="3">
        <v>0.63929999999999998</v>
      </c>
      <c r="I37" s="3">
        <v>0.63819999999999999</v>
      </c>
      <c r="J37" s="3">
        <v>0.62519999999999998</v>
      </c>
      <c r="K37" s="3">
        <v>0.60070000000000001</v>
      </c>
      <c r="M37" s="3">
        <f t="shared" si="0"/>
        <v>0.63224999999999998</v>
      </c>
      <c r="N37" s="3">
        <f t="shared" si="1"/>
        <v>0.61945000000000006</v>
      </c>
      <c r="P37" s="3">
        <f t="shared" si="2"/>
        <v>0.62585000000000002</v>
      </c>
    </row>
    <row r="38" spans="2:16" x14ac:dyDescent="0.3">
      <c r="B38" s="1" t="s">
        <v>15</v>
      </c>
      <c r="C38" t="s">
        <v>31</v>
      </c>
      <c r="H38" s="3">
        <v>0.63190000000000002</v>
      </c>
      <c r="I38" s="3">
        <v>0.63460000000000005</v>
      </c>
      <c r="J38" s="3">
        <v>0.63029999999999997</v>
      </c>
      <c r="K38" s="3">
        <v>0.61280000000000001</v>
      </c>
      <c r="M38" s="3">
        <f t="shared" si="0"/>
        <v>0.63109999999999999</v>
      </c>
      <c r="N38" s="3">
        <f t="shared" si="1"/>
        <v>0.62370000000000003</v>
      </c>
      <c r="P38" s="3">
        <f t="shared" si="2"/>
        <v>0.62739999999999996</v>
      </c>
    </row>
    <row r="39" spans="2:16" ht="32.4" customHeight="1" x14ac:dyDescent="0.3">
      <c r="B39" s="1" t="s">
        <v>92</v>
      </c>
      <c r="C39" s="10" t="s">
        <v>101</v>
      </c>
      <c r="D39" s="10"/>
      <c r="E39" s="10"/>
      <c r="F39" s="10"/>
      <c r="H39" s="3">
        <v>0.63939999999999997</v>
      </c>
      <c r="I39" s="3">
        <v>0.64100000000000001</v>
      </c>
      <c r="J39" s="3">
        <v>0.62980000000000003</v>
      </c>
      <c r="K39" s="3">
        <v>0.62090000000000001</v>
      </c>
      <c r="M39" s="3">
        <f t="shared" si="0"/>
        <v>0.63460000000000005</v>
      </c>
      <c r="N39" s="3">
        <f t="shared" si="1"/>
        <v>0.63095000000000001</v>
      </c>
      <c r="P39" s="3">
        <f t="shared" si="2"/>
        <v>0.63277500000000009</v>
      </c>
    </row>
    <row r="40" spans="2:16" ht="31.2" customHeight="1" x14ac:dyDescent="0.3">
      <c r="B40" s="1" t="s">
        <v>93</v>
      </c>
      <c r="C40" s="10" t="s">
        <v>100</v>
      </c>
      <c r="D40" s="10"/>
      <c r="E40" s="10"/>
      <c r="F40" s="10"/>
      <c r="H40" s="3">
        <v>0.63939999999999997</v>
      </c>
      <c r="I40" s="3">
        <v>0.64100000000000001</v>
      </c>
      <c r="J40" s="3">
        <v>0.63449999999999995</v>
      </c>
      <c r="K40" s="3">
        <v>0.62250000000000005</v>
      </c>
      <c r="M40" s="3">
        <f t="shared" si="0"/>
        <v>0.63694999999999991</v>
      </c>
      <c r="N40" s="3">
        <f t="shared" si="1"/>
        <v>0.63175000000000003</v>
      </c>
      <c r="P40" s="3">
        <f t="shared" si="2"/>
        <v>0.63434999999999997</v>
      </c>
    </row>
    <row r="41" spans="2:16" x14ac:dyDescent="0.3">
      <c r="B41" s="1" t="s">
        <v>94</v>
      </c>
      <c r="C41" t="s">
        <v>99</v>
      </c>
      <c r="H41" s="3">
        <v>0.63190000000000002</v>
      </c>
      <c r="I41" s="3">
        <v>0.63180000000000003</v>
      </c>
      <c r="J41" s="3">
        <v>0.61580000000000001</v>
      </c>
      <c r="K41" s="3">
        <v>0.61580000000000001</v>
      </c>
      <c r="M41" s="3">
        <f t="shared" si="0"/>
        <v>0.62385000000000002</v>
      </c>
      <c r="N41" s="3">
        <f t="shared" si="1"/>
        <v>0.62380000000000002</v>
      </c>
      <c r="P41" s="3">
        <f t="shared" si="2"/>
        <v>0.62382500000000007</v>
      </c>
    </row>
    <row r="42" spans="2:16" x14ac:dyDescent="0.3">
      <c r="B42" s="1" t="s">
        <v>95</v>
      </c>
      <c r="C42" t="s">
        <v>103</v>
      </c>
      <c r="H42" s="3">
        <v>0.48549999999999999</v>
      </c>
      <c r="I42" s="3">
        <v>0.49159999999999998</v>
      </c>
      <c r="J42" s="3">
        <v>0.56000000000000005</v>
      </c>
      <c r="K42" s="3">
        <v>0.50760000000000005</v>
      </c>
      <c r="M42" s="3">
        <f t="shared" si="0"/>
        <v>0.52275000000000005</v>
      </c>
      <c r="N42" s="3">
        <f t="shared" si="1"/>
        <v>0.49960000000000004</v>
      </c>
      <c r="P42" s="3">
        <f t="shared" si="2"/>
        <v>0.51117500000000005</v>
      </c>
    </row>
    <row r="43" spans="2:16" x14ac:dyDescent="0.3">
      <c r="B43" s="1" t="s">
        <v>96</v>
      </c>
      <c r="C43" t="s">
        <v>102</v>
      </c>
      <c r="H43" s="3">
        <v>0.50929999999999997</v>
      </c>
      <c r="I43" s="3">
        <v>0.54259999999999997</v>
      </c>
      <c r="J43" s="3">
        <v>0.55559999999999998</v>
      </c>
      <c r="K43" s="3">
        <v>0.5363</v>
      </c>
      <c r="M43" s="3">
        <f t="shared" si="0"/>
        <v>0.53244999999999998</v>
      </c>
      <c r="N43" s="3">
        <f t="shared" si="1"/>
        <v>0.53944999999999999</v>
      </c>
      <c r="P43" s="3">
        <f t="shared" si="2"/>
        <v>0.53594999999999993</v>
      </c>
    </row>
    <row r="44" spans="2:16" x14ac:dyDescent="0.3">
      <c r="B44" s="1" t="s">
        <v>97</v>
      </c>
      <c r="C44" t="s">
        <v>105</v>
      </c>
      <c r="H44" s="3">
        <v>0.63190000000000002</v>
      </c>
      <c r="I44" s="3">
        <v>0.63180000000000003</v>
      </c>
      <c r="J44" s="3">
        <v>0.62380000000000002</v>
      </c>
      <c r="K44" s="3">
        <v>0.60150000000000003</v>
      </c>
      <c r="M44" s="3">
        <f t="shared" si="0"/>
        <v>0.62785000000000002</v>
      </c>
      <c r="N44" s="3">
        <f t="shared" si="1"/>
        <v>0.61665000000000003</v>
      </c>
      <c r="P44" s="3">
        <f t="shared" si="2"/>
        <v>0.62224999999999997</v>
      </c>
    </row>
    <row r="45" spans="2:16" ht="29.4" customHeight="1" x14ac:dyDescent="0.3">
      <c r="B45" s="1" t="s">
        <v>98</v>
      </c>
      <c r="C45" s="10" t="s">
        <v>104</v>
      </c>
      <c r="D45" s="10"/>
      <c r="E45" s="10"/>
      <c r="F45" s="10"/>
      <c r="H45" s="3">
        <v>0.6391</v>
      </c>
      <c r="I45" s="3">
        <v>0.63529999999999998</v>
      </c>
      <c r="J45" s="3">
        <v>0.63600000000000001</v>
      </c>
      <c r="K45" s="3">
        <v>0.62649999999999995</v>
      </c>
      <c r="M45" s="3">
        <f t="shared" si="0"/>
        <v>0.63755000000000006</v>
      </c>
      <c r="N45" s="3">
        <f t="shared" si="1"/>
        <v>0.63090000000000002</v>
      </c>
      <c r="P45" s="3">
        <f t="shared" si="2"/>
        <v>0.63422500000000004</v>
      </c>
    </row>
    <row r="46" spans="2:16" x14ac:dyDescent="0.3">
      <c r="H46" s="3"/>
      <c r="I46" s="3"/>
      <c r="J46" s="3"/>
      <c r="K46" s="3"/>
      <c r="M46" s="3"/>
      <c r="N46" s="3"/>
      <c r="P46" s="3"/>
    </row>
    <row r="47" spans="2:16" x14ac:dyDescent="0.3">
      <c r="B47" s="1" t="s">
        <v>17</v>
      </c>
      <c r="C47" t="s">
        <v>32</v>
      </c>
      <c r="H47" s="3">
        <v>0.63190000000000002</v>
      </c>
      <c r="I47" s="3">
        <v>0.63460000000000005</v>
      </c>
      <c r="J47" s="3">
        <v>0.6</v>
      </c>
      <c r="K47" s="3">
        <v>0.57250000000000001</v>
      </c>
      <c r="M47" s="3">
        <f t="shared" si="0"/>
        <v>0.61595</v>
      </c>
      <c r="N47" s="3">
        <f t="shared" si="1"/>
        <v>0.60355000000000003</v>
      </c>
      <c r="P47" s="3">
        <f t="shared" si="2"/>
        <v>0.60975000000000001</v>
      </c>
    </row>
    <row r="48" spans="2:16" x14ac:dyDescent="0.3">
      <c r="B48" s="1" t="s">
        <v>18</v>
      </c>
      <c r="C48" t="s">
        <v>33</v>
      </c>
      <c r="H48" s="3">
        <v>0.63929999999999998</v>
      </c>
      <c r="I48" s="3">
        <v>0.63819999999999999</v>
      </c>
      <c r="J48" s="3">
        <v>0.62080000000000002</v>
      </c>
      <c r="K48" s="3">
        <v>0.60109999999999997</v>
      </c>
      <c r="M48" s="3">
        <f t="shared" si="0"/>
        <v>0.63005</v>
      </c>
      <c r="N48" s="3">
        <f t="shared" si="1"/>
        <v>0.61965000000000003</v>
      </c>
      <c r="P48" s="3">
        <f t="shared" si="2"/>
        <v>0.62485000000000002</v>
      </c>
    </row>
    <row r="49" spans="2:16" x14ac:dyDescent="0.3">
      <c r="B49" s="1" t="s">
        <v>19</v>
      </c>
      <c r="C49" t="s">
        <v>34</v>
      </c>
      <c r="H49" s="3">
        <v>0.63190000000000002</v>
      </c>
      <c r="I49" s="3">
        <v>0.63460000000000005</v>
      </c>
      <c r="J49" s="3">
        <v>0.62860000000000005</v>
      </c>
      <c r="K49" s="3">
        <v>0.60880000000000001</v>
      </c>
      <c r="M49" s="3">
        <f t="shared" si="0"/>
        <v>0.63024999999999998</v>
      </c>
      <c r="N49" s="3">
        <f t="shared" si="1"/>
        <v>0.62170000000000003</v>
      </c>
      <c r="P49" s="3">
        <f t="shared" si="2"/>
        <v>0.62597499999999995</v>
      </c>
    </row>
    <row r="50" spans="2:16" x14ac:dyDescent="0.3">
      <c r="H50" s="3"/>
      <c r="I50" s="3"/>
      <c r="J50" s="3"/>
      <c r="K50" s="3"/>
      <c r="M50" s="3"/>
      <c r="N50" s="3"/>
      <c r="P50" s="3"/>
    </row>
    <row r="51" spans="2:16" x14ac:dyDescent="0.3">
      <c r="B51" s="1" t="s">
        <v>20</v>
      </c>
      <c r="C51" t="s">
        <v>35</v>
      </c>
      <c r="H51" s="3">
        <v>0.61629999999999996</v>
      </c>
      <c r="I51" s="3">
        <v>0.62460000000000004</v>
      </c>
      <c r="J51" s="3">
        <v>0.56759999999999999</v>
      </c>
      <c r="K51" s="3">
        <v>0.5343</v>
      </c>
      <c r="M51" s="3">
        <f t="shared" si="0"/>
        <v>0.59194999999999998</v>
      </c>
      <c r="N51" s="3">
        <f t="shared" si="1"/>
        <v>0.57945000000000002</v>
      </c>
      <c r="P51" s="3">
        <f t="shared" si="2"/>
        <v>0.5857</v>
      </c>
    </row>
    <row r="52" spans="2:16" x14ac:dyDescent="0.3">
      <c r="B52" s="1" t="s">
        <v>21</v>
      </c>
      <c r="C52" t="s">
        <v>36</v>
      </c>
      <c r="H52" s="3">
        <v>0.59419999999999995</v>
      </c>
      <c r="I52" s="3">
        <v>0.59689999999999999</v>
      </c>
      <c r="J52" s="3">
        <v>0.61639999999999995</v>
      </c>
      <c r="K52" s="3">
        <v>0.61009999999999998</v>
      </c>
      <c r="M52" s="3">
        <f t="shared" si="0"/>
        <v>0.60529999999999995</v>
      </c>
      <c r="N52" s="3">
        <f t="shared" si="1"/>
        <v>0.60349999999999993</v>
      </c>
      <c r="P52" s="3">
        <f t="shared" si="2"/>
        <v>0.60439999999999994</v>
      </c>
    </row>
    <row r="53" spans="2:16" x14ac:dyDescent="0.3">
      <c r="B53" s="1" t="s">
        <v>22</v>
      </c>
      <c r="C53" t="s">
        <v>37</v>
      </c>
      <c r="H53" s="3">
        <v>0.61629999999999996</v>
      </c>
      <c r="I53" s="3">
        <v>0.62460000000000004</v>
      </c>
      <c r="J53" s="3">
        <v>0.62219999999999998</v>
      </c>
      <c r="K53" s="3">
        <v>0.60419999999999996</v>
      </c>
      <c r="M53" s="3">
        <f t="shared" si="0"/>
        <v>0.61924999999999997</v>
      </c>
      <c r="N53" s="3">
        <f t="shared" si="1"/>
        <v>0.61440000000000006</v>
      </c>
      <c r="P53" s="3">
        <f t="shared" si="2"/>
        <v>0.61682499999999996</v>
      </c>
    </row>
    <row r="54" spans="2:16" x14ac:dyDescent="0.3">
      <c r="H54" s="3"/>
      <c r="I54" s="3"/>
      <c r="J54" s="3"/>
      <c r="K54" s="3"/>
      <c r="M54" s="3"/>
      <c r="N54" s="3"/>
      <c r="P54" s="3"/>
    </row>
    <row r="55" spans="2:16" x14ac:dyDescent="0.3">
      <c r="B55" s="1" t="s">
        <v>23</v>
      </c>
      <c r="C55" t="s">
        <v>52</v>
      </c>
      <c r="H55" s="3">
        <v>0.63190000000000002</v>
      </c>
      <c r="I55" s="3">
        <v>0.63460000000000005</v>
      </c>
      <c r="J55" s="3">
        <v>0.60909999999999997</v>
      </c>
      <c r="K55" s="3">
        <v>0.57850000000000001</v>
      </c>
      <c r="M55" s="3">
        <f t="shared" si="0"/>
        <v>0.62050000000000005</v>
      </c>
      <c r="N55" s="3">
        <f t="shared" si="1"/>
        <v>0.60655000000000003</v>
      </c>
      <c r="P55" s="3">
        <f t="shared" si="2"/>
        <v>0.6135250000000001</v>
      </c>
    </row>
    <row r="56" spans="2:16" x14ac:dyDescent="0.3">
      <c r="H56" s="3"/>
      <c r="I56" s="3"/>
      <c r="J56" s="3"/>
      <c r="K56" s="3"/>
      <c r="M56" s="3"/>
      <c r="N56" s="3"/>
      <c r="P56" s="3"/>
    </row>
    <row r="57" spans="2:16" x14ac:dyDescent="0.3">
      <c r="B57" s="1" t="s">
        <v>106</v>
      </c>
      <c r="C57" t="s">
        <v>107</v>
      </c>
      <c r="H57" s="3">
        <v>0.63190000000000002</v>
      </c>
      <c r="I57" s="3">
        <v>0.63180000000000003</v>
      </c>
      <c r="J57" s="3">
        <v>0.62270000000000003</v>
      </c>
      <c r="K57" s="3">
        <v>0.62150000000000005</v>
      </c>
      <c r="M57" s="3">
        <f t="shared" ref="M57:M61" si="3">AVERAGE(H57,J57)</f>
        <v>0.62729999999999997</v>
      </c>
      <c r="N57" s="3">
        <f t="shared" ref="N57:N61" si="4">AVERAGE(I57,K57)</f>
        <v>0.62665000000000004</v>
      </c>
      <c r="P57" s="3">
        <f t="shared" ref="P57:P61" si="5">AVERAGE(M57:N57)</f>
        <v>0.62697500000000006</v>
      </c>
    </row>
    <row r="58" spans="2:16" x14ac:dyDescent="0.3">
      <c r="B58" s="1" t="s">
        <v>108</v>
      </c>
      <c r="C58" t="s">
        <v>109</v>
      </c>
      <c r="H58" s="3">
        <v>0.51029999999999998</v>
      </c>
      <c r="I58" s="3">
        <v>0.51780000000000004</v>
      </c>
      <c r="J58" s="3">
        <v>0.57950000000000002</v>
      </c>
      <c r="K58" s="3">
        <v>0.56289999999999996</v>
      </c>
      <c r="M58" s="3">
        <f t="shared" si="3"/>
        <v>0.54489999999999994</v>
      </c>
      <c r="N58" s="3">
        <f t="shared" si="4"/>
        <v>0.54035</v>
      </c>
      <c r="P58" s="3">
        <f t="shared" si="5"/>
        <v>0.54262499999999991</v>
      </c>
    </row>
    <row r="59" spans="2:16" x14ac:dyDescent="0.3">
      <c r="B59" s="1" t="s">
        <v>110</v>
      </c>
      <c r="C59" t="s">
        <v>111</v>
      </c>
      <c r="H59" s="3">
        <v>0.54100000000000004</v>
      </c>
      <c r="I59" s="3">
        <v>0.54630000000000001</v>
      </c>
      <c r="J59" s="3">
        <v>0.54579999999999995</v>
      </c>
      <c r="K59" s="3">
        <v>0.55840000000000001</v>
      </c>
      <c r="M59" s="3">
        <f t="shared" si="3"/>
        <v>0.54339999999999999</v>
      </c>
      <c r="N59" s="3">
        <f t="shared" si="4"/>
        <v>0.55235000000000001</v>
      </c>
      <c r="P59" s="3">
        <f t="shared" si="5"/>
        <v>0.547875</v>
      </c>
    </row>
    <row r="60" spans="2:16" x14ac:dyDescent="0.3">
      <c r="B60" s="1" t="s">
        <v>112</v>
      </c>
      <c r="C60" t="s">
        <v>113</v>
      </c>
      <c r="H60" s="3">
        <v>0.53320000000000001</v>
      </c>
      <c r="I60" s="3">
        <v>0.53990000000000005</v>
      </c>
      <c r="J60" s="3">
        <v>0.62070000000000003</v>
      </c>
      <c r="K60" s="3">
        <v>0.63480000000000003</v>
      </c>
      <c r="M60" s="3">
        <f t="shared" si="3"/>
        <v>0.57695000000000007</v>
      </c>
      <c r="N60" s="3">
        <f t="shared" si="4"/>
        <v>0.58735000000000004</v>
      </c>
      <c r="P60" s="3">
        <f t="shared" si="5"/>
        <v>0.58215000000000006</v>
      </c>
    </row>
    <row r="61" spans="2:16" x14ac:dyDescent="0.3">
      <c r="B61" s="1" t="s">
        <v>114</v>
      </c>
      <c r="C61" t="s">
        <v>115</v>
      </c>
      <c r="H61" s="3">
        <v>0.51029999999999998</v>
      </c>
      <c r="I61" s="3">
        <v>0.51780000000000004</v>
      </c>
      <c r="J61" s="3">
        <v>0.55220000000000002</v>
      </c>
      <c r="K61" s="3">
        <v>0.53300000000000003</v>
      </c>
      <c r="M61" s="3">
        <f t="shared" si="3"/>
        <v>0.53125</v>
      </c>
      <c r="N61" s="3">
        <f t="shared" si="4"/>
        <v>0.52540000000000009</v>
      </c>
      <c r="P61" s="3">
        <f t="shared" si="5"/>
        <v>0.52832500000000004</v>
      </c>
    </row>
    <row r="62" spans="2:16" x14ac:dyDescent="0.3">
      <c r="H62" s="3"/>
      <c r="I62" s="3"/>
      <c r="J62" s="3"/>
      <c r="K62" s="3"/>
      <c r="M62" s="3"/>
      <c r="N62" s="3"/>
      <c r="P62" s="3"/>
    </row>
    <row r="63" spans="2:16" x14ac:dyDescent="0.3">
      <c r="B63" s="1" t="s">
        <v>55</v>
      </c>
      <c r="C63" t="s">
        <v>56</v>
      </c>
      <c r="H63" s="3">
        <v>0.54069999999999996</v>
      </c>
      <c r="I63" s="3">
        <v>0.54090000000000005</v>
      </c>
      <c r="J63" s="3">
        <v>0.60619999999999996</v>
      </c>
      <c r="K63" s="3">
        <v>0.60740000000000005</v>
      </c>
      <c r="M63" s="3">
        <f t="shared" si="0"/>
        <v>0.57345000000000002</v>
      </c>
      <c r="N63" s="3">
        <f t="shared" si="1"/>
        <v>0.57415000000000005</v>
      </c>
      <c r="P63" s="3">
        <f t="shared" si="2"/>
        <v>0.57380000000000009</v>
      </c>
    </row>
    <row r="64" spans="2:16" x14ac:dyDescent="0.3">
      <c r="H64" s="3"/>
      <c r="I64" s="3"/>
      <c r="J64" s="3"/>
      <c r="K64" s="3"/>
      <c r="M64" s="3"/>
      <c r="N64" s="3"/>
      <c r="P64" s="3"/>
    </row>
    <row r="65" spans="2:16" ht="60" customHeight="1" x14ac:dyDescent="0.3">
      <c r="B65" s="1" t="s">
        <v>74</v>
      </c>
      <c r="C65" s="13" t="s">
        <v>78</v>
      </c>
      <c r="D65" s="13"/>
      <c r="E65" s="13"/>
      <c r="F65" s="13"/>
      <c r="H65" s="8">
        <v>0.67679999999999996</v>
      </c>
      <c r="I65" s="8">
        <v>0.6845</v>
      </c>
      <c r="J65" s="8">
        <v>0.6573</v>
      </c>
      <c r="K65" s="8">
        <v>0.64600000000000002</v>
      </c>
      <c r="L65" s="9"/>
      <c r="M65" s="8">
        <f>AVERAGE(H65,J65)</f>
        <v>0.66704999999999992</v>
      </c>
      <c r="N65" s="8">
        <f t="shared" si="1"/>
        <v>0.66525000000000001</v>
      </c>
      <c r="O65" s="9"/>
      <c r="P65" s="8">
        <f t="shared" si="2"/>
        <v>0.66615000000000002</v>
      </c>
    </row>
    <row r="66" spans="2:16" ht="58.8" customHeight="1" x14ac:dyDescent="0.3">
      <c r="B66" s="1" t="s">
        <v>75</v>
      </c>
      <c r="C66" s="13" t="s">
        <v>79</v>
      </c>
      <c r="D66" s="13"/>
      <c r="E66" s="13"/>
      <c r="F66" s="13"/>
      <c r="H66" s="8">
        <v>0.66869999999999996</v>
      </c>
      <c r="I66" s="8">
        <v>0.68089999999999995</v>
      </c>
      <c r="J66" s="8">
        <v>0.65820000000000001</v>
      </c>
      <c r="K66" s="8">
        <v>0.64759999999999995</v>
      </c>
      <c r="L66" s="9"/>
      <c r="M66" s="8">
        <f>AVERAGE(H66,J66)</f>
        <v>0.66344999999999998</v>
      </c>
      <c r="N66" s="8">
        <f t="shared" si="1"/>
        <v>0.66425000000000001</v>
      </c>
      <c r="O66" s="9"/>
      <c r="P66" s="8">
        <f t="shared" si="2"/>
        <v>0.66385000000000005</v>
      </c>
    </row>
    <row r="67" spans="2:16" ht="75.599999999999994" customHeight="1" x14ac:dyDescent="0.3">
      <c r="B67" s="1" t="s">
        <v>76</v>
      </c>
      <c r="C67" s="13" t="s">
        <v>80</v>
      </c>
      <c r="D67" s="13"/>
      <c r="E67" s="13"/>
      <c r="F67" s="13"/>
      <c r="H67" s="8">
        <v>0.68420000000000003</v>
      </c>
      <c r="I67" s="8">
        <v>0.69369999999999998</v>
      </c>
      <c r="J67" s="8">
        <v>0.60829999999999995</v>
      </c>
      <c r="K67" s="8">
        <v>0.59950000000000003</v>
      </c>
      <c r="L67" s="9"/>
      <c r="M67" s="8">
        <f t="shared" si="0"/>
        <v>0.64624999999999999</v>
      </c>
      <c r="N67" s="8">
        <f t="shared" si="1"/>
        <v>0.64660000000000006</v>
      </c>
      <c r="O67" s="9"/>
      <c r="P67" s="8">
        <f t="shared" si="2"/>
        <v>0.64642500000000003</v>
      </c>
    </row>
    <row r="68" spans="2:16" ht="83.4" customHeight="1" x14ac:dyDescent="0.3">
      <c r="B68" s="1" t="s">
        <v>77</v>
      </c>
      <c r="C68" s="13" t="s">
        <v>81</v>
      </c>
      <c r="D68" s="13"/>
      <c r="E68" s="13"/>
      <c r="F68" s="13"/>
      <c r="H68" s="8">
        <v>0.67679999999999996</v>
      </c>
      <c r="I68" s="8">
        <v>0.6845</v>
      </c>
      <c r="J68" s="8">
        <v>0.65290000000000004</v>
      </c>
      <c r="K68" s="8">
        <v>0.63349999999999995</v>
      </c>
      <c r="L68" s="9"/>
      <c r="M68" s="8">
        <f t="shared" si="0"/>
        <v>0.66484999999999994</v>
      </c>
      <c r="N68" s="8">
        <f t="shared" si="1"/>
        <v>0.65900000000000003</v>
      </c>
      <c r="O68" s="9"/>
      <c r="P68" s="8">
        <f t="shared" si="2"/>
        <v>0.66192499999999999</v>
      </c>
    </row>
    <row r="69" spans="2:16" ht="60" customHeight="1" x14ac:dyDescent="0.3">
      <c r="B69" s="1" t="s">
        <v>116</v>
      </c>
      <c r="C69" s="10" t="s">
        <v>117</v>
      </c>
      <c r="D69" s="10"/>
      <c r="E69" s="10"/>
      <c r="F69" s="10"/>
      <c r="H69" s="8">
        <v>0.67679999999999996</v>
      </c>
      <c r="I69" s="8">
        <v>0.67589999999999995</v>
      </c>
      <c r="J69" s="8">
        <v>0.64629999999999999</v>
      </c>
      <c r="K69" s="8">
        <v>0.66690000000000005</v>
      </c>
      <c r="M69" s="3">
        <f t="shared" si="0"/>
        <v>0.66154999999999997</v>
      </c>
      <c r="N69" s="3">
        <f t="shared" si="1"/>
        <v>0.6714</v>
      </c>
      <c r="P69" s="3">
        <f t="shared" si="2"/>
        <v>0.66647499999999993</v>
      </c>
    </row>
    <row r="70" spans="2:16" x14ac:dyDescent="0.3">
      <c r="M70" s="3"/>
      <c r="N70" s="3"/>
      <c r="P70" s="3"/>
    </row>
  </sheetData>
  <mergeCells count="12">
    <mergeCell ref="M2:N2"/>
    <mergeCell ref="C2:F2"/>
    <mergeCell ref="C68:F68"/>
    <mergeCell ref="C67:F67"/>
    <mergeCell ref="C66:F66"/>
    <mergeCell ref="C65:F65"/>
    <mergeCell ref="C39:F39"/>
    <mergeCell ref="C40:F40"/>
    <mergeCell ref="C45:F45"/>
    <mergeCell ref="H2:I2"/>
    <mergeCell ref="J2:K2"/>
    <mergeCell ref="C69:F69"/>
  </mergeCells>
  <conditionalFormatting sqref="M4:M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7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F89D-FCE0-429A-A169-E96F5DEF73FF}">
  <sheetPr>
    <pageSetUpPr fitToPage="1"/>
  </sheetPr>
  <dimension ref="B1:P6"/>
  <sheetViews>
    <sheetView showGridLines="0" workbookViewId="0">
      <selection activeCell="H14" sqref="H14:H15"/>
    </sheetView>
  </sheetViews>
  <sheetFormatPr defaultRowHeight="14.4" x14ac:dyDescent="0.3"/>
  <cols>
    <col min="1" max="1" width="1.33203125" customWidth="1"/>
    <col min="2" max="2" width="15.21875" style="1" bestFit="1" customWidth="1"/>
    <col min="6" max="6" width="30.5546875" customWidth="1"/>
    <col min="7" max="7" width="2.44140625" style="1" customWidth="1"/>
    <col min="8" max="11" width="6.5546875" bestFit="1" customWidth="1"/>
    <col min="12" max="12" width="2.77734375" customWidth="1"/>
    <col min="13" max="14" width="6.5546875" bestFit="1" customWidth="1"/>
    <col min="15" max="15" width="2.6640625" customWidth="1"/>
    <col min="16" max="16" width="6.5546875" bestFit="1" customWidth="1"/>
  </cols>
  <sheetData>
    <row r="1" spans="2:16" ht="9.6" customHeight="1" x14ac:dyDescent="0.3"/>
    <row r="2" spans="2:16" x14ac:dyDescent="0.3">
      <c r="B2" s="5" t="s">
        <v>62</v>
      </c>
      <c r="C2" s="12" t="s">
        <v>41</v>
      </c>
      <c r="D2" s="12"/>
      <c r="E2" s="12"/>
      <c r="F2" s="12"/>
      <c r="H2" s="14" t="s">
        <v>0</v>
      </c>
      <c r="I2" s="14"/>
      <c r="J2" s="15" t="s">
        <v>1</v>
      </c>
      <c r="K2" s="15"/>
      <c r="M2" s="11" t="s">
        <v>24</v>
      </c>
      <c r="N2" s="11"/>
      <c r="P2" s="4" t="s">
        <v>40</v>
      </c>
    </row>
    <row r="3" spans="2:16" ht="60" customHeight="1" x14ac:dyDescent="0.3">
      <c r="B3" s="1" t="s">
        <v>118</v>
      </c>
      <c r="C3" s="13" t="s">
        <v>78</v>
      </c>
      <c r="D3" s="13"/>
      <c r="E3" s="13"/>
      <c r="F3" s="13"/>
      <c r="H3" s="9">
        <v>0.67679999999999996</v>
      </c>
      <c r="I3" s="9">
        <v>0.6845</v>
      </c>
      <c r="J3" s="9">
        <v>0.66069999999999995</v>
      </c>
      <c r="K3" s="9">
        <v>0.65069999999999995</v>
      </c>
      <c r="L3" s="9"/>
      <c r="M3" s="8">
        <f>AVERAGE(H3,J3)</f>
        <v>0.66874999999999996</v>
      </c>
      <c r="N3" s="8">
        <f t="shared" ref="M3:N5" si="0">AVERAGE(I3,K3)</f>
        <v>0.66759999999999997</v>
      </c>
      <c r="O3" s="9"/>
      <c r="P3" s="8">
        <f t="shared" ref="P3:P5" si="1">AVERAGE(M3:N3)</f>
        <v>0.66817499999999996</v>
      </c>
    </row>
    <row r="4" spans="2:16" ht="58.8" customHeight="1" x14ac:dyDescent="0.3">
      <c r="B4" s="1" t="s">
        <v>119</v>
      </c>
      <c r="C4" s="13" t="s">
        <v>79</v>
      </c>
      <c r="D4" s="13"/>
      <c r="E4" s="13"/>
      <c r="F4" s="13"/>
      <c r="H4" s="9">
        <v>0.66869999999999996</v>
      </c>
      <c r="I4" s="9">
        <v>0.68089999999999995</v>
      </c>
      <c r="J4" s="9">
        <v>0.66039999999999999</v>
      </c>
      <c r="K4" s="9">
        <v>0.65080000000000005</v>
      </c>
      <c r="L4" s="9"/>
      <c r="M4" s="8">
        <f>AVERAGE(H4,J4)</f>
        <v>0.66454999999999997</v>
      </c>
      <c r="N4" s="8">
        <f t="shared" si="0"/>
        <v>0.66585000000000005</v>
      </c>
      <c r="O4" s="9"/>
      <c r="P4" s="8">
        <f t="shared" si="1"/>
        <v>0.66520000000000001</v>
      </c>
    </row>
    <row r="5" spans="2:16" ht="60" customHeight="1" x14ac:dyDescent="0.3">
      <c r="B5" s="1" t="s">
        <v>120</v>
      </c>
      <c r="C5" s="10" t="s">
        <v>117</v>
      </c>
      <c r="D5" s="10"/>
      <c r="E5" s="10"/>
      <c r="F5" s="10"/>
      <c r="H5" s="9">
        <v>0.67679999999999996</v>
      </c>
      <c r="I5" s="9">
        <v>0.67589999999999995</v>
      </c>
      <c r="J5" s="9">
        <v>0.6452</v>
      </c>
      <c r="K5" s="9">
        <v>0.66369999999999996</v>
      </c>
      <c r="M5" s="3">
        <f t="shared" si="0"/>
        <v>0.66100000000000003</v>
      </c>
      <c r="N5" s="3">
        <f t="shared" si="0"/>
        <v>0.66979999999999995</v>
      </c>
      <c r="P5" s="3">
        <f t="shared" si="1"/>
        <v>0.66539999999999999</v>
      </c>
    </row>
    <row r="6" spans="2:16" x14ac:dyDescent="0.3">
      <c r="M6" s="3"/>
      <c r="N6" s="3"/>
      <c r="P6" s="3"/>
    </row>
  </sheetData>
  <mergeCells count="7">
    <mergeCell ref="C3:F3"/>
    <mergeCell ref="C4:F4"/>
    <mergeCell ref="C5:F5"/>
    <mergeCell ref="C2:F2"/>
    <mergeCell ref="H2:I2"/>
    <mergeCell ref="J2:K2"/>
    <mergeCell ref="M2:N2"/>
  </mergeCells>
  <conditionalFormatting sqref="M3:M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4">
      <colorScale>
        <cfvo type="min"/>
        <cfvo type="max"/>
        <color rgb="FFFCFCFF"/>
        <color rgb="FF63BE7B"/>
      </colorScale>
    </cfRule>
  </conditionalFormatting>
  <conditionalFormatting sqref="N3:N5">
    <cfRule type="colorScale" priority="3">
      <colorScale>
        <cfvo type="min"/>
        <cfvo type="max"/>
        <color rgb="FF63BE7B"/>
        <color rgb="FFFCFCFF"/>
      </colorScale>
    </cfRule>
  </conditionalFormatting>
  <conditionalFormatting sqref="P3:P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78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Models</vt:lpstr>
      <vt:lpstr>Retest of Best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Browne</dc:creator>
  <cp:lastModifiedBy>Martin Browne</cp:lastModifiedBy>
  <cp:lastPrinted>2019-03-08T02:23:03Z</cp:lastPrinted>
  <dcterms:created xsi:type="dcterms:W3CDTF">2019-02-28T16:24:21Z</dcterms:created>
  <dcterms:modified xsi:type="dcterms:W3CDTF">2019-03-10T15:30:02Z</dcterms:modified>
</cp:coreProperties>
</file>