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DBF2144C-42F9-4C98-AEE4-E9647B6FEF38}" xr6:coauthVersionLast="47" xr6:coauthVersionMax="47" xr10:uidLastSave="{00000000-0000-0000-0000-000000000000}"/>
  <bookViews>
    <workbookView visibility="hidden" xWindow="4128" yWindow="1524" windowWidth="9720" windowHeight="10200" activeTab="1" xr2:uid="{EB14FE5C-A55C-4DE7-9601-6D147ED69CFA}"/>
  </bookViews>
  <sheets>
    <sheet name="Sheet1" sheetId="1" r:id="rId1"/>
    <sheet name="Sheet2" sheetId="2" r:id="rId2"/>
  </sheets>
  <definedNames>
    <definedName name="_xlnm._FilterDatabase" localSheetId="0" hidden="1">Sheet1!$A$1:$B$21</definedName>
    <definedName name="_xlnm._FilterDatabase" localSheetId="1" hidden="1">Sheet2!$A$1:$P$7</definedName>
  </definedName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<sst xmlns="http://schemas.openxmlformats.org/spreadsheetml/2006/main" count="158" uniqueCount="52">
  <si>
    <t>1O [M+H]+</t>
  </si>
  <si>
    <t>2OH [M+H-H2O]+</t>
  </si>
  <si>
    <t>1O [M+H-H2O]+</t>
  </si>
  <si>
    <t>2OH [M+H-2H2O]+</t>
  </si>
  <si>
    <t>1O1OH [M+H]+</t>
  </si>
  <si>
    <t>3OH [M+H-H2O]+</t>
  </si>
  <si>
    <t>1O1OH [M+H-H2O]+</t>
  </si>
  <si>
    <t>3OH [M+H-2H2O]+</t>
  </si>
  <si>
    <t>1O1OH [M+H-2H2O]+</t>
  </si>
  <si>
    <t>3OH [M+H-3H2O]+</t>
  </si>
  <si>
    <t>2O [M+H]+</t>
  </si>
  <si>
    <t>1O2OH [M+H-H2O]+</t>
  </si>
  <si>
    <t>2O [M+H-H2O]+</t>
  </si>
  <si>
    <t>1O2OH [M+H-2H2O]+</t>
  </si>
  <si>
    <t>2O [M+H-2H2O]+</t>
  </si>
  <si>
    <t>1O2OH [M+H-3H2O]+</t>
  </si>
  <si>
    <t>1O2OH [M+H]+</t>
  </si>
  <si>
    <t>4OH [M+H-H2O]+</t>
  </si>
  <si>
    <t>4OH [M+H-2H2O]+</t>
  </si>
  <si>
    <t>4OH [M+H-3H2O]+</t>
  </si>
  <si>
    <t>4OH [M+H-4H2O]+</t>
  </si>
  <si>
    <t>2O1OH [M+H]+</t>
  </si>
  <si>
    <t>1O3OH [M+H-H2O]+</t>
  </si>
  <si>
    <t>2O1OH [M+H-H2O]+</t>
  </si>
  <si>
    <t>1O3OH [M+H-2H2O]+</t>
  </si>
  <si>
    <t>2O1OH [M+H-2H2O]+</t>
  </si>
  <si>
    <t>1O3OH [M+H-3H2O]+</t>
  </si>
  <si>
    <t>2O1OH [M+H-3H2O]+</t>
  </si>
  <si>
    <t>1O3OH [M+H-4H2O]+</t>
  </si>
  <si>
    <t>3O [M+H]+</t>
  </si>
  <si>
    <t>2O2OH [M+H-H2O]+</t>
  </si>
  <si>
    <t>3O [M+H-H2O]+</t>
  </si>
  <si>
    <t>2O2OH [M+H-2H2O]+</t>
  </si>
  <si>
    <t>3O [M+H-2H2O]+</t>
  </si>
  <si>
    <t>2O2OH [M+H-3H2O]+</t>
  </si>
  <si>
    <t>3O [M+H-3H2O]+</t>
  </si>
  <si>
    <t>2O2OH [M+H-4H2O]+</t>
  </si>
  <si>
    <t>1O</t>
  </si>
  <si>
    <t>2OH</t>
  </si>
  <si>
    <t>1O1OH</t>
  </si>
  <si>
    <t>2O</t>
  </si>
  <si>
    <t>3OH</t>
  </si>
  <si>
    <t>1O2OH</t>
  </si>
  <si>
    <t>2O1OH</t>
  </si>
  <si>
    <t>3O</t>
  </si>
  <si>
    <t>4OH</t>
  </si>
  <si>
    <t>1OH</t>
  </si>
  <si>
    <t>[M+H]+</t>
  </si>
  <si>
    <t>[M+H-H2O]+</t>
  </si>
  <si>
    <t>1O3OH</t>
  </si>
  <si>
    <t>2O2OH</t>
  </si>
  <si>
    <t>[M+H-2H2O]+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</si>
</sst>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C86C-D049-429F-A823-5080728827DD}">
  <sheetPr filterMode="1"/>
  <dimension ref="A2:O34"/>
  <sheetViews>
    <sheetView workbookViewId="0">
      <selection activeCell="A3" sqref="A3:A19"/>
    </sheetView>
  </sheetViews>
  <sheetFormatPr defaultRowHeight="13.8"/>
  <cols>
    <col min="1" max="1" width="25" customWidth="1"/>
  </cols>
  <sheetData>
    <row r="2" spans="1:15" hidden="1">
      <c r="A2" s="1" t="s">
        <v>0</v>
      </c>
      <c r="B2" s="1" t="s">
        <v>1</v>
      </c>
      <c r="F2" t="s">
        <v>46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</row>
    <row r="3" spans="1:15">
      <c r="A3" s="1" t="s">
        <v>2</v>
      </c>
      <c r="B3" s="1" t="s">
        <v>3</v>
      </c>
    </row>
    <row r="4" spans="1:15" hidden="1">
      <c r="A4" s="1" t="s">
        <v>4</v>
      </c>
      <c r="B4" s="1" t="s">
        <v>5</v>
      </c>
    </row>
    <row r="5" spans="1:15">
      <c r="A5" s="1" t="s">
        <v>6</v>
      </c>
      <c r="B5" s="1" t="s">
        <v>7</v>
      </c>
    </row>
    <row r="6" spans="1:15" hidden="1">
      <c r="A6" t="s">
        <v>8</v>
      </c>
      <c r="B6" t="s">
        <v>9</v>
      </c>
    </row>
    <row r="7" spans="1:15" hidden="1">
      <c r="A7" s="1" t="s">
        <v>10</v>
      </c>
      <c r="B7" s="1" t="s">
        <v>11</v>
      </c>
    </row>
    <row r="8" spans="1:15">
      <c r="A8" s="1" t="s">
        <v>12</v>
      </c>
      <c r="B8" s="1" t="s">
        <v>13</v>
      </c>
    </row>
    <row r="9" spans="1:15" hidden="1">
      <c r="A9" t="s">
        <v>14</v>
      </c>
      <c r="B9" t="s">
        <v>15</v>
      </c>
    </row>
    <row r="10" spans="1:15" hidden="1">
      <c r="A10" s="1" t="s">
        <v>16</v>
      </c>
      <c r="B10" s="1" t="s">
        <v>17</v>
      </c>
    </row>
    <row r="11" spans="1:15">
      <c r="A11" s="1" t="s">
        <v>11</v>
      </c>
      <c r="B11" s="1" t="s">
        <v>18</v>
      </c>
    </row>
    <row r="12" spans="1:15" hidden="1">
      <c r="A12" t="s">
        <v>13</v>
      </c>
      <c r="B12" t="s">
        <v>19</v>
      </c>
    </row>
    <row r="13" spans="1:15" hidden="1">
      <c r="A13" t="s">
        <v>15</v>
      </c>
      <c r="B13" t="s">
        <v>20</v>
      </c>
    </row>
    <row r="14" spans="1:15" hidden="1">
      <c r="A14" s="1" t="s">
        <v>21</v>
      </c>
      <c r="B14" s="1" t="s">
        <v>22</v>
      </c>
    </row>
    <row r="15" spans="1:15">
      <c r="A15" s="1" t="s">
        <v>23</v>
      </c>
      <c r="B15" s="1" t="s">
        <v>24</v>
      </c>
    </row>
    <row r="16" spans="1:15" hidden="1">
      <c r="A16" t="s">
        <v>25</v>
      </c>
      <c r="B16" t="s">
        <v>26</v>
      </c>
    </row>
    <row r="17" spans="1:7" hidden="1">
      <c r="A17" t="s">
        <v>27</v>
      </c>
      <c r="B17" t="s">
        <v>28</v>
      </c>
    </row>
    <row r="18" spans="1:7" hidden="1">
      <c r="A18" s="1" t="s">
        <v>29</v>
      </c>
      <c r="B18" s="1" t="s">
        <v>30</v>
      </c>
    </row>
    <row r="19" spans="1:7">
      <c r="A19" s="1" t="s">
        <v>31</v>
      </c>
      <c r="B19" s="1" t="s">
        <v>32</v>
      </c>
    </row>
    <row r="20" spans="1:7" hidden="1">
      <c r="A20" t="s">
        <v>33</v>
      </c>
      <c r="B20" t="s">
        <v>34</v>
      </c>
    </row>
    <row r="21" spans="1:7" hidden="1">
      <c r="A21" t="s">
        <v>35</v>
      </c>
      <c r="B21" t="s">
        <v>36</v>
      </c>
    </row>
    <row r="25" spans="1:7">
      <c r="F25" t="s">
        <v>46</v>
      </c>
      <c r="G25">
        <v>1</v>
      </c>
    </row>
    <row r="26" spans="1:7">
      <c r="F26" t="s">
        <v>37</v>
      </c>
      <c r="G26">
        <v>2</v>
      </c>
    </row>
    <row r="27" spans="1:7">
      <c r="F27" t="s">
        <v>38</v>
      </c>
      <c r="G27">
        <v>3</v>
      </c>
    </row>
    <row r="28" spans="1:7">
      <c r="F28" t="s">
        <v>39</v>
      </c>
      <c r="G28">
        <f>G27+1</f>
        <v>4</v>
      </c>
    </row>
    <row r="29" spans="1:7">
      <c r="F29" t="s">
        <v>40</v>
      </c>
      <c r="G29">
        <f t="shared" ref="G29:G34" si="0">G28+1</f>
        <v>5</v>
      </c>
    </row>
    <row r="30" spans="1:7">
      <c r="F30" t="s">
        <v>41</v>
      </c>
      <c r="G30">
        <f t="shared" si="0"/>
        <v>6</v>
      </c>
    </row>
    <row r="31" spans="1:7">
      <c r="F31" t="s">
        <v>42</v>
      </c>
      <c r="G31">
        <f t="shared" si="0"/>
        <v>7</v>
      </c>
    </row>
    <row r="32" spans="1:7">
      <c r="F32" t="s">
        <v>43</v>
      </c>
      <c r="G32">
        <f t="shared" si="0"/>
        <v>8</v>
      </c>
    </row>
    <row r="33" spans="6:7">
      <c r="F33" t="s">
        <v>44</v>
      </c>
      <c r="G33">
        <f t="shared" si="0"/>
        <v>9</v>
      </c>
    </row>
    <row r="34" spans="6:7">
      <c r="F34" t="s">
        <v>45</v>
      </c>
      <c r="G34">
        <f t="shared" si="0"/>
        <v>10</v>
      </c>
    </row>
  </sheetData>
  <autoFilter ref="A1:B21" xr:uid="{F13DC86C-D049-429F-A823-5080728827DD}">
    <filterColumn colId="0">
      <filters>
        <filter val="1O [M+H-H2O]+"/>
        <filter val="1O1OH [M+H-H2O]+"/>
        <filter val="1O2OH [M+H-H2O]+"/>
        <filter val="2O [M+H-H2O]+"/>
        <filter val="2O1OH [M+H-H2O]+"/>
        <filter val="3O [M+H-H2O]+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C3DD-3563-42C0-87AC-DCC3F949E9BF}">
  <sheetPr filterMode="1"/>
  <dimension ref="A2:U46"/>
  <sheetViews>
    <sheetView tabSelected="1" topLeftCell="E28" workbookViewId="0">
      <selection activeCell="U30" sqref="U30:U39"/>
    </sheetView>
  </sheetViews>
  <sheetFormatPr defaultRowHeight="13.8"/>
  <cols>
    <col min="1" max="2" width="18.21875" customWidth="1"/>
  </cols>
  <sheetData>
    <row r="2" spans="1:10" hidden="1">
      <c r="A2" s="1" t="s">
        <v>37</v>
      </c>
      <c r="B2" s="1" t="s">
        <v>47</v>
      </c>
      <c r="C2" s="1" t="s">
        <v>38</v>
      </c>
      <c r="D2" t="s">
        <v>48</v>
      </c>
      <c r="G2" t="s">
        <v>46</v>
      </c>
      <c r="H2">
        <v>1</v>
      </c>
      <c r="I2" t="e">
        <v>#N/A</v>
      </c>
      <c r="J2">
        <v>376.29770000000002</v>
      </c>
    </row>
    <row r="3" spans="1:10">
      <c r="A3" s="1" t="s">
        <v>39</v>
      </c>
      <c r="B3" s="1" t="s">
        <v>47</v>
      </c>
      <c r="C3" s="1" t="s">
        <v>41</v>
      </c>
      <c r="D3" t="s">
        <v>48</v>
      </c>
      <c r="G3" t="s">
        <v>37</v>
      </c>
      <c r="H3">
        <v>2</v>
      </c>
      <c r="I3" t="s">
        <v>38</v>
      </c>
      <c r="J3">
        <v>374.28210000000001</v>
      </c>
    </row>
    <row r="4" spans="1:10" hidden="1">
      <c r="A4" s="1" t="s">
        <v>40</v>
      </c>
      <c r="B4" s="1" t="s">
        <v>47</v>
      </c>
      <c r="C4" s="1" t="s">
        <v>42</v>
      </c>
      <c r="D4" t="s">
        <v>48</v>
      </c>
      <c r="G4" t="s">
        <v>38</v>
      </c>
      <c r="H4">
        <v>3</v>
      </c>
      <c r="I4" t="e">
        <v>#N/A</v>
      </c>
      <c r="J4">
        <v>392.29259999999999</v>
      </c>
    </row>
    <row r="5" spans="1:10">
      <c r="A5" s="1" t="s">
        <v>42</v>
      </c>
      <c r="B5" s="1" t="s">
        <v>47</v>
      </c>
      <c r="C5" s="1" t="s">
        <v>45</v>
      </c>
      <c r="D5" t="s">
        <v>48</v>
      </c>
      <c r="G5" t="s">
        <v>39</v>
      </c>
      <c r="H5">
        <v>4</v>
      </c>
      <c r="I5" t="s">
        <v>41</v>
      </c>
      <c r="J5">
        <v>390.27699999999999</v>
      </c>
    </row>
    <row r="6" spans="1:10">
      <c r="A6" s="1" t="s">
        <v>43</v>
      </c>
      <c r="B6" s="1" t="s">
        <v>47</v>
      </c>
      <c r="C6" s="1" t="s">
        <v>49</v>
      </c>
      <c r="D6" t="s">
        <v>48</v>
      </c>
      <c r="G6" t="s">
        <v>40</v>
      </c>
      <c r="H6">
        <v>5</v>
      </c>
      <c r="I6" t="s">
        <v>42</v>
      </c>
      <c r="J6">
        <v>388.26139999999998</v>
      </c>
    </row>
    <row r="7" spans="1:10" hidden="1">
      <c r="A7" s="1" t="s">
        <v>44</v>
      </c>
      <c r="B7" s="1" t="s">
        <v>47</v>
      </c>
      <c r="C7" s="1" t="s">
        <v>50</v>
      </c>
      <c r="D7" t="s">
        <v>48</v>
      </c>
      <c r="G7" t="s">
        <v>41</v>
      </c>
      <c r="H7">
        <v>6</v>
      </c>
      <c r="I7" t="e">
        <v>#N/A</v>
      </c>
      <c r="J7">
        <v>408.2876</v>
      </c>
    </row>
    <row r="8" spans="1:10">
      <c r="G8" s="2" t="s">
        <v>42</v>
      </c>
      <c r="H8" s="2">
        <v>7</v>
      </c>
      <c r="I8" s="2" t="s">
        <v>45</v>
      </c>
      <c r="J8" s="2">
        <v>406.27190000000002</v>
      </c>
    </row>
    <row r="9" spans="1:10">
      <c r="G9" s="2" t="s">
        <v>43</v>
      </c>
      <c r="H9" s="2">
        <v>8</v>
      </c>
      <c r="I9" s="2" t="s">
        <v>49</v>
      </c>
      <c r="J9" s="2">
        <v>404.25630000000001</v>
      </c>
    </row>
    <row r="10" spans="1:10">
      <c r="A10" s="1" t="s">
        <v>2</v>
      </c>
      <c r="G10" s="2" t="s">
        <v>44</v>
      </c>
      <c r="H10" s="2">
        <v>9</v>
      </c>
      <c r="I10" s="2" t="s">
        <v>50</v>
      </c>
      <c r="J10" s="2">
        <v>402.2407</v>
      </c>
    </row>
    <row r="11" spans="1:10">
      <c r="A11" s="1" t="s">
        <v>6</v>
      </c>
      <c r="G11" t="s">
        <v>45</v>
      </c>
      <c r="H11">
        <v>10</v>
      </c>
      <c r="I11" t="e">
        <v>#N/A</v>
      </c>
      <c r="J11">
        <v>424.28250000000003</v>
      </c>
    </row>
    <row r="12" spans="1:10">
      <c r="A12" s="1" t="s">
        <v>12</v>
      </c>
    </row>
    <row r="13" spans="1:10">
      <c r="A13" s="1" t="s">
        <v>11</v>
      </c>
    </row>
    <row r="14" spans="1:10">
      <c r="A14" s="1" t="s">
        <v>23</v>
      </c>
    </row>
    <row r="15" spans="1:10">
      <c r="A15" s="1" t="s">
        <v>31</v>
      </c>
    </row>
    <row r="18" spans="7:21">
      <c r="G18" t="s">
        <v>46</v>
      </c>
      <c r="H18">
        <v>1</v>
      </c>
      <c r="I18" t="e">
        <v>#N/A</v>
      </c>
      <c r="J18">
        <v>376.29770000000002</v>
      </c>
    </row>
    <row r="19" spans="7:21">
      <c r="G19" t="s">
        <v>38</v>
      </c>
      <c r="H19">
        <v>3</v>
      </c>
      <c r="I19" t="e">
        <v>#N/A</v>
      </c>
      <c r="J19">
        <v>392.29259999999999</v>
      </c>
    </row>
    <row r="20" spans="7:21">
      <c r="G20" t="s">
        <v>41</v>
      </c>
      <c r="H20">
        <v>6</v>
      </c>
      <c r="I20" t="e">
        <v>#N/A</v>
      </c>
      <c r="J20">
        <v>408.2876</v>
      </c>
    </row>
    <row r="21" spans="7:21">
      <c r="G21" t="s">
        <v>45</v>
      </c>
      <c r="H21">
        <v>10</v>
      </c>
      <c r="I21" t="e">
        <v>#N/A</v>
      </c>
      <c r="J21">
        <v>424.28250000000003</v>
      </c>
    </row>
    <row r="22" spans="7:21">
      <c r="G22" t="s">
        <v>37</v>
      </c>
      <c r="H22">
        <v>2</v>
      </c>
      <c r="I22" t="s">
        <v>38</v>
      </c>
      <c r="J22">
        <v>374.28210000000001</v>
      </c>
    </row>
    <row r="23" spans="7:21">
      <c r="G23" t="s">
        <v>39</v>
      </c>
      <c r="H23">
        <v>4</v>
      </c>
      <c r="I23" t="s">
        <v>41</v>
      </c>
      <c r="J23">
        <v>390.27699999999999</v>
      </c>
    </row>
    <row r="24" spans="7:21">
      <c r="G24" t="s">
        <v>40</v>
      </c>
      <c r="H24">
        <v>5</v>
      </c>
      <c r="I24" t="s">
        <v>42</v>
      </c>
      <c r="J24">
        <v>388.26139999999998</v>
      </c>
    </row>
    <row r="25" spans="7:21">
      <c r="G25" s="2" t="s">
        <v>42</v>
      </c>
      <c r="H25" s="2">
        <v>7</v>
      </c>
      <c r="I25" s="2" t="s">
        <v>45</v>
      </c>
      <c r="J25" s="2">
        <v>406.27190000000002</v>
      </c>
    </row>
    <row r="26" spans="7:21">
      <c r="G26" s="2" t="s">
        <v>43</v>
      </c>
      <c r="H26" s="2">
        <v>8</v>
      </c>
      <c r="I26" s="2" t="s">
        <v>49</v>
      </c>
      <c r="J26" s="2">
        <v>404.25630000000001</v>
      </c>
    </row>
    <row r="27" spans="7:21">
      <c r="G27" s="2" t="s">
        <v>44</v>
      </c>
      <c r="H27" s="2">
        <v>9</v>
      </c>
      <c r="I27" s="2" t="s">
        <v>50</v>
      </c>
      <c r="J27" s="2">
        <v>402.2407</v>
      </c>
    </row>
    <row r="30" spans="7:21">
      <c r="G30" s="2" t="s">
        <v>37</v>
      </c>
      <c r="H30" s="2">
        <v>2</v>
      </c>
      <c r="I30" s="2" t="s">
        <v>38</v>
      </c>
      <c r="J30" s="2">
        <v>374.28210000000001</v>
      </c>
      <c r="K30">
        <v>1</v>
      </c>
      <c r="L30" t="str">
        <f>""""&amp;G30&amp;""","</f>
        <v>"1O",</v>
      </c>
      <c r="M30" t="str">
        <f>J30&amp;","</f>
        <v>374.2821,</v>
      </c>
      <c r="N30" t="str">
        <f>""""&amp;I30&amp;""","</f>
        <v>"2OH",</v>
      </c>
      <c r="O30" t="s">
        <v>48</v>
      </c>
      <c r="P30" t="s">
        <v>51</v>
      </c>
      <c r="T30" t="str">
        <f>""""&amp;O30&amp;""","</f>
        <v>"[M+H-H2O]+",</v>
      </c>
      <c r="U30" t="str">
        <f>""""&amp;P30&amp;""","</f>
        <v>"[M+H-2H2O]+",</v>
      </c>
    </row>
    <row r="31" spans="7:21">
      <c r="G31" s="2" t="s">
        <v>39</v>
      </c>
      <c r="H31" s="2">
        <v>4</v>
      </c>
      <c r="I31" s="2" t="s">
        <v>41</v>
      </c>
      <c r="J31" s="2">
        <v>390.27699999999999</v>
      </c>
      <c r="K31">
        <v>2</v>
      </c>
      <c r="L31" t="str">
        <f t="shared" ref="L31:L39" si="0">""""&amp;G31&amp;""","</f>
        <v>"1O1OH",</v>
      </c>
      <c r="M31" t="str">
        <f t="shared" ref="M31:M39" si="1">J31&amp;","</f>
        <v>390.277,</v>
      </c>
      <c r="N31" t="str">
        <f t="shared" ref="N31:N35" si="2">""""&amp;I31&amp;""","</f>
        <v>"3OH",</v>
      </c>
      <c r="O31" t="s">
        <v>48</v>
      </c>
      <c r="P31" t="s">
        <v>51</v>
      </c>
      <c r="T31" t="str">
        <f t="shared" ref="T31:T39" si="3">""""&amp;O31&amp;""","</f>
        <v>"[M+H-H2O]+",</v>
      </c>
      <c r="U31" t="str">
        <f t="shared" ref="U31:U39" si="4">""""&amp;P31&amp;""","</f>
        <v>"[M+H-2H2O]+",</v>
      </c>
    </row>
    <row r="32" spans="7:21">
      <c r="G32" s="2" t="s">
        <v>40</v>
      </c>
      <c r="H32" s="2">
        <v>5</v>
      </c>
      <c r="I32" s="2" t="s">
        <v>42</v>
      </c>
      <c r="J32" s="2">
        <v>388.26139999999998</v>
      </c>
      <c r="K32">
        <v>3</v>
      </c>
      <c r="L32" t="str">
        <f t="shared" si="0"/>
        <v>"2O",</v>
      </c>
      <c r="M32" t="str">
        <f t="shared" si="1"/>
        <v>388.2614,</v>
      </c>
      <c r="N32" t="str">
        <f t="shared" si="2"/>
        <v>"1O2OH",</v>
      </c>
      <c r="O32" t="s">
        <v>48</v>
      </c>
      <c r="P32" t="s">
        <v>51</v>
      </c>
      <c r="T32" t="str">
        <f t="shared" si="3"/>
        <v>"[M+H-H2O]+",</v>
      </c>
      <c r="U32" t="str">
        <f t="shared" si="4"/>
        <v>"[M+H-2H2O]+",</v>
      </c>
    </row>
    <row r="33" spans="7:21">
      <c r="G33" s="2" t="s">
        <v>42</v>
      </c>
      <c r="H33" s="2">
        <v>7</v>
      </c>
      <c r="I33" s="2" t="s">
        <v>45</v>
      </c>
      <c r="J33" s="2">
        <v>406.27190000000002</v>
      </c>
      <c r="K33">
        <v>4</v>
      </c>
      <c r="L33" t="str">
        <f t="shared" si="0"/>
        <v>"1O2OH",</v>
      </c>
      <c r="M33" t="str">
        <f t="shared" si="1"/>
        <v>406.2719,</v>
      </c>
      <c r="N33" t="str">
        <f t="shared" si="2"/>
        <v>"4OH",</v>
      </c>
      <c r="O33" t="s">
        <v>48</v>
      </c>
      <c r="P33" t="s">
        <v>51</v>
      </c>
      <c r="T33" t="str">
        <f t="shared" si="3"/>
        <v>"[M+H-H2O]+",</v>
      </c>
      <c r="U33" t="str">
        <f t="shared" si="4"/>
        <v>"[M+H-2H2O]+",</v>
      </c>
    </row>
    <row r="34" spans="7:21">
      <c r="G34" s="2" t="s">
        <v>43</v>
      </c>
      <c r="H34" s="2">
        <v>8</v>
      </c>
      <c r="I34" s="2" t="s">
        <v>49</v>
      </c>
      <c r="J34" s="2">
        <v>404.25630000000001</v>
      </c>
      <c r="K34">
        <v>5</v>
      </c>
      <c r="L34" t="str">
        <f t="shared" si="0"/>
        <v>"2O1OH",</v>
      </c>
      <c r="M34" t="str">
        <f t="shared" si="1"/>
        <v>404.2563,</v>
      </c>
      <c r="N34" t="str">
        <f t="shared" si="2"/>
        <v>"1O3OH",</v>
      </c>
      <c r="O34" t="s">
        <v>48</v>
      </c>
      <c r="P34" t="s">
        <v>51</v>
      </c>
      <c r="T34" t="str">
        <f t="shared" si="3"/>
        <v>"[M+H-H2O]+",</v>
      </c>
      <c r="U34" t="str">
        <f t="shared" si="4"/>
        <v>"[M+H-2H2O]+",</v>
      </c>
    </row>
    <row r="35" spans="7:21">
      <c r="G35" s="2" t="s">
        <v>44</v>
      </c>
      <c r="H35" s="2">
        <v>9</v>
      </c>
      <c r="I35" s="2" t="s">
        <v>50</v>
      </c>
      <c r="J35" s="2">
        <v>402.2407</v>
      </c>
      <c r="K35">
        <v>6</v>
      </c>
      <c r="L35" t="str">
        <f t="shared" si="0"/>
        <v>"3O",</v>
      </c>
      <c r="M35" t="str">
        <f t="shared" si="1"/>
        <v>402.2407,</v>
      </c>
      <c r="N35" t="str">
        <f t="shared" si="2"/>
        <v>"2O2OH",</v>
      </c>
      <c r="O35" t="s">
        <v>48</v>
      </c>
      <c r="P35" t="s">
        <v>51</v>
      </c>
      <c r="T35" t="str">
        <f t="shared" si="3"/>
        <v>"[M+H-H2O]+",</v>
      </c>
      <c r="U35" t="str">
        <f t="shared" si="4"/>
        <v>"[M+H-2H2O]+",</v>
      </c>
    </row>
    <row r="36" spans="7:21">
      <c r="G36" t="s">
        <v>46</v>
      </c>
      <c r="H36">
        <v>1</v>
      </c>
      <c r="I36" t="e">
        <v>#N/A</v>
      </c>
      <c r="J36">
        <v>376.29770000000002</v>
      </c>
      <c r="K36">
        <v>7</v>
      </c>
      <c r="L36" t="str">
        <f t="shared" si="0"/>
        <v>"1OH",</v>
      </c>
      <c r="M36" t="str">
        <f t="shared" si="1"/>
        <v>376.2977,</v>
      </c>
      <c r="O36" t="s">
        <v>47</v>
      </c>
      <c r="P36" t="s">
        <v>48</v>
      </c>
      <c r="T36" t="str">
        <f t="shared" si="3"/>
        <v>"[M+H]+",</v>
      </c>
      <c r="U36" t="str">
        <f t="shared" si="4"/>
        <v>"[M+H-H2O]+",</v>
      </c>
    </row>
    <row r="37" spans="7:21">
      <c r="G37" t="s">
        <v>38</v>
      </c>
      <c r="H37">
        <v>3</v>
      </c>
      <c r="I37" t="e">
        <v>#N/A</v>
      </c>
      <c r="J37">
        <v>392.29259999999999</v>
      </c>
      <c r="K37">
        <v>8</v>
      </c>
      <c r="L37" t="str">
        <f t="shared" si="0"/>
        <v>"2OH",</v>
      </c>
      <c r="M37" t="str">
        <f t="shared" si="1"/>
        <v>392.2926,</v>
      </c>
      <c r="O37" t="s">
        <v>47</v>
      </c>
      <c r="P37" t="s">
        <v>48</v>
      </c>
      <c r="T37" t="str">
        <f t="shared" si="3"/>
        <v>"[M+H]+",</v>
      </c>
      <c r="U37" t="str">
        <f t="shared" si="4"/>
        <v>"[M+H-H2O]+",</v>
      </c>
    </row>
    <row r="38" spans="7:21">
      <c r="G38" t="s">
        <v>41</v>
      </c>
      <c r="H38">
        <v>6</v>
      </c>
      <c r="I38" t="e">
        <v>#N/A</v>
      </c>
      <c r="J38">
        <v>408.2876</v>
      </c>
      <c r="K38">
        <v>9</v>
      </c>
      <c r="L38" t="str">
        <f t="shared" si="0"/>
        <v>"3OH",</v>
      </c>
      <c r="M38" t="str">
        <f t="shared" si="1"/>
        <v>408.2876,</v>
      </c>
      <c r="O38" t="s">
        <v>47</v>
      </c>
      <c r="P38" t="s">
        <v>48</v>
      </c>
      <c r="T38" t="str">
        <f t="shared" si="3"/>
        <v>"[M+H]+",</v>
      </c>
      <c r="U38" t="str">
        <f t="shared" si="4"/>
        <v>"[M+H-H2O]+",</v>
      </c>
    </row>
    <row r="39" spans="7:21">
      <c r="G39" t="s">
        <v>45</v>
      </c>
      <c r="H39">
        <v>10</v>
      </c>
      <c r="I39" t="e">
        <v>#N/A</v>
      </c>
      <c r="J39">
        <v>424.28250000000003</v>
      </c>
      <c r="K39">
        <v>10</v>
      </c>
      <c r="L39" t="str">
        <f t="shared" si="0"/>
        <v>"4OH",</v>
      </c>
      <c r="M39" t="str">
        <f t="shared" si="1"/>
        <v>424.2825,</v>
      </c>
      <c r="O39" t="s">
        <v>47</v>
      </c>
      <c r="P39" t="s">
        <v>48</v>
      </c>
      <c r="T39" t="str">
        <f t="shared" si="3"/>
        <v>"[M+H]+",</v>
      </c>
      <c r="U39" t="str">
        <f t="shared" si="4"/>
        <v>"[M+H-H2O]+",</v>
      </c>
    </row>
    <row r="41" spans="7:21">
      <c r="L41" t="str">
        <f>_xlfn.CONCAT(L30:L39)</f>
        <v>"1O","1O1OH","2O","1O2OH","2O1OH","3O","1OH","2OH","3OH","4OH",</v>
      </c>
    </row>
    <row r="43" spans="7:21">
      <c r="L43" t="str">
        <f>_xlfn.CONCAT(M30:M39)</f>
        <v>374.2821,390.277,388.2614,406.2719,404.2563,402.2407,376.2977,392.2926,408.2876,424.2825,</v>
      </c>
    </row>
    <row r="45" spans="7:21">
      <c r="L45" t="str">
        <f>_xlfn.CONCAT(N30:N35)</f>
        <v>"2OH","3OH","1O2OH","4OH","1O3OH","2O2OH",</v>
      </c>
      <c r="T45" t="str">
        <f>_xlfn.CONCAT(T30:T39)</f>
        <v>"[M+H-H2O]+","[M+H-H2O]+","[M+H-H2O]+","[M+H-H2O]+","[M+H-H2O]+","[M+H-H2O]+","[M+H]+","[M+H]+","[M+H]+","[M+H]+",</v>
      </c>
    </row>
    <row r="46" spans="7:21">
      <c r="T46" t="str">
        <f>_xlfn.CONCAT(U30:U39)</f>
        <v>"[M+H-2H2O]+","[M+H-2H2O]+","[M+H-2H2O]+","[M+H-2H2O]+","[M+H-2H2O]+","[M+H-2H2O]+","[M+H-H2O]+","[M+H-H2O]+","[M+H-H2O]+","[M+H-H2O]+",</v>
      </c>
    </row>
  </sheetData>
  <autoFilter ref="A1:P7" xr:uid="{6CCAC3DD-3563-42C0-87AC-DCC3F949E9BF}">
    <filterColumn colId="8">
      <filters>
        <filter val="1O2OH"/>
        <filter val="2OH"/>
        <filter val="3O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2022-11-01T01:42:27Z</dcterms:created>
  <dcterms:modified xsi:type="dcterms:W3CDTF">2022-12-12T11:54:39Z</dcterms:modified>
</cp:coreProperties>
</file>