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Development\CodeInstitute\MS4\CIRPG\Planning\DB\"/>
    </mc:Choice>
  </mc:AlternateContent>
  <xr:revisionPtr revIDLastSave="0" documentId="13_ncr:1_{3BC4316C-7025-4704-9993-8DDE92F4E9D5}" xr6:coauthVersionLast="46" xr6:coauthVersionMax="46" xr10:uidLastSave="{00000000-0000-0000-0000-000000000000}"/>
  <bookViews>
    <workbookView xWindow="38400" yWindow="30" windowWidth="28800" windowHeight="15885" activeTab="2" xr2:uid="{EA2F1521-A18C-4424-B764-779F4B3099C7}"/>
  </bookViews>
  <sheets>
    <sheet name="Enemies" sheetId="1" r:id="rId1"/>
    <sheet name="Weapons" sheetId="2" r:id="rId2"/>
    <sheet name="Hero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L73" i="1" l="1"/>
  <c r="M73" i="1"/>
  <c r="L74" i="1"/>
  <c r="M74" i="1"/>
  <c r="L75" i="1"/>
  <c r="M75" i="1"/>
  <c r="L76" i="1"/>
  <c r="M76" i="1"/>
  <c r="M87" i="1" l="1"/>
  <c r="L87" i="1"/>
  <c r="L3" i="1"/>
  <c r="L4" i="1"/>
  <c r="L5" i="1"/>
  <c r="L6" i="1"/>
  <c r="L7" i="1"/>
  <c r="L8" i="1"/>
  <c r="L9" i="1"/>
  <c r="L10" i="1"/>
  <c r="L13" i="1"/>
  <c r="L14" i="1"/>
  <c r="L15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4" i="1"/>
  <c r="L66" i="1"/>
  <c r="L67" i="1"/>
  <c r="L65" i="1"/>
  <c r="L61" i="1"/>
  <c r="L62" i="1"/>
  <c r="L63" i="1"/>
  <c r="L60" i="1"/>
  <c r="L68" i="1"/>
  <c r="L72" i="1"/>
  <c r="L69" i="1"/>
  <c r="L70" i="1"/>
  <c r="L71" i="1"/>
  <c r="L77" i="1"/>
  <c r="L78" i="1"/>
  <c r="L79" i="1"/>
  <c r="L80" i="1"/>
  <c r="L81" i="1"/>
  <c r="L82" i="1"/>
  <c r="L83" i="1"/>
  <c r="L84" i="1"/>
  <c r="L85" i="1"/>
  <c r="L86" i="1"/>
  <c r="L88" i="1"/>
  <c r="M7" i="1"/>
  <c r="M8" i="1"/>
  <c r="M9" i="1"/>
  <c r="M10" i="1"/>
  <c r="M13" i="1"/>
  <c r="M14" i="1"/>
  <c r="M15" i="1"/>
  <c r="M11" i="1"/>
  <c r="M1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4" i="1"/>
  <c r="M66" i="1"/>
  <c r="M67" i="1"/>
  <c r="M65" i="1"/>
  <c r="M61" i="1"/>
  <c r="M62" i="1"/>
  <c r="M63" i="1"/>
  <c r="M60" i="1"/>
  <c r="M68" i="1"/>
  <c r="M72" i="1"/>
  <c r="M69" i="1"/>
  <c r="M70" i="1"/>
  <c r="M71" i="1"/>
  <c r="M77" i="1"/>
  <c r="M78" i="1"/>
  <c r="M79" i="1"/>
  <c r="M80" i="1"/>
  <c r="M81" i="1"/>
  <c r="M82" i="1"/>
  <c r="M83" i="1"/>
  <c r="M84" i="1"/>
  <c r="M85" i="1"/>
  <c r="M86" i="1"/>
  <c r="M88" i="1"/>
  <c r="M4" i="1"/>
  <c r="M5" i="1"/>
  <c r="M6" i="1"/>
  <c r="M3" i="1"/>
  <c r="M2" i="1"/>
  <c r="L2" i="1"/>
</calcChain>
</file>

<file path=xl/sharedStrings.xml><?xml version="1.0" encoding="utf-8"?>
<sst xmlns="http://schemas.openxmlformats.org/spreadsheetml/2006/main" count="517" uniqueCount="330">
  <si>
    <t>pk</t>
  </si>
  <si>
    <t>type</t>
  </si>
  <si>
    <t>base_hp</t>
  </si>
  <si>
    <t>base_defense</t>
  </si>
  <si>
    <t>base_attack</t>
  </si>
  <si>
    <t>base_speed</t>
  </si>
  <si>
    <t>image_url</t>
  </si>
  <si>
    <t>paid</t>
  </si>
  <si>
    <t>min_level</t>
  </si>
  <si>
    <t>Ape King</t>
  </si>
  <si>
    <t>Ape King Undead</t>
  </si>
  <si>
    <t>Armoured Bear</t>
  </si>
  <si>
    <t>Black Mage</t>
  </si>
  <si>
    <t>Bone Imp</t>
  </si>
  <si>
    <t>Bone Tomberry</t>
  </si>
  <si>
    <t>Greater Bugbear</t>
  </si>
  <si>
    <t>Lesser Bugbear</t>
  </si>
  <si>
    <t>Curious Crab</t>
  </si>
  <si>
    <t>Cthulu Bezerker</t>
  </si>
  <si>
    <t>Cthulu Emperor</t>
  </si>
  <si>
    <t>Cthulu Enchanter</t>
  </si>
  <si>
    <t>Cthulu Skeleton</t>
  </si>
  <si>
    <t>Cthulu Warrior</t>
  </si>
  <si>
    <t>Blind Cyclops</t>
  </si>
  <si>
    <t>Demon</t>
  </si>
  <si>
    <t>Demoness</t>
  </si>
  <si>
    <t>Bone Dragon</t>
  </si>
  <si>
    <t>Greater Dragon</t>
  </si>
  <si>
    <t>Lesser Dragon</t>
  </si>
  <si>
    <t>Air Elemental</t>
  </si>
  <si>
    <t>Poison Elemental</t>
  </si>
  <si>
    <t>Water Elemental</t>
  </si>
  <si>
    <t>Fish Folk</t>
  </si>
  <si>
    <t>Guard Frog</t>
  </si>
  <si>
    <t>King Frog</t>
  </si>
  <si>
    <t>Pond Frog</t>
  </si>
  <si>
    <t>Lesser Goblin</t>
  </si>
  <si>
    <t>Greater Goblin</t>
  </si>
  <si>
    <t>Moon Griffin</t>
  </si>
  <si>
    <t>Sun Griffin</t>
  </si>
  <si>
    <t>Hobgoblin</t>
  </si>
  <si>
    <t>Hog Of War</t>
  </si>
  <si>
    <t>Hypnoslug</t>
  </si>
  <si>
    <t>Lesser Imp</t>
  </si>
  <si>
    <t>Greater Imp</t>
  </si>
  <si>
    <t>Skeletal Imp</t>
  </si>
  <si>
    <t>Killer Whale</t>
  </si>
  <si>
    <t>Armoured Lizard</t>
  </si>
  <si>
    <t>Macrosaur</t>
  </si>
  <si>
    <t>Magma Bone Collector</t>
  </si>
  <si>
    <t>Greater Merfolk</t>
  </si>
  <si>
    <t>Lesser Merfolk</t>
  </si>
  <si>
    <t>Moloch</t>
  </si>
  <si>
    <t>Nemesis Archer</t>
  </si>
  <si>
    <t>Nemesis Assassin</t>
  </si>
  <si>
    <t>Nemesis Commander</t>
  </si>
  <si>
    <t>Nemesis Soldier</t>
  </si>
  <si>
    <t>Nemesis Warlord</t>
  </si>
  <si>
    <t>Desert Ogre</t>
  </si>
  <si>
    <t>Nature Ogre</t>
  </si>
  <si>
    <t>War Ogre</t>
  </si>
  <si>
    <t>Bone Orc</t>
  </si>
  <si>
    <t>War Orc</t>
  </si>
  <si>
    <t>Pelican</t>
  </si>
  <si>
    <t>Mineral Rock Monster</t>
  </si>
  <si>
    <t>Poison Rock Monster</t>
  </si>
  <si>
    <t>Air Serpent</t>
  </si>
  <si>
    <t>Bone Serpent</t>
  </si>
  <si>
    <t>Chaos Serpent</t>
  </si>
  <si>
    <t>Fire Serpent</t>
  </si>
  <si>
    <t>Nature Serpent</t>
  </si>
  <si>
    <t>Poison Serpent</t>
  </si>
  <si>
    <t>Rock Serpent</t>
  </si>
  <si>
    <t>Water Serpent</t>
  </si>
  <si>
    <t>Skeletal Archer</t>
  </si>
  <si>
    <t>Skeletal Commander</t>
  </si>
  <si>
    <t>Skeletal Scavenger</t>
  </si>
  <si>
    <t>Skeletal Soldier</t>
  </si>
  <si>
    <t>Skeletal Thief</t>
  </si>
  <si>
    <t>Skeltal Wizard</t>
  </si>
  <si>
    <t>Armoured Spider</t>
  </si>
  <si>
    <t>Ice Spider</t>
  </si>
  <si>
    <t>War Troll</t>
  </si>
  <si>
    <t>Undead Ogre</t>
  </si>
  <si>
    <t>Undead Orc</t>
  </si>
  <si>
    <t>Undead Ravager</t>
  </si>
  <si>
    <t>Verdan Enchanter</t>
  </si>
  <si>
    <t>Verdan Paladin</t>
  </si>
  <si>
    <t>Verdan Rogue</t>
  </si>
  <si>
    <t>War Doctor</t>
  </si>
  <si>
    <t>Lesser War Turtle</t>
  </si>
  <si>
    <t>Greater War Turtle</t>
  </si>
  <si>
    <t>Dire Wolf</t>
  </si>
  <si>
    <t>Desert Orc</t>
  </si>
  <si>
    <t>Earth Spider</t>
  </si>
  <si>
    <t>Enemy</t>
  </si>
  <si>
    <t>exact_threshold</t>
  </si>
  <si>
    <t>estimated_threshold</t>
  </si>
  <si>
    <t>alpha_name</t>
  </si>
  <si>
    <t>real_name</t>
  </si>
  <si>
    <t>ape_king</t>
  </si>
  <si>
    <t>ape_king_undead</t>
  </si>
  <si>
    <t>bear_armoured</t>
  </si>
  <si>
    <t>black_mage</t>
  </si>
  <si>
    <t>bone_imp</t>
  </si>
  <si>
    <t>bone_tomberry</t>
  </si>
  <si>
    <t>bugbear_lesser</t>
  </si>
  <si>
    <t>bugbear_greater</t>
  </si>
  <si>
    <t>crab_curious</t>
  </si>
  <si>
    <t>cthulu_bezerker</t>
  </si>
  <si>
    <t>cthulu_emperor</t>
  </si>
  <si>
    <t>chtulu_enchanter</t>
  </si>
  <si>
    <t>cthulu_skeleton</t>
  </si>
  <si>
    <t>cthulu_warrior</t>
  </si>
  <si>
    <t>cyclops_blind</t>
  </si>
  <si>
    <t>demon</t>
  </si>
  <si>
    <t>demoness</t>
  </si>
  <si>
    <t>dragon_bone</t>
  </si>
  <si>
    <t>dragon_greater</t>
  </si>
  <si>
    <t>dragon_lesser</t>
  </si>
  <si>
    <t>elemental_air</t>
  </si>
  <si>
    <t>elemental_poison</t>
  </si>
  <si>
    <t>elemental_water</t>
  </si>
  <si>
    <t>fish_folk</t>
  </si>
  <si>
    <t>frog_guard</t>
  </si>
  <si>
    <t>frog_pond</t>
  </si>
  <si>
    <t>goblin_lesser</t>
  </si>
  <si>
    <t>goblin_greater</t>
  </si>
  <si>
    <t>griffin_moon</t>
  </si>
  <si>
    <t>griffin_sun</t>
  </si>
  <si>
    <t>hobgoblin</t>
  </si>
  <si>
    <t>hog_of_war</t>
  </si>
  <si>
    <t>hypnoslug</t>
  </si>
  <si>
    <t>imp_lesser</t>
  </si>
  <si>
    <t>imp_greater</t>
  </si>
  <si>
    <t>imp_skeletal</t>
  </si>
  <si>
    <t>lizard_armoured</t>
  </si>
  <si>
    <t>whale_killer</t>
  </si>
  <si>
    <t>wolf_dire</t>
  </si>
  <si>
    <t>macrosaur</t>
  </si>
  <si>
    <t>magma_bone_collector</t>
  </si>
  <si>
    <t>lesser_merfolk</t>
  </si>
  <si>
    <t>greater_merfolk</t>
  </si>
  <si>
    <t>moloch</t>
  </si>
  <si>
    <t>nemesis_archer</t>
  </si>
  <si>
    <t>nemesis_assassin</t>
  </si>
  <si>
    <t>nemesis_commander</t>
  </si>
  <si>
    <t>nemesis_soldier</t>
  </si>
  <si>
    <t>nature_ogre</t>
  </si>
  <si>
    <t>desert_ogre</t>
  </si>
  <si>
    <t>chaos_ogre</t>
  </si>
  <si>
    <t>Chaos Ogre</t>
  </si>
  <si>
    <t>war_ogre</t>
  </si>
  <si>
    <t>desert_orc</t>
  </si>
  <si>
    <t>war_orc</t>
  </si>
  <si>
    <t>bone_orc</t>
  </si>
  <si>
    <t>pelican</t>
  </si>
  <si>
    <t>rock_monster_mineral</t>
  </si>
  <si>
    <t>rock_monster_poison</t>
  </si>
  <si>
    <t>serpent_air</t>
  </si>
  <si>
    <t>serpent_bone</t>
  </si>
  <si>
    <t>serpent_chaos</t>
  </si>
  <si>
    <t>serpent_fire</t>
  </si>
  <si>
    <t>serpent_nature</t>
  </si>
  <si>
    <t>serpent_poison</t>
  </si>
  <si>
    <t>serpent_rock</t>
  </si>
  <si>
    <t>serpent_water</t>
  </si>
  <si>
    <t>skeletal_archer</t>
  </si>
  <si>
    <t>skeletal_commander</t>
  </si>
  <si>
    <t>skeletal_scavenger</t>
  </si>
  <si>
    <t>skeletal_soldier</t>
  </si>
  <si>
    <t>skeletal_thief</t>
  </si>
  <si>
    <t>skeletal_wizard</t>
  </si>
  <si>
    <t>spider_armoured</t>
  </si>
  <si>
    <t>spider_earth</t>
  </si>
  <si>
    <t>spider_ice</t>
  </si>
  <si>
    <t>war_troll</t>
  </si>
  <si>
    <t>undead_ogre</t>
  </si>
  <si>
    <t>undead_orc</t>
  </si>
  <si>
    <t>undead_ravager</t>
  </si>
  <si>
    <t>verdan_enchanter</t>
  </si>
  <si>
    <t>verdan_paladin</t>
  </si>
  <si>
    <t>vardan_rogue</t>
  </si>
  <si>
    <t>war_doctor</t>
  </si>
  <si>
    <t>war_turtle_lesser</t>
  </si>
  <si>
    <t>war_turtle_greater</t>
  </si>
  <si>
    <t>frog_king</t>
  </si>
  <si>
    <t>nemesis_warlord</t>
  </si>
  <si>
    <t>arrows_woodchipped</t>
  </si>
  <si>
    <t>Woodchipped Arrows</t>
  </si>
  <si>
    <t>Weapon</t>
  </si>
  <si>
    <t>arrows_piercing</t>
  </si>
  <si>
    <t>arrows_elven</t>
  </si>
  <si>
    <t>axe_woodcutters</t>
  </si>
  <si>
    <t>axe_throwing</t>
  </si>
  <si>
    <t>axe_orc</t>
  </si>
  <si>
    <t>axe_knights</t>
  </si>
  <si>
    <t>bow_makeshift</t>
  </si>
  <si>
    <t>bow_elven</t>
  </si>
  <si>
    <t>bow_master</t>
  </si>
  <si>
    <t>crossbow_wooden</t>
  </si>
  <si>
    <t>crossbow_mechanical</t>
  </si>
  <si>
    <t>crossbow_enchanted</t>
  </si>
  <si>
    <t>club_splintered</t>
  </si>
  <si>
    <t>club_greater</t>
  </si>
  <si>
    <t>dagger_homemade</t>
  </si>
  <si>
    <t>dagger_emperors</t>
  </si>
  <si>
    <t>dart_blunt</t>
  </si>
  <si>
    <t>dart_fire</t>
  </si>
  <si>
    <t>dart_trauma</t>
  </si>
  <si>
    <t>double_axe_piercing</t>
  </si>
  <si>
    <t>double_axe_enchanted</t>
  </si>
  <si>
    <t>flail</t>
  </si>
  <si>
    <t>halberd_elven</t>
  </si>
  <si>
    <t>halberd_ice</t>
  </si>
  <si>
    <t>halberd_moon</t>
  </si>
  <si>
    <t>halberd_of_piercing</t>
  </si>
  <si>
    <t>hammer_rusty</t>
  </si>
  <si>
    <t>hammer_blacksmiths</t>
  </si>
  <si>
    <t>hammer_reinforced</t>
  </si>
  <si>
    <t>mace_bludgeoning</t>
  </si>
  <si>
    <t>mace_royal</t>
  </si>
  <si>
    <t>rapier_civilian</t>
  </si>
  <si>
    <t>rapier_guards</t>
  </si>
  <si>
    <t>rapier_dragon</t>
  </si>
  <si>
    <t>saber_worn</t>
  </si>
  <si>
    <t>saber_pirate</t>
  </si>
  <si>
    <t>saber_royal</t>
  </si>
  <si>
    <t>sling_peasants</t>
  </si>
  <si>
    <t>sling_luxury</t>
  </si>
  <si>
    <t>sling_reinforced</t>
  </si>
  <si>
    <t>spear_deep_wounds</t>
  </si>
  <si>
    <t>spear_lava</t>
  </si>
  <si>
    <t>spear_poison</t>
  </si>
  <si>
    <t>staff_apprentice</t>
  </si>
  <si>
    <t>staff_clarity</t>
  </si>
  <si>
    <t>staff_ecomancy</t>
  </si>
  <si>
    <t>sword_training</t>
  </si>
  <si>
    <t>sword_commanders</t>
  </si>
  <si>
    <t>sword_freezing</t>
  </si>
  <si>
    <t>throwing_flail</t>
  </si>
  <si>
    <t>throwing_grenade</t>
  </si>
  <si>
    <t>throwing_mine</t>
  </si>
  <si>
    <t>wand_pixie</t>
  </si>
  <si>
    <t>wand_of_light</t>
  </si>
  <si>
    <t>wand_of_earth</t>
  </si>
  <si>
    <t>wand_of_chaos</t>
  </si>
  <si>
    <t>Piercing Arrows</t>
  </si>
  <si>
    <t>Elven Arrows</t>
  </si>
  <si>
    <t>Throwing Axe</t>
  </si>
  <si>
    <t>Makeshift Bow</t>
  </si>
  <si>
    <t>Elven Bow</t>
  </si>
  <si>
    <t>Master Bow</t>
  </si>
  <si>
    <t>Splintered Club</t>
  </si>
  <si>
    <t>Greater Club</t>
  </si>
  <si>
    <t>Wooden Crossbow</t>
  </si>
  <si>
    <t>Mechanical Crossbow</t>
  </si>
  <si>
    <t>Enchanted Crossbow</t>
  </si>
  <si>
    <t>Homemade Dagger</t>
  </si>
  <si>
    <t>Blunt Dart</t>
  </si>
  <si>
    <t>Fire Dart</t>
  </si>
  <si>
    <t>Trauma Dart</t>
  </si>
  <si>
    <t>Ice Halberd</t>
  </si>
  <si>
    <t>Moon Halberd</t>
  </si>
  <si>
    <t>Elven Halberd</t>
  </si>
  <si>
    <t>Rusty Hammer</t>
  </si>
  <si>
    <t>Reinforced Hammer</t>
  </si>
  <si>
    <t>Bludgeoning Mace</t>
  </si>
  <si>
    <t>Royal Mace</t>
  </si>
  <si>
    <t>Civilian Rapier</t>
  </si>
  <si>
    <t>Dragon Rapier</t>
  </si>
  <si>
    <t>Worn Saber</t>
  </si>
  <si>
    <t>Pirate Saber</t>
  </si>
  <si>
    <t>Royal Saber</t>
  </si>
  <si>
    <t>Luxury Sling</t>
  </si>
  <si>
    <t>Reinforced Sling</t>
  </si>
  <si>
    <t>Lava Spear</t>
  </si>
  <si>
    <t>Poison Spear</t>
  </si>
  <si>
    <t>Apprentice Staff</t>
  </si>
  <si>
    <t>Training Sword</t>
  </si>
  <si>
    <t>Freezing Sword</t>
  </si>
  <si>
    <t>Pixie Wand</t>
  </si>
  <si>
    <t>Piercing Double Axe</t>
  </si>
  <si>
    <t>Enchanted Double Axe</t>
  </si>
  <si>
    <t>Orc Ace</t>
  </si>
  <si>
    <t>dagger_thiefs</t>
  </si>
  <si>
    <t>double_axe_warlords</t>
  </si>
  <si>
    <t>Flail</t>
  </si>
  <si>
    <t>Spear of Deep Wounds</t>
  </si>
  <si>
    <t>Staff of Clarity</t>
  </si>
  <si>
    <t>Staff of Ecomancy</t>
  </si>
  <si>
    <t>Throwing Flail</t>
  </si>
  <si>
    <t>Throwing Grenade</t>
  </si>
  <si>
    <t>Throwing Mine</t>
  </si>
  <si>
    <t>Wand of Light</t>
  </si>
  <si>
    <t>Wand of Earth</t>
  </si>
  <si>
    <t>Wand of Chaos</t>
  </si>
  <si>
    <t>Hero</t>
  </si>
  <si>
    <t>null</t>
  </si>
  <si>
    <t>Null</t>
  </si>
  <si>
    <t>hero_dwarf</t>
  </si>
  <si>
    <t>hero_half_elf</t>
  </si>
  <si>
    <t>hero_human</t>
  </si>
  <si>
    <t>hero_knight</t>
  </si>
  <si>
    <t>hero_orc</t>
  </si>
  <si>
    <t>hero_robot</t>
  </si>
  <si>
    <t>hero_royal_fox</t>
  </si>
  <si>
    <t>hero_tiefling</t>
  </si>
  <si>
    <t>hero_white_troll</t>
  </si>
  <si>
    <t>Dwarf</t>
  </si>
  <si>
    <t>Human</t>
  </si>
  <si>
    <t>Knight</t>
  </si>
  <si>
    <t>Orc</t>
  </si>
  <si>
    <t>Robot</t>
  </si>
  <si>
    <t>Tiefling</t>
  </si>
  <si>
    <t>Royal Fox</t>
  </si>
  <si>
    <t>Half Elf</t>
  </si>
  <si>
    <t>White Troll</t>
  </si>
  <si>
    <t>Woodcutter's Axe</t>
  </si>
  <si>
    <t>Knight's Axe</t>
  </si>
  <si>
    <t>Thief's Dagger</t>
  </si>
  <si>
    <t>Emperor's Dagger</t>
  </si>
  <si>
    <t>Warlord's Double Axe</t>
  </si>
  <si>
    <t>Blacksmith's Hammer</t>
  </si>
  <si>
    <t>Guard's Rapier</t>
  </si>
  <si>
    <t>Peasant's Sling</t>
  </si>
  <si>
    <t>Commander's Sword</t>
  </si>
  <si>
    <t>hero_firbolg</t>
  </si>
  <si>
    <t>Firbolg</t>
  </si>
  <si>
    <t>Halberd of Piercing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</si>
</sst>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fill>
        <patternFill>
          <bgColor theme="5"/>
        </patternFill>
      </fill>
    </dxf>
    <dxf>
      <fill>
        <patternFill>
          <bgColor rgb="FFFF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</border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013DB-BB6E-4A08-8006-8C2B5186A90B}" name="Table1" displayName="Table1" ref="A1:M88" totalsRowShown="0" headerRowDxfId="9">
  <autoFilter ref="A1:M88" xr:uid="{DEE47A18-4F23-4D5A-9137-C8DF79AC9C8B}">
    <filterColumn colId="10">
      <filters>
        <filter val="3"/>
        <filter val="4"/>
        <filter val="5"/>
      </filters>
    </filterColumn>
  </autoFilter>
  <tableColumns count="13">
    <tableColumn id="1" xr3:uid="{27A53D5F-A9A3-488B-A18F-8584FD6D2C15}" name="pk"/>
    <tableColumn id="2" xr3:uid="{2F82DDCC-3FD0-4930-9F87-A9ACF4ED9F10}" name="alpha_name"/>
    <tableColumn id="3" xr3:uid="{44D73BEE-A2D4-4EA2-81DC-4788562DD6B5}" name="real_name"/>
    <tableColumn id="4" xr3:uid="{AEF220F3-9EB8-4F34-8BE1-39BDA06006E2}" name="type"/>
    <tableColumn id="5" xr3:uid="{2CED7F76-4DD1-48B3-B3A3-26F5C5F43773}" name="base_hp"/>
    <tableColumn id="6" xr3:uid="{E7648CA3-E5EC-4AA6-94E8-2276BE032ABF}" name="base_attack"/>
    <tableColumn id="7" xr3:uid="{4435784F-B41E-4D64-BE90-E18EAF29B723}" name="base_defense"/>
    <tableColumn id="8" xr3:uid="{B29B9482-FDD4-47B5-87B5-C6C5A8E87416}" name="base_speed"/>
    <tableColumn id="9" xr3:uid="{4397DDA4-C518-4128-BED2-51B1171A30B8}" name="image_url"/>
    <tableColumn id="10" xr3:uid="{4F6A9999-3655-43FE-B78A-26929BA4F76A}" name="paid"/>
    <tableColumn id="11" xr3:uid="{FC50F7EE-A933-45A5-A3A4-54A2F81299ED}" name="min_level"/>
    <tableColumn id="12" xr3:uid="{2D0C0BF1-3DC7-4573-80A7-2831EBDE166B}" name="exact_threshold">
      <calculatedColumnFormula>(E2/5) +F2+G2+H2</calculatedColumnFormula>
    </tableColumn>
    <tableColumn id="13" xr3:uid="{C7144398-A521-4037-8EF9-4D1FAE538EFF}" name="estimated_threshold">
      <calculatedColumnFormula>20*(1+(K2/10)-0.1)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4BDB-F116-42F8-914A-084412D2B7A3}" name="Table2" displayName="Table2" ref="A1:M60" totalsRowShown="0" headerRowDxfId="6">
  <autoFilter ref="A1:M60" xr:uid="{4AA59B7E-7AEC-469B-BFF7-623B3F466FFD}"/>
  <tableColumns count="13">
    <tableColumn id="1" xr3:uid="{F49C837C-0A96-4F41-941B-7300356974A5}" name="pk"/>
    <tableColumn id="2" xr3:uid="{06B45C52-BC91-417C-9785-7E3B8A5B7D65}" name="alpha_name"/>
    <tableColumn id="3" xr3:uid="{2615C756-1263-494A-B0E5-CD9E796D0FCF}" name="real_name"/>
    <tableColumn id="4" xr3:uid="{AA078F88-A3BE-4822-A1D3-F680EC58599A}" name="type"/>
    <tableColumn id="5" xr3:uid="{72E92128-9F81-4BD9-996B-9DEEEFBEF16F}" name="base_hp"/>
    <tableColumn id="6" xr3:uid="{E726B861-5438-4673-BFA5-E761E6F63690}" name="base_attack"/>
    <tableColumn id="7" xr3:uid="{756AD753-1137-41F6-9CA8-63620F8FCC24}" name="base_defense"/>
    <tableColumn id="8" xr3:uid="{EAFE0627-8F6B-4454-A853-953884CFD7DD}" name="base_speed"/>
    <tableColumn id="9" xr3:uid="{BBAA4DDC-13D9-4589-9129-0734735808E3}" name="image_url"/>
    <tableColumn id="10" xr3:uid="{E17EA641-B362-4381-B4D4-BB1955AFD371}" name="paid"/>
    <tableColumn id="11" xr3:uid="{79530BFA-7812-490E-9DB5-7E8A9364F221}" name="min_level"/>
    <tableColumn id="12" xr3:uid="{9B6DD66C-C308-40FD-B4F5-DB940FC4651C}" name="exact_threshold" dataDxfId="5">
      <calculatedColumnFormula>E2+F2+G2+H2</calculatedColumnFormula>
    </tableColumn>
    <tableColumn id="13" xr3:uid="{823C4CEF-AF1B-49FB-A84E-F8D16764A2C1}" name="estimated_threshold" dataDxfId="4">
      <calculatedColumnFormula>10*(1+(K2/5)-0.2)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BBEDBE-8DEB-46FC-85A8-7310D6E5C7AD}" name="Table3" displayName="Table3" ref="A1:M11" totalsRowShown="0" headerRowDxfId="0">
  <autoFilter ref="A1:M11" xr:uid="{969A3999-41D9-4331-922E-488206EF7258}"/>
  <sortState xmlns:xlrd2="http://schemas.microsoft.com/office/spreadsheetml/2017/richdata2" ref="A2:M11">
    <sortCondition ref="A1:A11"/>
  </sortState>
  <tableColumns count="13">
    <tableColumn id="1" xr3:uid="{716591B4-9B5C-499F-9A47-A1FCF12517E6}" name="pk"/>
    <tableColumn id="2" xr3:uid="{5D7E0C7F-87E1-4B4D-98CE-1900F3E40D09}" name="alpha_name"/>
    <tableColumn id="3" xr3:uid="{F774211B-BEBE-44F5-9909-B7C0F5C2ABA0}" name="real_name"/>
    <tableColumn id="4" xr3:uid="{87D28BAD-B8AC-4742-A615-5998B7A7AF0C}" name="type"/>
    <tableColumn id="5" xr3:uid="{C27EBB37-F319-4AF6-902E-7C7D6D8D20FA}" name="base_hp"/>
    <tableColumn id="6" xr3:uid="{8418BD05-115B-451C-9E25-96F12681B442}" name="base_attack"/>
    <tableColumn id="7" xr3:uid="{4C9A8757-EA71-4B7D-A82F-68DCC7BF8B69}" name="base_defense"/>
    <tableColumn id="8" xr3:uid="{82FB8FAF-774F-496C-8F0F-8F9462C73771}" name="base_speed"/>
    <tableColumn id="9" xr3:uid="{26834697-8C9C-4420-B42E-0E878702B972}" name="image_url"/>
    <tableColumn id="10" xr3:uid="{1444AD9E-07EB-4A98-AA2B-F624694D15DD}" name="paid"/>
    <tableColumn id="11" xr3:uid="{B2A95838-5FD0-43A1-B013-F47F17044CFA}" name="min_level"/>
    <tableColumn id="12" xr3:uid="{8E585816-3ACB-4AD9-BB29-828F79879077}" name="exact_threshold">
      <calculatedColumnFormula>(E2/5) +F2+G2+H2</calculatedColumnFormula>
    </tableColumn>
    <tableColumn id="13" xr3:uid="{FB7A5A62-8424-4CB2-8E67-651AA86FDF15}" name="estimated_thresh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E750-D694-4D55-A440-52740E3AC00F}">
  <dimension ref="A1:M88"/>
  <sheetViews>
    <sheetView zoomScale="85" zoomScaleNormal="85" workbookViewId="0">
      <selection activeCell="G45" sqref="G45"/>
    </sheetView>
  </sheetViews>
  <sheetFormatPr defaultRowHeight="15" x14ac:dyDescent="0.25"/>
  <cols>
    <col min="2" max="3" width="21.140625" bestFit="1" customWidth="1"/>
    <col min="5" max="5" width="10.5703125" customWidth="1"/>
    <col min="6" max="6" width="13.5703125" customWidth="1"/>
    <col min="7" max="7" width="15.5703125" customWidth="1"/>
    <col min="8" max="8" width="13.7109375" customWidth="1"/>
    <col min="9" max="9" width="14.85546875" customWidth="1"/>
    <col min="10" max="10" width="10.42578125" customWidth="1"/>
    <col min="11" max="11" width="12" customWidth="1"/>
    <col min="12" max="12" width="17.42578125" customWidth="1"/>
    <col min="13" max="13" width="21.7109375" customWidth="1"/>
  </cols>
  <sheetData>
    <row r="1" spans="1:13" x14ac:dyDescent="0.25">
      <c r="A1" s="1" t="s">
        <v>0</v>
      </c>
      <c r="B1" s="1" t="s">
        <v>98</v>
      </c>
      <c r="C1" s="1" t="s">
        <v>99</v>
      </c>
      <c r="D1" s="1" t="s">
        <v>1</v>
      </c>
      <c r="E1" s="1" t="s">
        <v>2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96</v>
      </c>
      <c r="M1" s="1" t="s">
        <v>97</v>
      </c>
    </row>
    <row r="2" spans="1:13" x14ac:dyDescent="0.25">
      <c r="A2">
        <v>1</v>
      </c>
      <c r="B2" t="s">
        <v>100</v>
      </c>
      <c r="C2" t="s">
        <v>9</v>
      </c>
      <c r="D2" t="s">
        <v>95</v>
      </c>
      <c r="E2">
        <v>60</v>
      </c>
      <c r="F2">
        <v>7</v>
      </c>
      <c r="G2">
        <v>5</v>
      </c>
      <c r="H2">
        <v>2</v>
      </c>
      <c r="J2" t="b">
        <v>1</v>
      </c>
      <c r="K2">
        <v>4</v>
      </c>
      <c r="L2">
        <f>(E2/5) +F2+G2+H2</f>
        <v>26</v>
      </c>
      <c r="M2">
        <f>20*(1+(K2/10)-0.1)</f>
        <v>25.999999999999996</v>
      </c>
    </row>
    <row r="3" spans="1:13" x14ac:dyDescent="0.25">
      <c r="A3">
        <v>2</v>
      </c>
      <c r="B3" t="s">
        <v>101</v>
      </c>
      <c r="C3" t="s">
        <v>10</v>
      </c>
      <c r="D3" t="s">
        <v>95</v>
      </c>
      <c r="E3">
        <v>60</v>
      </c>
      <c r="F3">
        <v>8</v>
      </c>
      <c r="G3">
        <v>6</v>
      </c>
      <c r="H3">
        <v>2</v>
      </c>
      <c r="J3" t="b">
        <v>1</v>
      </c>
      <c r="K3">
        <v>5</v>
      </c>
      <c r="L3">
        <f t="shared" ref="L3:L67" si="0">(E3/5) +F3+G3+H3</f>
        <v>28</v>
      </c>
      <c r="M3">
        <f>20*(1+(K3/10)-0.1)</f>
        <v>28</v>
      </c>
    </row>
    <row r="4" spans="1:13" hidden="1" x14ac:dyDescent="0.25">
      <c r="A4">
        <v>3</v>
      </c>
      <c r="B4" t="s">
        <v>102</v>
      </c>
      <c r="C4" t="s">
        <v>11</v>
      </c>
      <c r="D4" t="s">
        <v>95</v>
      </c>
      <c r="E4">
        <v>40</v>
      </c>
      <c r="F4">
        <v>5</v>
      </c>
      <c r="G4">
        <v>6</v>
      </c>
      <c r="H4">
        <v>3</v>
      </c>
      <c r="J4" t="b">
        <v>0</v>
      </c>
      <c r="K4">
        <v>2</v>
      </c>
      <c r="L4">
        <f t="shared" si="0"/>
        <v>22</v>
      </c>
      <c r="M4">
        <f t="shared" ref="M4:M67" si="1">20*(1+(K4/10)-0.1)</f>
        <v>21.999999999999996</v>
      </c>
    </row>
    <row r="5" spans="1:13" hidden="1" x14ac:dyDescent="0.25">
      <c r="A5">
        <v>4</v>
      </c>
      <c r="B5" t="s">
        <v>103</v>
      </c>
      <c r="C5" t="s">
        <v>12</v>
      </c>
      <c r="D5" t="s">
        <v>95</v>
      </c>
      <c r="E5">
        <v>35</v>
      </c>
      <c r="F5">
        <v>7</v>
      </c>
      <c r="G5">
        <v>3</v>
      </c>
      <c r="H5">
        <v>5</v>
      </c>
      <c r="J5" t="b">
        <v>0</v>
      </c>
      <c r="K5">
        <v>2</v>
      </c>
      <c r="L5">
        <f t="shared" si="0"/>
        <v>22</v>
      </c>
      <c r="M5">
        <f t="shared" si="1"/>
        <v>21.999999999999996</v>
      </c>
    </row>
    <row r="6" spans="1:13" x14ac:dyDescent="0.25">
      <c r="A6">
        <v>5</v>
      </c>
      <c r="B6" t="s">
        <v>104</v>
      </c>
      <c r="C6" t="s">
        <v>13</v>
      </c>
      <c r="D6" t="s">
        <v>95</v>
      </c>
      <c r="E6">
        <v>45</v>
      </c>
      <c r="F6">
        <v>6</v>
      </c>
      <c r="G6">
        <v>5</v>
      </c>
      <c r="H6">
        <v>4</v>
      </c>
      <c r="J6" t="b">
        <v>1</v>
      </c>
      <c r="K6">
        <v>3</v>
      </c>
      <c r="L6">
        <f t="shared" si="0"/>
        <v>24</v>
      </c>
      <c r="M6">
        <f t="shared" si="1"/>
        <v>24</v>
      </c>
    </row>
    <row r="7" spans="1:13" x14ac:dyDescent="0.25">
      <c r="A7">
        <v>6</v>
      </c>
      <c r="B7" t="s">
        <v>105</v>
      </c>
      <c r="C7" t="s">
        <v>14</v>
      </c>
      <c r="D7" t="s">
        <v>95</v>
      </c>
      <c r="E7">
        <v>50</v>
      </c>
      <c r="F7">
        <v>4</v>
      </c>
      <c r="G7">
        <v>7</v>
      </c>
      <c r="H7">
        <v>3</v>
      </c>
      <c r="J7" t="b">
        <v>1</v>
      </c>
      <c r="K7">
        <v>3</v>
      </c>
      <c r="L7">
        <f t="shared" si="0"/>
        <v>24</v>
      </c>
      <c r="M7">
        <f t="shared" si="1"/>
        <v>24</v>
      </c>
    </row>
    <row r="8" spans="1:13" hidden="1" x14ac:dyDescent="0.25">
      <c r="A8">
        <v>7</v>
      </c>
      <c r="B8" t="s">
        <v>106</v>
      </c>
      <c r="C8" t="s">
        <v>16</v>
      </c>
      <c r="D8" t="s">
        <v>95</v>
      </c>
      <c r="E8">
        <v>35</v>
      </c>
      <c r="F8">
        <v>5</v>
      </c>
      <c r="G8">
        <v>4</v>
      </c>
      <c r="H8">
        <v>4</v>
      </c>
      <c r="J8" t="b">
        <v>1</v>
      </c>
      <c r="K8">
        <v>1</v>
      </c>
      <c r="L8">
        <f t="shared" si="0"/>
        <v>20</v>
      </c>
      <c r="M8">
        <f t="shared" si="1"/>
        <v>20</v>
      </c>
    </row>
    <row r="9" spans="1:13" x14ac:dyDescent="0.25">
      <c r="A9">
        <v>8</v>
      </c>
      <c r="B9" t="s">
        <v>107</v>
      </c>
      <c r="C9" t="s">
        <v>15</v>
      </c>
      <c r="D9" t="s">
        <v>95</v>
      </c>
      <c r="E9">
        <v>50</v>
      </c>
      <c r="F9">
        <v>6</v>
      </c>
      <c r="G9">
        <v>5</v>
      </c>
      <c r="H9">
        <v>3</v>
      </c>
      <c r="J9" t="b">
        <v>1</v>
      </c>
      <c r="K9">
        <v>3</v>
      </c>
      <c r="L9">
        <f t="shared" si="0"/>
        <v>24</v>
      </c>
      <c r="M9">
        <f t="shared" si="1"/>
        <v>24</v>
      </c>
    </row>
    <row r="10" spans="1:13" hidden="1" x14ac:dyDescent="0.25">
      <c r="A10">
        <v>9</v>
      </c>
      <c r="B10" t="s">
        <v>108</v>
      </c>
      <c r="C10" t="s">
        <v>17</v>
      </c>
      <c r="D10" t="s">
        <v>95</v>
      </c>
      <c r="E10">
        <v>30</v>
      </c>
      <c r="F10">
        <v>4</v>
      </c>
      <c r="G10">
        <v>6</v>
      </c>
      <c r="H10">
        <v>4</v>
      </c>
      <c r="J10" t="b">
        <v>0</v>
      </c>
      <c r="K10">
        <v>1</v>
      </c>
      <c r="L10">
        <f t="shared" si="0"/>
        <v>20</v>
      </c>
      <c r="M10">
        <f t="shared" si="1"/>
        <v>20</v>
      </c>
    </row>
    <row r="11" spans="1:13" x14ac:dyDescent="0.25">
      <c r="A11">
        <v>10</v>
      </c>
      <c r="B11" t="s">
        <v>112</v>
      </c>
      <c r="C11" t="s">
        <v>21</v>
      </c>
      <c r="D11" t="s">
        <v>95</v>
      </c>
      <c r="E11">
        <v>50</v>
      </c>
      <c r="F11">
        <v>6</v>
      </c>
      <c r="G11">
        <v>4</v>
      </c>
      <c r="H11">
        <v>6</v>
      </c>
      <c r="J11" t="b">
        <v>1</v>
      </c>
      <c r="K11">
        <v>4</v>
      </c>
      <c r="L11">
        <f>(E11/5) +F11+G11+H11</f>
        <v>26</v>
      </c>
      <c r="M11">
        <f>20*(1+(K11/10)-0.1)</f>
        <v>25.999999999999996</v>
      </c>
    </row>
    <row r="12" spans="1:13" x14ac:dyDescent="0.25">
      <c r="A12">
        <v>11</v>
      </c>
      <c r="B12" t="s">
        <v>113</v>
      </c>
      <c r="C12" t="s">
        <v>22</v>
      </c>
      <c r="D12" t="s">
        <v>95</v>
      </c>
      <c r="E12">
        <v>55</v>
      </c>
      <c r="F12">
        <v>6</v>
      </c>
      <c r="G12">
        <v>5</v>
      </c>
      <c r="H12">
        <v>4</v>
      </c>
      <c r="J12" t="b">
        <v>1</v>
      </c>
      <c r="K12">
        <v>4</v>
      </c>
      <c r="L12">
        <f>(E12/5) +F12+G12+H12</f>
        <v>26</v>
      </c>
      <c r="M12">
        <f>20*(1+(K12/10)-0.1)</f>
        <v>25.999999999999996</v>
      </c>
    </row>
    <row r="13" spans="1:13" x14ac:dyDescent="0.25">
      <c r="A13">
        <v>12</v>
      </c>
      <c r="B13" t="s">
        <v>109</v>
      </c>
      <c r="C13" t="s">
        <v>18</v>
      </c>
      <c r="D13" t="s">
        <v>95</v>
      </c>
      <c r="E13">
        <v>50</v>
      </c>
      <c r="F13">
        <v>8</v>
      </c>
      <c r="G13">
        <v>5</v>
      </c>
      <c r="H13">
        <v>5</v>
      </c>
      <c r="J13" t="b">
        <v>1</v>
      </c>
      <c r="K13">
        <v>5</v>
      </c>
      <c r="L13">
        <f t="shared" si="0"/>
        <v>28</v>
      </c>
      <c r="M13">
        <f t="shared" si="1"/>
        <v>28</v>
      </c>
    </row>
    <row r="14" spans="1:13" x14ac:dyDescent="0.25">
      <c r="A14">
        <v>13</v>
      </c>
      <c r="B14" t="s">
        <v>110</v>
      </c>
      <c r="C14" t="s">
        <v>19</v>
      </c>
      <c r="D14" t="s">
        <v>95</v>
      </c>
      <c r="E14">
        <v>60</v>
      </c>
      <c r="F14">
        <v>6</v>
      </c>
      <c r="G14">
        <v>5</v>
      </c>
      <c r="H14">
        <v>5</v>
      </c>
      <c r="J14" t="b">
        <v>1</v>
      </c>
      <c r="K14">
        <v>5</v>
      </c>
      <c r="L14">
        <f t="shared" si="0"/>
        <v>28</v>
      </c>
      <c r="M14">
        <f t="shared" si="1"/>
        <v>28</v>
      </c>
    </row>
    <row r="15" spans="1:13" x14ac:dyDescent="0.25">
      <c r="A15">
        <v>14</v>
      </c>
      <c r="B15" t="s">
        <v>111</v>
      </c>
      <c r="C15" t="s">
        <v>20</v>
      </c>
      <c r="D15" t="s">
        <v>95</v>
      </c>
      <c r="E15">
        <v>50</v>
      </c>
      <c r="F15">
        <v>6</v>
      </c>
      <c r="G15">
        <v>5</v>
      </c>
      <c r="H15">
        <v>7</v>
      </c>
      <c r="J15" t="b">
        <v>1</v>
      </c>
      <c r="K15">
        <v>5</v>
      </c>
      <c r="L15">
        <f t="shared" si="0"/>
        <v>28</v>
      </c>
      <c r="M15">
        <f t="shared" si="1"/>
        <v>28</v>
      </c>
    </row>
    <row r="16" spans="1:13" x14ac:dyDescent="0.25">
      <c r="A16">
        <v>15</v>
      </c>
      <c r="B16" t="s">
        <v>114</v>
      </c>
      <c r="C16" t="s">
        <v>23</v>
      </c>
      <c r="D16" t="s">
        <v>95</v>
      </c>
      <c r="E16">
        <v>50</v>
      </c>
      <c r="F16">
        <v>7</v>
      </c>
      <c r="G16">
        <v>5</v>
      </c>
      <c r="H16">
        <v>2</v>
      </c>
      <c r="J16" t="b">
        <v>1</v>
      </c>
      <c r="K16">
        <v>3</v>
      </c>
      <c r="L16">
        <f t="shared" si="0"/>
        <v>24</v>
      </c>
      <c r="M16">
        <f t="shared" si="1"/>
        <v>24</v>
      </c>
    </row>
    <row r="17" spans="1:13" x14ac:dyDescent="0.25">
      <c r="A17">
        <v>16</v>
      </c>
      <c r="B17" t="s">
        <v>115</v>
      </c>
      <c r="C17" t="s">
        <v>24</v>
      </c>
      <c r="D17" t="s">
        <v>95</v>
      </c>
      <c r="E17">
        <v>45</v>
      </c>
      <c r="F17">
        <v>6</v>
      </c>
      <c r="G17">
        <v>6</v>
      </c>
      <c r="H17">
        <v>5</v>
      </c>
      <c r="J17" t="b">
        <v>1</v>
      </c>
      <c r="K17">
        <v>4</v>
      </c>
      <c r="L17">
        <f t="shared" si="0"/>
        <v>26</v>
      </c>
      <c r="M17">
        <f t="shared" si="1"/>
        <v>25.999999999999996</v>
      </c>
    </row>
    <row r="18" spans="1:13" x14ac:dyDescent="0.25">
      <c r="A18">
        <v>17</v>
      </c>
      <c r="B18" t="s">
        <v>116</v>
      </c>
      <c r="C18" t="s">
        <v>25</v>
      </c>
      <c r="D18" t="s">
        <v>95</v>
      </c>
      <c r="E18">
        <v>40</v>
      </c>
      <c r="F18">
        <v>6</v>
      </c>
      <c r="G18">
        <v>5</v>
      </c>
      <c r="H18">
        <v>7</v>
      </c>
      <c r="J18" t="b">
        <v>1</v>
      </c>
      <c r="K18">
        <v>4</v>
      </c>
      <c r="L18">
        <f t="shared" si="0"/>
        <v>26</v>
      </c>
      <c r="M18">
        <f t="shared" si="1"/>
        <v>25.999999999999996</v>
      </c>
    </row>
    <row r="19" spans="1:13" hidden="1" x14ac:dyDescent="0.25">
      <c r="A19">
        <v>18</v>
      </c>
      <c r="B19" t="s">
        <v>119</v>
      </c>
      <c r="C19" t="s">
        <v>28</v>
      </c>
      <c r="D19" t="s">
        <v>95</v>
      </c>
      <c r="E19">
        <v>35</v>
      </c>
      <c r="F19">
        <v>6</v>
      </c>
      <c r="G19">
        <v>5</v>
      </c>
      <c r="H19">
        <v>4</v>
      </c>
      <c r="J19" t="b">
        <v>1</v>
      </c>
      <c r="K19">
        <v>2</v>
      </c>
      <c r="L19">
        <f t="shared" si="0"/>
        <v>22</v>
      </c>
      <c r="M19">
        <f t="shared" si="1"/>
        <v>21.999999999999996</v>
      </c>
    </row>
    <row r="20" spans="1:13" x14ac:dyDescent="0.25">
      <c r="A20">
        <v>19</v>
      </c>
      <c r="B20" t="s">
        <v>118</v>
      </c>
      <c r="C20" t="s">
        <v>27</v>
      </c>
      <c r="D20" t="s">
        <v>95</v>
      </c>
      <c r="E20">
        <v>50</v>
      </c>
      <c r="F20">
        <v>5</v>
      </c>
      <c r="G20">
        <v>7</v>
      </c>
      <c r="H20">
        <v>4</v>
      </c>
      <c r="J20" t="b">
        <v>1</v>
      </c>
      <c r="K20">
        <v>4</v>
      </c>
      <c r="L20">
        <f t="shared" si="0"/>
        <v>26</v>
      </c>
      <c r="M20">
        <f t="shared" si="1"/>
        <v>25.999999999999996</v>
      </c>
    </row>
    <row r="21" spans="1:13" x14ac:dyDescent="0.25">
      <c r="A21">
        <v>20</v>
      </c>
      <c r="B21" t="s">
        <v>117</v>
      </c>
      <c r="C21" t="s">
        <v>26</v>
      </c>
      <c r="D21" t="s">
        <v>95</v>
      </c>
      <c r="E21">
        <v>60</v>
      </c>
      <c r="F21">
        <v>6</v>
      </c>
      <c r="G21">
        <v>6</v>
      </c>
      <c r="H21">
        <v>4</v>
      </c>
      <c r="J21" t="b">
        <v>1</v>
      </c>
      <c r="K21">
        <v>5</v>
      </c>
      <c r="L21">
        <f t="shared" si="0"/>
        <v>28</v>
      </c>
      <c r="M21">
        <f t="shared" si="1"/>
        <v>28</v>
      </c>
    </row>
    <row r="22" spans="1:13" x14ac:dyDescent="0.25">
      <c r="A22">
        <v>21</v>
      </c>
      <c r="B22" t="s">
        <v>120</v>
      </c>
      <c r="C22" t="s">
        <v>29</v>
      </c>
      <c r="D22" t="s">
        <v>95</v>
      </c>
      <c r="E22">
        <v>35</v>
      </c>
      <c r="F22">
        <v>6</v>
      </c>
      <c r="G22">
        <v>6</v>
      </c>
      <c r="H22">
        <v>5</v>
      </c>
      <c r="J22" t="b">
        <v>1</v>
      </c>
      <c r="K22">
        <v>3</v>
      </c>
      <c r="L22">
        <f t="shared" si="0"/>
        <v>24</v>
      </c>
      <c r="M22">
        <f t="shared" si="1"/>
        <v>24</v>
      </c>
    </row>
    <row r="23" spans="1:13" x14ac:dyDescent="0.25">
      <c r="A23">
        <v>22</v>
      </c>
      <c r="B23" t="s">
        <v>121</v>
      </c>
      <c r="C23" t="s">
        <v>30</v>
      </c>
      <c r="D23" t="s">
        <v>95</v>
      </c>
      <c r="E23">
        <v>40</v>
      </c>
      <c r="F23">
        <v>7</v>
      </c>
      <c r="G23">
        <v>5</v>
      </c>
      <c r="H23">
        <v>4</v>
      </c>
      <c r="J23" t="b">
        <v>1</v>
      </c>
      <c r="K23">
        <v>3</v>
      </c>
      <c r="L23">
        <f t="shared" si="0"/>
        <v>24</v>
      </c>
      <c r="M23">
        <f t="shared" si="1"/>
        <v>24</v>
      </c>
    </row>
    <row r="24" spans="1:13" x14ac:dyDescent="0.25">
      <c r="A24">
        <v>23</v>
      </c>
      <c r="B24" t="s">
        <v>122</v>
      </c>
      <c r="C24" t="s">
        <v>31</v>
      </c>
      <c r="D24" t="s">
        <v>95</v>
      </c>
      <c r="E24">
        <v>40</v>
      </c>
      <c r="F24">
        <v>6</v>
      </c>
      <c r="G24">
        <v>6</v>
      </c>
      <c r="H24">
        <v>4</v>
      </c>
      <c r="J24" t="b">
        <v>1</v>
      </c>
      <c r="K24">
        <v>3</v>
      </c>
      <c r="L24">
        <f t="shared" si="0"/>
        <v>24</v>
      </c>
      <c r="M24">
        <f t="shared" si="1"/>
        <v>24</v>
      </c>
    </row>
    <row r="25" spans="1:13" hidden="1" x14ac:dyDescent="0.25">
      <c r="A25">
        <v>24</v>
      </c>
      <c r="B25" t="s">
        <v>123</v>
      </c>
      <c r="C25" t="s">
        <v>32</v>
      </c>
      <c r="D25" t="s">
        <v>95</v>
      </c>
      <c r="E25">
        <v>30</v>
      </c>
      <c r="F25">
        <v>3</v>
      </c>
      <c r="G25">
        <v>6</v>
      </c>
      <c r="H25">
        <v>5</v>
      </c>
      <c r="J25" t="b">
        <v>0</v>
      </c>
      <c r="K25">
        <v>1</v>
      </c>
      <c r="L25">
        <f t="shared" si="0"/>
        <v>20</v>
      </c>
      <c r="M25">
        <f t="shared" si="1"/>
        <v>20</v>
      </c>
    </row>
    <row r="26" spans="1:13" hidden="1" x14ac:dyDescent="0.25">
      <c r="A26">
        <v>25</v>
      </c>
      <c r="B26" t="s">
        <v>125</v>
      </c>
      <c r="C26" t="s">
        <v>35</v>
      </c>
      <c r="D26" t="s">
        <v>95</v>
      </c>
      <c r="E26">
        <v>30</v>
      </c>
      <c r="F26">
        <v>4</v>
      </c>
      <c r="G26">
        <v>4</v>
      </c>
      <c r="H26">
        <v>6</v>
      </c>
      <c r="J26" t="b">
        <v>0</v>
      </c>
      <c r="K26">
        <v>1</v>
      </c>
      <c r="L26">
        <f t="shared" si="0"/>
        <v>20</v>
      </c>
      <c r="M26">
        <f t="shared" si="1"/>
        <v>20</v>
      </c>
    </row>
    <row r="27" spans="1:13" hidden="1" x14ac:dyDescent="0.25">
      <c r="A27">
        <v>26</v>
      </c>
      <c r="B27" t="s">
        <v>124</v>
      </c>
      <c r="C27" t="s">
        <v>33</v>
      </c>
      <c r="D27" t="s">
        <v>95</v>
      </c>
      <c r="E27">
        <v>40</v>
      </c>
      <c r="F27">
        <v>5</v>
      </c>
      <c r="G27">
        <v>4</v>
      </c>
      <c r="H27">
        <v>5</v>
      </c>
      <c r="J27" t="b">
        <v>0</v>
      </c>
      <c r="K27">
        <v>2</v>
      </c>
      <c r="L27">
        <f t="shared" si="0"/>
        <v>22</v>
      </c>
      <c r="M27">
        <f t="shared" si="1"/>
        <v>21.999999999999996</v>
      </c>
    </row>
    <row r="28" spans="1:13" x14ac:dyDescent="0.25">
      <c r="A28">
        <v>27</v>
      </c>
      <c r="B28" t="s">
        <v>186</v>
      </c>
      <c r="C28" t="s">
        <v>34</v>
      </c>
      <c r="D28" t="s">
        <v>95</v>
      </c>
      <c r="E28">
        <v>45</v>
      </c>
      <c r="F28">
        <v>6</v>
      </c>
      <c r="G28">
        <v>4</v>
      </c>
      <c r="H28">
        <v>5</v>
      </c>
      <c r="J28" t="b">
        <v>1</v>
      </c>
      <c r="K28">
        <v>3</v>
      </c>
      <c r="L28">
        <f t="shared" si="0"/>
        <v>24</v>
      </c>
      <c r="M28">
        <f t="shared" si="1"/>
        <v>24</v>
      </c>
    </row>
    <row r="29" spans="1:13" hidden="1" x14ac:dyDescent="0.25">
      <c r="A29">
        <v>28</v>
      </c>
      <c r="B29" t="s">
        <v>126</v>
      </c>
      <c r="C29" t="s">
        <v>36</v>
      </c>
      <c r="D29" t="s">
        <v>95</v>
      </c>
      <c r="E29">
        <v>35</v>
      </c>
      <c r="F29">
        <v>6</v>
      </c>
      <c r="G29">
        <v>3</v>
      </c>
      <c r="H29">
        <v>6</v>
      </c>
      <c r="J29" t="b">
        <v>0</v>
      </c>
      <c r="K29">
        <v>2</v>
      </c>
      <c r="L29">
        <f t="shared" si="0"/>
        <v>22</v>
      </c>
      <c r="M29">
        <f t="shared" si="1"/>
        <v>21.999999999999996</v>
      </c>
    </row>
    <row r="30" spans="1:13" x14ac:dyDescent="0.25">
      <c r="A30">
        <v>29</v>
      </c>
      <c r="B30" t="s">
        <v>127</v>
      </c>
      <c r="C30" t="s">
        <v>37</v>
      </c>
      <c r="D30" t="s">
        <v>95</v>
      </c>
      <c r="E30">
        <v>45</v>
      </c>
      <c r="F30">
        <v>5</v>
      </c>
      <c r="G30">
        <v>5</v>
      </c>
      <c r="H30">
        <v>5</v>
      </c>
      <c r="J30" t="b">
        <v>1</v>
      </c>
      <c r="K30">
        <v>3</v>
      </c>
      <c r="L30">
        <f t="shared" si="0"/>
        <v>24</v>
      </c>
      <c r="M30">
        <f t="shared" si="1"/>
        <v>24</v>
      </c>
    </row>
    <row r="31" spans="1:13" x14ac:dyDescent="0.25">
      <c r="A31">
        <v>30</v>
      </c>
      <c r="B31" t="s">
        <v>128</v>
      </c>
      <c r="C31" t="s">
        <v>38</v>
      </c>
      <c r="D31" t="s">
        <v>95</v>
      </c>
      <c r="E31">
        <v>40</v>
      </c>
      <c r="F31">
        <v>7</v>
      </c>
      <c r="G31">
        <v>4</v>
      </c>
      <c r="H31">
        <v>7</v>
      </c>
      <c r="J31" t="b">
        <v>1</v>
      </c>
      <c r="K31">
        <v>4</v>
      </c>
      <c r="L31">
        <f t="shared" si="0"/>
        <v>26</v>
      </c>
      <c r="M31">
        <f t="shared" si="1"/>
        <v>25.999999999999996</v>
      </c>
    </row>
    <row r="32" spans="1:13" x14ac:dyDescent="0.25">
      <c r="A32">
        <v>31</v>
      </c>
      <c r="B32" t="s">
        <v>129</v>
      </c>
      <c r="C32" t="s">
        <v>39</v>
      </c>
      <c r="D32" t="s">
        <v>95</v>
      </c>
      <c r="E32">
        <v>45</v>
      </c>
      <c r="F32">
        <v>6</v>
      </c>
      <c r="G32">
        <v>5</v>
      </c>
      <c r="H32">
        <v>6</v>
      </c>
      <c r="J32" t="b">
        <v>1</v>
      </c>
      <c r="K32">
        <v>4</v>
      </c>
      <c r="L32">
        <f t="shared" si="0"/>
        <v>26</v>
      </c>
      <c r="M32">
        <f t="shared" si="1"/>
        <v>25.999999999999996</v>
      </c>
    </row>
    <row r="33" spans="1:13" hidden="1" x14ac:dyDescent="0.25">
      <c r="A33">
        <v>32</v>
      </c>
      <c r="B33" t="s">
        <v>130</v>
      </c>
      <c r="C33" t="s">
        <v>40</v>
      </c>
      <c r="D33" t="s">
        <v>95</v>
      </c>
      <c r="E33">
        <v>25</v>
      </c>
      <c r="F33">
        <v>7</v>
      </c>
      <c r="G33">
        <v>4</v>
      </c>
      <c r="H33">
        <v>4</v>
      </c>
      <c r="J33" t="b">
        <v>1</v>
      </c>
      <c r="K33">
        <v>1</v>
      </c>
      <c r="L33">
        <f t="shared" si="0"/>
        <v>20</v>
      </c>
      <c r="M33">
        <f t="shared" si="1"/>
        <v>20</v>
      </c>
    </row>
    <row r="34" spans="1:13" hidden="1" x14ac:dyDescent="0.25">
      <c r="A34">
        <v>33</v>
      </c>
      <c r="B34" t="s">
        <v>131</v>
      </c>
      <c r="C34" t="s">
        <v>41</v>
      </c>
      <c r="D34" t="s">
        <v>95</v>
      </c>
      <c r="E34">
        <v>30</v>
      </c>
      <c r="F34">
        <v>5</v>
      </c>
      <c r="G34">
        <v>5</v>
      </c>
      <c r="H34">
        <v>4</v>
      </c>
      <c r="J34" t="b">
        <v>0</v>
      </c>
      <c r="K34">
        <v>1</v>
      </c>
      <c r="L34">
        <f t="shared" si="0"/>
        <v>20</v>
      </c>
      <c r="M34">
        <f t="shared" si="1"/>
        <v>20</v>
      </c>
    </row>
    <row r="35" spans="1:13" hidden="1" x14ac:dyDescent="0.25">
      <c r="A35">
        <v>34</v>
      </c>
      <c r="B35" t="s">
        <v>132</v>
      </c>
      <c r="C35" t="s">
        <v>42</v>
      </c>
      <c r="D35" t="s">
        <v>95</v>
      </c>
      <c r="E35">
        <v>15</v>
      </c>
      <c r="F35">
        <v>4</v>
      </c>
      <c r="G35">
        <v>10</v>
      </c>
      <c r="H35">
        <v>3</v>
      </c>
      <c r="J35" t="b">
        <v>1</v>
      </c>
      <c r="K35">
        <v>1</v>
      </c>
      <c r="L35">
        <f t="shared" si="0"/>
        <v>20</v>
      </c>
      <c r="M35">
        <f t="shared" si="1"/>
        <v>20</v>
      </c>
    </row>
    <row r="36" spans="1:13" hidden="1" x14ac:dyDescent="0.25">
      <c r="A36">
        <v>35</v>
      </c>
      <c r="B36" t="s">
        <v>133</v>
      </c>
      <c r="C36" t="s">
        <v>43</v>
      </c>
      <c r="D36" t="s">
        <v>95</v>
      </c>
      <c r="E36">
        <v>20</v>
      </c>
      <c r="F36">
        <v>4</v>
      </c>
      <c r="G36">
        <v>5</v>
      </c>
      <c r="H36">
        <v>7</v>
      </c>
      <c r="J36" t="b">
        <v>1</v>
      </c>
      <c r="K36">
        <v>1</v>
      </c>
      <c r="L36">
        <f t="shared" si="0"/>
        <v>20</v>
      </c>
      <c r="M36">
        <f t="shared" si="1"/>
        <v>20</v>
      </c>
    </row>
    <row r="37" spans="1:13" hidden="1" x14ac:dyDescent="0.25">
      <c r="A37">
        <v>36</v>
      </c>
      <c r="B37" t="s">
        <v>134</v>
      </c>
      <c r="C37" t="s">
        <v>44</v>
      </c>
      <c r="D37" t="s">
        <v>95</v>
      </c>
      <c r="E37">
        <v>30</v>
      </c>
      <c r="F37">
        <v>7</v>
      </c>
      <c r="G37">
        <v>4</v>
      </c>
      <c r="H37">
        <v>5</v>
      </c>
      <c r="J37" t="b">
        <v>1</v>
      </c>
      <c r="K37">
        <v>2</v>
      </c>
      <c r="L37">
        <f t="shared" si="0"/>
        <v>22</v>
      </c>
      <c r="M37">
        <f t="shared" si="1"/>
        <v>21.999999999999996</v>
      </c>
    </row>
    <row r="38" spans="1:13" x14ac:dyDescent="0.25">
      <c r="A38">
        <v>37</v>
      </c>
      <c r="B38" t="s">
        <v>135</v>
      </c>
      <c r="C38" t="s">
        <v>45</v>
      </c>
      <c r="D38" t="s">
        <v>95</v>
      </c>
      <c r="E38">
        <v>35</v>
      </c>
      <c r="F38">
        <v>7</v>
      </c>
      <c r="G38">
        <v>5</v>
      </c>
      <c r="H38">
        <v>5</v>
      </c>
      <c r="J38" t="b">
        <v>1</v>
      </c>
      <c r="K38">
        <v>3</v>
      </c>
      <c r="L38">
        <f t="shared" si="0"/>
        <v>24</v>
      </c>
      <c r="M38">
        <f t="shared" si="1"/>
        <v>24</v>
      </c>
    </row>
    <row r="39" spans="1:13" hidden="1" x14ac:dyDescent="0.25">
      <c r="A39">
        <v>38</v>
      </c>
      <c r="B39" t="s">
        <v>136</v>
      </c>
      <c r="C39" t="s">
        <v>47</v>
      </c>
      <c r="D39" t="s">
        <v>95</v>
      </c>
      <c r="E39">
        <v>40</v>
      </c>
      <c r="F39">
        <v>6</v>
      </c>
      <c r="G39">
        <v>4</v>
      </c>
      <c r="H39">
        <v>4</v>
      </c>
      <c r="J39" t="b">
        <v>1</v>
      </c>
      <c r="K39">
        <v>2</v>
      </c>
      <c r="L39">
        <f t="shared" si="0"/>
        <v>22</v>
      </c>
      <c r="M39">
        <f t="shared" si="1"/>
        <v>21.999999999999996</v>
      </c>
    </row>
    <row r="40" spans="1:13" hidden="1" x14ac:dyDescent="0.25">
      <c r="A40">
        <v>39</v>
      </c>
      <c r="B40" t="s">
        <v>139</v>
      </c>
      <c r="C40" t="s">
        <v>48</v>
      </c>
      <c r="D40" t="s">
        <v>95</v>
      </c>
      <c r="E40">
        <v>35</v>
      </c>
      <c r="F40">
        <v>5</v>
      </c>
      <c r="G40">
        <v>6</v>
      </c>
      <c r="H40">
        <v>2</v>
      </c>
      <c r="J40" t="b">
        <v>0</v>
      </c>
      <c r="K40">
        <v>1</v>
      </c>
      <c r="L40">
        <f t="shared" si="0"/>
        <v>20</v>
      </c>
      <c r="M40">
        <f t="shared" si="1"/>
        <v>20</v>
      </c>
    </row>
    <row r="41" spans="1:13" x14ac:dyDescent="0.25">
      <c r="A41">
        <v>40</v>
      </c>
      <c r="B41" t="s">
        <v>140</v>
      </c>
      <c r="C41" t="s">
        <v>49</v>
      </c>
      <c r="D41" t="s">
        <v>95</v>
      </c>
      <c r="E41">
        <v>50</v>
      </c>
      <c r="F41">
        <v>7</v>
      </c>
      <c r="G41">
        <v>7</v>
      </c>
      <c r="H41">
        <v>2</v>
      </c>
      <c r="J41" t="b">
        <v>1</v>
      </c>
      <c r="K41">
        <v>4</v>
      </c>
      <c r="L41">
        <f t="shared" si="0"/>
        <v>26</v>
      </c>
      <c r="M41">
        <f t="shared" si="1"/>
        <v>25.999999999999996</v>
      </c>
    </row>
    <row r="42" spans="1:13" hidden="1" x14ac:dyDescent="0.25">
      <c r="A42">
        <v>41</v>
      </c>
      <c r="B42" t="s">
        <v>141</v>
      </c>
      <c r="C42" t="s">
        <v>51</v>
      </c>
      <c r="D42" t="s">
        <v>95</v>
      </c>
      <c r="E42">
        <v>25</v>
      </c>
      <c r="F42">
        <v>6</v>
      </c>
      <c r="G42">
        <v>3</v>
      </c>
      <c r="H42">
        <v>6</v>
      </c>
      <c r="J42" t="b">
        <v>1</v>
      </c>
      <c r="K42">
        <v>1</v>
      </c>
      <c r="L42">
        <f t="shared" si="0"/>
        <v>20</v>
      </c>
      <c r="M42">
        <f t="shared" si="1"/>
        <v>20</v>
      </c>
    </row>
    <row r="43" spans="1:13" hidden="1" x14ac:dyDescent="0.25">
      <c r="A43">
        <v>42</v>
      </c>
      <c r="B43" t="s">
        <v>142</v>
      </c>
      <c r="C43" t="s">
        <v>50</v>
      </c>
      <c r="D43" t="s">
        <v>95</v>
      </c>
      <c r="E43">
        <v>30</v>
      </c>
      <c r="F43">
        <v>6</v>
      </c>
      <c r="G43">
        <v>4</v>
      </c>
      <c r="H43">
        <v>6</v>
      </c>
      <c r="J43" t="b">
        <v>1</v>
      </c>
      <c r="K43">
        <v>2</v>
      </c>
      <c r="L43">
        <f t="shared" si="0"/>
        <v>22</v>
      </c>
      <c r="M43">
        <f t="shared" si="1"/>
        <v>21.999999999999996</v>
      </c>
    </row>
    <row r="44" spans="1:13" x14ac:dyDescent="0.25">
      <c r="A44">
        <v>43</v>
      </c>
      <c r="B44" t="s">
        <v>143</v>
      </c>
      <c r="C44" t="s">
        <v>52</v>
      </c>
      <c r="D44" t="s">
        <v>95</v>
      </c>
      <c r="E44">
        <v>70</v>
      </c>
      <c r="F44">
        <v>6</v>
      </c>
      <c r="G44">
        <v>6</v>
      </c>
      <c r="H44">
        <v>2</v>
      </c>
      <c r="J44" t="b">
        <v>1</v>
      </c>
      <c r="K44">
        <v>5</v>
      </c>
      <c r="L44">
        <f t="shared" si="0"/>
        <v>28</v>
      </c>
      <c r="M44">
        <f t="shared" si="1"/>
        <v>28</v>
      </c>
    </row>
    <row r="45" spans="1:13" x14ac:dyDescent="0.25">
      <c r="A45">
        <v>44</v>
      </c>
      <c r="B45" t="s">
        <v>144</v>
      </c>
      <c r="C45" t="s">
        <v>53</v>
      </c>
      <c r="D45" t="s">
        <v>95</v>
      </c>
      <c r="E45">
        <v>40</v>
      </c>
      <c r="F45">
        <v>9</v>
      </c>
      <c r="G45">
        <v>4</v>
      </c>
      <c r="H45">
        <v>7</v>
      </c>
      <c r="J45" t="b">
        <v>1</v>
      </c>
      <c r="K45">
        <v>5</v>
      </c>
      <c r="L45">
        <f t="shared" si="0"/>
        <v>28</v>
      </c>
      <c r="M45">
        <f t="shared" si="1"/>
        <v>28</v>
      </c>
    </row>
    <row r="46" spans="1:13" x14ac:dyDescent="0.25">
      <c r="A46">
        <v>45</v>
      </c>
      <c r="B46" t="s">
        <v>145</v>
      </c>
      <c r="C46" t="s">
        <v>54</v>
      </c>
      <c r="D46" t="s">
        <v>95</v>
      </c>
      <c r="E46">
        <v>45</v>
      </c>
      <c r="F46">
        <v>8</v>
      </c>
      <c r="G46">
        <v>4</v>
      </c>
      <c r="H46">
        <v>7</v>
      </c>
      <c r="J46" t="b">
        <v>1</v>
      </c>
      <c r="K46">
        <v>5</v>
      </c>
      <c r="L46">
        <f t="shared" si="0"/>
        <v>28</v>
      </c>
      <c r="M46">
        <f t="shared" si="1"/>
        <v>28</v>
      </c>
    </row>
    <row r="47" spans="1:13" x14ac:dyDescent="0.25">
      <c r="A47">
        <v>46</v>
      </c>
      <c r="B47" t="s">
        <v>146</v>
      </c>
      <c r="C47" t="s">
        <v>55</v>
      </c>
      <c r="D47" t="s">
        <v>95</v>
      </c>
      <c r="E47">
        <v>45</v>
      </c>
      <c r="F47">
        <v>7</v>
      </c>
      <c r="G47">
        <v>6</v>
      </c>
      <c r="H47">
        <v>6</v>
      </c>
      <c r="J47" t="b">
        <v>1</v>
      </c>
      <c r="K47">
        <v>5</v>
      </c>
      <c r="L47">
        <f t="shared" si="0"/>
        <v>28</v>
      </c>
      <c r="M47">
        <f t="shared" si="1"/>
        <v>28</v>
      </c>
    </row>
    <row r="48" spans="1:13" x14ac:dyDescent="0.25">
      <c r="A48">
        <v>47</v>
      </c>
      <c r="B48" t="s">
        <v>147</v>
      </c>
      <c r="C48" t="s">
        <v>56</v>
      </c>
      <c r="D48" t="s">
        <v>95</v>
      </c>
      <c r="E48">
        <v>50</v>
      </c>
      <c r="F48">
        <v>7</v>
      </c>
      <c r="G48">
        <v>6</v>
      </c>
      <c r="H48">
        <v>5</v>
      </c>
      <c r="J48" t="b">
        <v>1</v>
      </c>
      <c r="K48">
        <v>5</v>
      </c>
      <c r="L48">
        <f t="shared" si="0"/>
        <v>28</v>
      </c>
      <c r="M48">
        <f t="shared" si="1"/>
        <v>28</v>
      </c>
    </row>
    <row r="49" spans="1:13" x14ac:dyDescent="0.25">
      <c r="A49">
        <v>48</v>
      </c>
      <c r="B49" t="s">
        <v>187</v>
      </c>
      <c r="C49" t="s">
        <v>57</v>
      </c>
      <c r="D49" t="s">
        <v>95</v>
      </c>
      <c r="E49">
        <v>60</v>
      </c>
      <c r="F49">
        <v>6</v>
      </c>
      <c r="G49">
        <v>7</v>
      </c>
      <c r="H49">
        <v>3</v>
      </c>
      <c r="J49" t="b">
        <v>1</v>
      </c>
      <c r="K49">
        <v>5</v>
      </c>
      <c r="L49">
        <f t="shared" si="0"/>
        <v>28</v>
      </c>
      <c r="M49">
        <f t="shared" si="1"/>
        <v>28</v>
      </c>
    </row>
    <row r="50" spans="1:13" hidden="1" x14ac:dyDescent="0.25">
      <c r="A50">
        <v>49</v>
      </c>
      <c r="B50" t="s">
        <v>148</v>
      </c>
      <c r="C50" t="s">
        <v>59</v>
      </c>
      <c r="D50" t="s">
        <v>95</v>
      </c>
      <c r="E50">
        <v>40</v>
      </c>
      <c r="F50">
        <v>5</v>
      </c>
      <c r="G50">
        <v>5</v>
      </c>
      <c r="H50">
        <v>4</v>
      </c>
      <c r="J50" t="b">
        <v>1</v>
      </c>
      <c r="K50">
        <v>2</v>
      </c>
      <c r="L50">
        <f t="shared" si="0"/>
        <v>22</v>
      </c>
      <c r="M50">
        <f t="shared" si="1"/>
        <v>21.999999999999996</v>
      </c>
    </row>
    <row r="51" spans="1:13" x14ac:dyDescent="0.25">
      <c r="A51">
        <v>50</v>
      </c>
      <c r="B51" t="s">
        <v>149</v>
      </c>
      <c r="C51" t="s">
        <v>58</v>
      </c>
      <c r="D51" t="s">
        <v>95</v>
      </c>
      <c r="E51">
        <v>45</v>
      </c>
      <c r="F51">
        <v>6</v>
      </c>
      <c r="G51">
        <v>6</v>
      </c>
      <c r="H51">
        <v>3</v>
      </c>
      <c r="J51" t="b">
        <v>1</v>
      </c>
      <c r="K51">
        <v>3</v>
      </c>
      <c r="L51">
        <f t="shared" si="0"/>
        <v>24</v>
      </c>
      <c r="M51">
        <f t="shared" si="1"/>
        <v>24</v>
      </c>
    </row>
    <row r="52" spans="1:13" x14ac:dyDescent="0.25">
      <c r="A52">
        <v>51</v>
      </c>
      <c r="B52" t="s">
        <v>152</v>
      </c>
      <c r="C52" t="s">
        <v>60</v>
      </c>
      <c r="D52" t="s">
        <v>95</v>
      </c>
      <c r="E52">
        <v>50</v>
      </c>
      <c r="F52">
        <v>7</v>
      </c>
      <c r="G52">
        <v>6</v>
      </c>
      <c r="H52">
        <v>3</v>
      </c>
      <c r="J52" t="b">
        <v>1</v>
      </c>
      <c r="K52">
        <v>4</v>
      </c>
      <c r="L52">
        <f t="shared" si="0"/>
        <v>26</v>
      </c>
      <c r="M52">
        <f t="shared" si="1"/>
        <v>25.999999999999996</v>
      </c>
    </row>
    <row r="53" spans="1:13" x14ac:dyDescent="0.25">
      <c r="A53">
        <v>52</v>
      </c>
      <c r="B53" t="s">
        <v>150</v>
      </c>
      <c r="C53" t="s">
        <v>151</v>
      </c>
      <c r="D53" t="s">
        <v>95</v>
      </c>
      <c r="E53">
        <v>50</v>
      </c>
      <c r="F53">
        <v>8</v>
      </c>
      <c r="G53">
        <v>6</v>
      </c>
      <c r="H53">
        <v>4</v>
      </c>
      <c r="J53" t="b">
        <v>1</v>
      </c>
      <c r="K53">
        <v>5</v>
      </c>
      <c r="L53">
        <f t="shared" si="0"/>
        <v>28</v>
      </c>
      <c r="M53">
        <f t="shared" si="1"/>
        <v>28</v>
      </c>
    </row>
    <row r="54" spans="1:13" hidden="1" x14ac:dyDescent="0.25">
      <c r="A54">
        <v>53</v>
      </c>
      <c r="B54" t="s">
        <v>153</v>
      </c>
      <c r="C54" t="s">
        <v>93</v>
      </c>
      <c r="D54" t="s">
        <v>95</v>
      </c>
      <c r="E54">
        <v>40</v>
      </c>
      <c r="F54">
        <v>6</v>
      </c>
      <c r="G54">
        <v>6</v>
      </c>
      <c r="H54">
        <v>2</v>
      </c>
      <c r="J54" t="b">
        <v>1</v>
      </c>
      <c r="K54">
        <v>2</v>
      </c>
      <c r="L54">
        <f t="shared" si="0"/>
        <v>22</v>
      </c>
      <c r="M54">
        <f t="shared" si="1"/>
        <v>21.999999999999996</v>
      </c>
    </row>
    <row r="55" spans="1:13" x14ac:dyDescent="0.25">
      <c r="A55">
        <v>54</v>
      </c>
      <c r="B55" t="s">
        <v>154</v>
      </c>
      <c r="C55" t="s">
        <v>62</v>
      </c>
      <c r="D55" t="s">
        <v>95</v>
      </c>
      <c r="E55">
        <v>40</v>
      </c>
      <c r="F55">
        <v>8</v>
      </c>
      <c r="G55">
        <v>4</v>
      </c>
      <c r="H55">
        <v>4</v>
      </c>
      <c r="J55" t="b">
        <v>1</v>
      </c>
      <c r="K55">
        <v>3</v>
      </c>
      <c r="L55">
        <f t="shared" si="0"/>
        <v>24</v>
      </c>
      <c r="M55">
        <f t="shared" si="1"/>
        <v>24</v>
      </c>
    </row>
    <row r="56" spans="1:13" x14ac:dyDescent="0.25">
      <c r="A56">
        <v>55</v>
      </c>
      <c r="B56" t="s">
        <v>155</v>
      </c>
      <c r="C56" t="s">
        <v>61</v>
      </c>
      <c r="D56" t="s">
        <v>95</v>
      </c>
      <c r="E56">
        <v>50</v>
      </c>
      <c r="F56">
        <v>6</v>
      </c>
      <c r="G56">
        <v>6</v>
      </c>
      <c r="H56">
        <v>4</v>
      </c>
      <c r="J56" t="b">
        <v>1</v>
      </c>
      <c r="K56">
        <v>4</v>
      </c>
      <c r="L56">
        <f t="shared" si="0"/>
        <v>26</v>
      </c>
      <c r="M56">
        <f t="shared" si="1"/>
        <v>25.999999999999996</v>
      </c>
    </row>
    <row r="57" spans="1:13" hidden="1" x14ac:dyDescent="0.25">
      <c r="A57">
        <v>56</v>
      </c>
      <c r="B57" t="s">
        <v>156</v>
      </c>
      <c r="C57" t="s">
        <v>63</v>
      </c>
      <c r="D57" t="s">
        <v>95</v>
      </c>
      <c r="E57">
        <v>20</v>
      </c>
      <c r="F57">
        <v>5</v>
      </c>
      <c r="G57">
        <v>3</v>
      </c>
      <c r="H57">
        <v>8</v>
      </c>
      <c r="J57" t="b">
        <v>0</v>
      </c>
      <c r="K57">
        <v>1</v>
      </c>
      <c r="L57">
        <f t="shared" si="0"/>
        <v>20</v>
      </c>
      <c r="M57">
        <f t="shared" si="1"/>
        <v>20</v>
      </c>
    </row>
    <row r="58" spans="1:13" x14ac:dyDescent="0.25">
      <c r="A58">
        <v>57</v>
      </c>
      <c r="B58" t="s">
        <v>157</v>
      </c>
      <c r="C58" t="s">
        <v>64</v>
      </c>
      <c r="D58" t="s">
        <v>95</v>
      </c>
      <c r="E58">
        <v>40</v>
      </c>
      <c r="F58">
        <v>6</v>
      </c>
      <c r="G58">
        <v>7</v>
      </c>
      <c r="H58">
        <v>3</v>
      </c>
      <c r="J58" t="b">
        <v>1</v>
      </c>
      <c r="K58">
        <v>3</v>
      </c>
      <c r="L58">
        <f t="shared" si="0"/>
        <v>24</v>
      </c>
      <c r="M58">
        <f t="shared" si="1"/>
        <v>24</v>
      </c>
    </row>
    <row r="59" spans="1:13" x14ac:dyDescent="0.25">
      <c r="A59">
        <v>58</v>
      </c>
      <c r="B59" t="s">
        <v>158</v>
      </c>
      <c r="C59" t="s">
        <v>65</v>
      </c>
      <c r="D59" t="s">
        <v>95</v>
      </c>
      <c r="E59">
        <v>40</v>
      </c>
      <c r="F59">
        <v>7</v>
      </c>
      <c r="G59">
        <v>6</v>
      </c>
      <c r="H59">
        <v>3</v>
      </c>
      <c r="J59" t="b">
        <v>1</v>
      </c>
      <c r="K59">
        <v>3</v>
      </c>
      <c r="L59">
        <f t="shared" si="0"/>
        <v>24</v>
      </c>
      <c r="M59">
        <f t="shared" si="1"/>
        <v>24</v>
      </c>
    </row>
    <row r="60" spans="1:13" hidden="1" x14ac:dyDescent="0.25">
      <c r="A60">
        <v>59</v>
      </c>
      <c r="B60" t="s">
        <v>166</v>
      </c>
      <c r="C60" t="s">
        <v>73</v>
      </c>
      <c r="D60" t="s">
        <v>95</v>
      </c>
      <c r="E60">
        <v>25</v>
      </c>
      <c r="F60">
        <v>7</v>
      </c>
      <c r="G60">
        <v>2</v>
      </c>
      <c r="H60">
        <v>6</v>
      </c>
      <c r="J60" t="b">
        <v>1</v>
      </c>
      <c r="K60">
        <v>1</v>
      </c>
      <c r="L60">
        <f>(E60/5) +F60+G60+H60</f>
        <v>20</v>
      </c>
      <c r="M60">
        <f>20*(1+(K60/10)-0.1)</f>
        <v>20</v>
      </c>
    </row>
    <row r="61" spans="1:13" hidden="1" x14ac:dyDescent="0.25">
      <c r="A61">
        <v>60</v>
      </c>
      <c r="B61" t="s">
        <v>163</v>
      </c>
      <c r="C61" t="s">
        <v>70</v>
      </c>
      <c r="D61" t="s">
        <v>95</v>
      </c>
      <c r="E61">
        <v>35</v>
      </c>
      <c r="F61">
        <v>6</v>
      </c>
      <c r="G61">
        <v>6</v>
      </c>
      <c r="H61">
        <v>3</v>
      </c>
      <c r="J61" t="b">
        <v>1</v>
      </c>
      <c r="K61">
        <v>2</v>
      </c>
      <c r="L61">
        <f>(E61/5) +F61+G61+H61</f>
        <v>22</v>
      </c>
      <c r="M61">
        <f>20*(1+(K61/10)-0.1)</f>
        <v>21.999999999999996</v>
      </c>
    </row>
    <row r="62" spans="1:13" hidden="1" x14ac:dyDescent="0.25">
      <c r="A62">
        <v>61</v>
      </c>
      <c r="B62" t="s">
        <v>164</v>
      </c>
      <c r="C62" t="s">
        <v>71</v>
      </c>
      <c r="D62" t="s">
        <v>95</v>
      </c>
      <c r="E62">
        <v>30</v>
      </c>
      <c r="F62">
        <v>6</v>
      </c>
      <c r="G62">
        <v>3</v>
      </c>
      <c r="H62">
        <v>7</v>
      </c>
      <c r="J62" t="b">
        <v>1</v>
      </c>
      <c r="K62">
        <v>2</v>
      </c>
      <c r="L62">
        <f>(E62/5) +F62+G62+H62</f>
        <v>22</v>
      </c>
      <c r="M62">
        <f>20*(1+(K62/10)-0.1)</f>
        <v>21.999999999999996</v>
      </c>
    </row>
    <row r="63" spans="1:13" hidden="1" x14ac:dyDescent="0.25">
      <c r="A63">
        <v>62</v>
      </c>
      <c r="B63" t="s">
        <v>165</v>
      </c>
      <c r="C63" t="s">
        <v>72</v>
      </c>
      <c r="D63" t="s">
        <v>95</v>
      </c>
      <c r="E63">
        <v>35</v>
      </c>
      <c r="F63">
        <v>4</v>
      </c>
      <c r="G63">
        <v>7</v>
      </c>
      <c r="H63">
        <v>4</v>
      </c>
      <c r="J63" t="b">
        <v>1</v>
      </c>
      <c r="K63">
        <v>2</v>
      </c>
      <c r="L63">
        <f>(E63/5) +F63+G63+H63</f>
        <v>22</v>
      </c>
      <c r="M63">
        <f>20*(1+(K63/10)-0.1)</f>
        <v>21.999999999999996</v>
      </c>
    </row>
    <row r="64" spans="1:13" hidden="1" x14ac:dyDescent="0.25">
      <c r="A64">
        <v>63</v>
      </c>
      <c r="B64" t="s">
        <v>159</v>
      </c>
      <c r="C64" t="s">
        <v>66</v>
      </c>
      <c r="D64" t="s">
        <v>95</v>
      </c>
      <c r="E64">
        <v>30</v>
      </c>
      <c r="F64">
        <v>6</v>
      </c>
      <c r="G64">
        <v>2</v>
      </c>
      <c r="H64">
        <v>8</v>
      </c>
      <c r="J64" t="b">
        <v>1</v>
      </c>
      <c r="K64">
        <v>2</v>
      </c>
      <c r="L64">
        <f t="shared" si="0"/>
        <v>22</v>
      </c>
      <c r="M64">
        <f t="shared" si="1"/>
        <v>21.999999999999996</v>
      </c>
    </row>
    <row r="65" spans="1:13" x14ac:dyDescent="0.25">
      <c r="A65">
        <v>64</v>
      </c>
      <c r="B65" t="s">
        <v>162</v>
      </c>
      <c r="C65" t="s">
        <v>69</v>
      </c>
      <c r="D65" t="s">
        <v>95</v>
      </c>
      <c r="E65">
        <v>30</v>
      </c>
      <c r="F65">
        <v>7</v>
      </c>
      <c r="G65">
        <v>5</v>
      </c>
      <c r="H65">
        <v>6</v>
      </c>
      <c r="J65" t="b">
        <v>1</v>
      </c>
      <c r="K65">
        <v>3</v>
      </c>
      <c r="L65">
        <f>(E65/5) +F65+G65+H65</f>
        <v>24</v>
      </c>
      <c r="M65">
        <f>20*(1+(K65/10)-0.1)</f>
        <v>24</v>
      </c>
    </row>
    <row r="66" spans="1:13" x14ac:dyDescent="0.25">
      <c r="A66">
        <v>65</v>
      </c>
      <c r="B66" t="s">
        <v>160</v>
      </c>
      <c r="C66" t="s">
        <v>67</v>
      </c>
      <c r="D66" t="s">
        <v>95</v>
      </c>
      <c r="E66">
        <v>40</v>
      </c>
      <c r="F66">
        <v>8</v>
      </c>
      <c r="G66">
        <v>5</v>
      </c>
      <c r="H66">
        <v>5</v>
      </c>
      <c r="J66" t="b">
        <v>1</v>
      </c>
      <c r="K66">
        <v>4</v>
      </c>
      <c r="L66">
        <f t="shared" si="0"/>
        <v>26</v>
      </c>
      <c r="M66">
        <f t="shared" si="1"/>
        <v>25.999999999999996</v>
      </c>
    </row>
    <row r="67" spans="1:13" x14ac:dyDescent="0.25">
      <c r="A67">
        <v>66</v>
      </c>
      <c r="B67" t="s">
        <v>161</v>
      </c>
      <c r="C67" t="s">
        <v>68</v>
      </c>
      <c r="D67" t="s">
        <v>95</v>
      </c>
      <c r="E67">
        <v>40</v>
      </c>
      <c r="F67">
        <v>9</v>
      </c>
      <c r="G67">
        <v>6</v>
      </c>
      <c r="H67">
        <v>5</v>
      </c>
      <c r="J67" t="b">
        <v>1</v>
      </c>
      <c r="K67">
        <v>5</v>
      </c>
      <c r="L67">
        <f t="shared" si="0"/>
        <v>28</v>
      </c>
      <c r="M67">
        <f t="shared" si="1"/>
        <v>28</v>
      </c>
    </row>
    <row r="68" spans="1:13" hidden="1" x14ac:dyDescent="0.25">
      <c r="A68">
        <v>67</v>
      </c>
      <c r="B68" t="s">
        <v>167</v>
      </c>
      <c r="C68" t="s">
        <v>74</v>
      </c>
      <c r="D68" t="s">
        <v>95</v>
      </c>
      <c r="E68">
        <v>20</v>
      </c>
      <c r="F68">
        <v>5</v>
      </c>
      <c r="G68">
        <v>5</v>
      </c>
      <c r="H68">
        <v>6</v>
      </c>
      <c r="J68" t="b">
        <v>1</v>
      </c>
      <c r="K68">
        <v>1</v>
      </c>
      <c r="L68">
        <f t="shared" ref="L68:L88" si="2">(E68/5) +F68+G68+H68</f>
        <v>20</v>
      </c>
      <c r="M68">
        <f t="shared" ref="M68:M88" si="3">20*(1+(K68/10)-0.1)</f>
        <v>20</v>
      </c>
    </row>
    <row r="69" spans="1:13" hidden="1" x14ac:dyDescent="0.25">
      <c r="A69">
        <v>68</v>
      </c>
      <c r="B69" t="s">
        <v>169</v>
      </c>
      <c r="C69" t="s">
        <v>76</v>
      </c>
      <c r="D69" t="s">
        <v>95</v>
      </c>
      <c r="E69">
        <v>25</v>
      </c>
      <c r="F69">
        <v>5</v>
      </c>
      <c r="G69">
        <v>5</v>
      </c>
      <c r="H69">
        <v>5</v>
      </c>
      <c r="J69" t="b">
        <v>1</v>
      </c>
      <c r="K69">
        <v>1</v>
      </c>
      <c r="L69">
        <f t="shared" si="2"/>
        <v>20</v>
      </c>
      <c r="M69">
        <f t="shared" si="3"/>
        <v>20</v>
      </c>
    </row>
    <row r="70" spans="1:13" hidden="1" x14ac:dyDescent="0.25">
      <c r="A70">
        <v>69</v>
      </c>
      <c r="B70" t="s">
        <v>170</v>
      </c>
      <c r="C70" t="s">
        <v>77</v>
      </c>
      <c r="D70" t="s">
        <v>95</v>
      </c>
      <c r="E70">
        <v>25</v>
      </c>
      <c r="F70">
        <v>5</v>
      </c>
      <c r="G70">
        <v>6</v>
      </c>
      <c r="H70">
        <v>4</v>
      </c>
      <c r="J70" t="b">
        <v>1</v>
      </c>
      <c r="K70">
        <v>1</v>
      </c>
      <c r="L70">
        <f t="shared" si="2"/>
        <v>20</v>
      </c>
      <c r="M70">
        <f t="shared" si="3"/>
        <v>20</v>
      </c>
    </row>
    <row r="71" spans="1:13" hidden="1" x14ac:dyDescent="0.25">
      <c r="A71">
        <v>70</v>
      </c>
      <c r="B71" t="s">
        <v>171</v>
      </c>
      <c r="C71" t="s">
        <v>78</v>
      </c>
      <c r="D71" t="s">
        <v>95</v>
      </c>
      <c r="E71">
        <v>20</v>
      </c>
      <c r="F71">
        <v>5</v>
      </c>
      <c r="G71">
        <v>4</v>
      </c>
      <c r="H71">
        <v>7</v>
      </c>
      <c r="J71" t="b">
        <v>1</v>
      </c>
      <c r="K71">
        <v>1</v>
      </c>
      <c r="L71">
        <f t="shared" si="2"/>
        <v>20</v>
      </c>
      <c r="M71">
        <f t="shared" si="3"/>
        <v>20</v>
      </c>
    </row>
    <row r="72" spans="1:13" hidden="1" x14ac:dyDescent="0.25">
      <c r="A72">
        <v>71</v>
      </c>
      <c r="B72" t="s">
        <v>168</v>
      </c>
      <c r="C72" t="s">
        <v>75</v>
      </c>
      <c r="D72" t="s">
        <v>95</v>
      </c>
      <c r="E72">
        <v>25</v>
      </c>
      <c r="F72">
        <v>5</v>
      </c>
      <c r="G72">
        <v>7</v>
      </c>
      <c r="H72">
        <v>5</v>
      </c>
      <c r="J72" t="b">
        <v>1</v>
      </c>
      <c r="K72">
        <v>2</v>
      </c>
      <c r="L72">
        <f>(E72/5) +F72+G72+H72</f>
        <v>22</v>
      </c>
      <c r="M72">
        <f>20*(1+(K72/10)-0.1)</f>
        <v>21.999999999999996</v>
      </c>
    </row>
    <row r="73" spans="1:13" hidden="1" x14ac:dyDescent="0.25">
      <c r="A73">
        <v>72</v>
      </c>
      <c r="B73" t="s">
        <v>172</v>
      </c>
      <c r="C73" t="s">
        <v>79</v>
      </c>
      <c r="D73" t="s">
        <v>95</v>
      </c>
      <c r="E73">
        <v>25</v>
      </c>
      <c r="F73">
        <v>8</v>
      </c>
      <c r="G73">
        <v>3</v>
      </c>
      <c r="H73">
        <v>6</v>
      </c>
      <c r="J73" t="b">
        <v>1</v>
      </c>
      <c r="K73">
        <v>2</v>
      </c>
      <c r="L73">
        <f t="shared" ref="L73:L76" si="4">(E73/5) +F73+G73+H73</f>
        <v>22</v>
      </c>
      <c r="M73">
        <f t="shared" ref="M73:M76" si="5">20*(1+(K73/10)-0.1)</f>
        <v>21.999999999999996</v>
      </c>
    </row>
    <row r="74" spans="1:13" x14ac:dyDescent="0.25">
      <c r="A74">
        <v>73</v>
      </c>
      <c r="B74" t="s">
        <v>174</v>
      </c>
      <c r="C74" t="s">
        <v>94</v>
      </c>
      <c r="D74" t="s">
        <v>95</v>
      </c>
      <c r="E74">
        <v>40</v>
      </c>
      <c r="F74">
        <v>4</v>
      </c>
      <c r="G74">
        <v>6</v>
      </c>
      <c r="H74">
        <v>6</v>
      </c>
      <c r="J74" t="b">
        <v>1</v>
      </c>
      <c r="K74">
        <v>3</v>
      </c>
      <c r="L74">
        <f t="shared" si="4"/>
        <v>24</v>
      </c>
      <c r="M74">
        <f t="shared" si="5"/>
        <v>24</v>
      </c>
    </row>
    <row r="75" spans="1:13" x14ac:dyDescent="0.25">
      <c r="A75">
        <v>74</v>
      </c>
      <c r="B75" t="s">
        <v>175</v>
      </c>
      <c r="C75" t="s">
        <v>81</v>
      </c>
      <c r="D75" t="s">
        <v>95</v>
      </c>
      <c r="E75">
        <v>40</v>
      </c>
      <c r="F75">
        <v>6</v>
      </c>
      <c r="G75">
        <v>4</v>
      </c>
      <c r="H75">
        <v>6</v>
      </c>
      <c r="J75" t="b">
        <v>1</v>
      </c>
      <c r="K75">
        <v>3</v>
      </c>
      <c r="L75">
        <f t="shared" si="4"/>
        <v>24</v>
      </c>
      <c r="M75">
        <f t="shared" si="5"/>
        <v>24</v>
      </c>
    </row>
    <row r="76" spans="1:13" x14ac:dyDescent="0.25">
      <c r="A76">
        <v>75</v>
      </c>
      <c r="B76" t="s">
        <v>173</v>
      </c>
      <c r="C76" t="s">
        <v>80</v>
      </c>
      <c r="D76" t="s">
        <v>95</v>
      </c>
      <c r="E76">
        <v>40</v>
      </c>
      <c r="F76">
        <v>8</v>
      </c>
      <c r="G76">
        <v>6</v>
      </c>
      <c r="H76">
        <v>4</v>
      </c>
      <c r="J76" t="b">
        <v>1</v>
      </c>
      <c r="K76">
        <v>4</v>
      </c>
      <c r="L76">
        <f t="shared" si="4"/>
        <v>26</v>
      </c>
      <c r="M76">
        <f t="shared" si="5"/>
        <v>25.999999999999996</v>
      </c>
    </row>
    <row r="77" spans="1:13" hidden="1" x14ac:dyDescent="0.25">
      <c r="A77">
        <v>76</v>
      </c>
      <c r="B77" t="s">
        <v>176</v>
      </c>
      <c r="C77" t="s">
        <v>82</v>
      </c>
      <c r="D77" t="s">
        <v>95</v>
      </c>
      <c r="E77">
        <v>55</v>
      </c>
      <c r="F77">
        <v>4</v>
      </c>
      <c r="G77">
        <v>5</v>
      </c>
      <c r="H77">
        <v>2</v>
      </c>
      <c r="J77" t="b">
        <v>1</v>
      </c>
      <c r="K77">
        <v>2</v>
      </c>
      <c r="L77">
        <f t="shared" si="2"/>
        <v>22</v>
      </c>
      <c r="M77">
        <f t="shared" si="3"/>
        <v>21.999999999999996</v>
      </c>
    </row>
    <row r="78" spans="1:13" x14ac:dyDescent="0.25">
      <c r="A78">
        <v>77</v>
      </c>
      <c r="B78" t="s">
        <v>177</v>
      </c>
      <c r="C78" t="s">
        <v>83</v>
      </c>
      <c r="D78" t="s">
        <v>95</v>
      </c>
      <c r="E78">
        <v>35</v>
      </c>
      <c r="F78">
        <v>9</v>
      </c>
      <c r="G78">
        <v>6</v>
      </c>
      <c r="H78">
        <v>4</v>
      </c>
      <c r="J78" t="b">
        <v>1</v>
      </c>
      <c r="K78">
        <v>4</v>
      </c>
      <c r="L78">
        <f t="shared" si="2"/>
        <v>26</v>
      </c>
      <c r="M78">
        <f t="shared" si="3"/>
        <v>25.999999999999996</v>
      </c>
    </row>
    <row r="79" spans="1:13" x14ac:dyDescent="0.25">
      <c r="A79">
        <v>78</v>
      </c>
      <c r="B79" t="s">
        <v>178</v>
      </c>
      <c r="C79" t="s">
        <v>84</v>
      </c>
      <c r="D79" t="s">
        <v>95</v>
      </c>
      <c r="E79">
        <v>35</v>
      </c>
      <c r="F79">
        <v>8</v>
      </c>
      <c r="G79">
        <v>8</v>
      </c>
      <c r="H79">
        <v>3</v>
      </c>
      <c r="J79" t="b">
        <v>1</v>
      </c>
      <c r="K79">
        <v>4</v>
      </c>
      <c r="L79">
        <f t="shared" si="2"/>
        <v>26</v>
      </c>
      <c r="M79">
        <f t="shared" si="3"/>
        <v>25.999999999999996</v>
      </c>
    </row>
    <row r="80" spans="1:13" x14ac:dyDescent="0.25">
      <c r="A80">
        <v>79</v>
      </c>
      <c r="B80" t="s">
        <v>179</v>
      </c>
      <c r="C80" t="s">
        <v>85</v>
      </c>
      <c r="D80" t="s">
        <v>95</v>
      </c>
      <c r="E80">
        <v>40</v>
      </c>
      <c r="F80">
        <v>7</v>
      </c>
      <c r="G80">
        <v>3</v>
      </c>
      <c r="H80">
        <v>8</v>
      </c>
      <c r="J80" t="b">
        <v>1</v>
      </c>
      <c r="K80">
        <v>4</v>
      </c>
      <c r="L80">
        <f t="shared" si="2"/>
        <v>26</v>
      </c>
      <c r="M80">
        <f t="shared" si="3"/>
        <v>25.999999999999996</v>
      </c>
    </row>
    <row r="81" spans="1:13" x14ac:dyDescent="0.25">
      <c r="A81">
        <v>80</v>
      </c>
      <c r="B81" t="s">
        <v>180</v>
      </c>
      <c r="C81" t="s">
        <v>86</v>
      </c>
      <c r="D81" t="s">
        <v>95</v>
      </c>
      <c r="E81">
        <v>60</v>
      </c>
      <c r="F81">
        <v>6</v>
      </c>
      <c r="G81">
        <v>4</v>
      </c>
      <c r="H81">
        <v>6</v>
      </c>
      <c r="J81" t="b">
        <v>1</v>
      </c>
      <c r="K81">
        <v>5</v>
      </c>
      <c r="L81">
        <f t="shared" si="2"/>
        <v>28</v>
      </c>
      <c r="M81">
        <f t="shared" si="3"/>
        <v>28</v>
      </c>
    </row>
    <row r="82" spans="1:13" x14ac:dyDescent="0.25">
      <c r="A82">
        <v>81</v>
      </c>
      <c r="B82" t="s">
        <v>181</v>
      </c>
      <c r="C82" t="s">
        <v>87</v>
      </c>
      <c r="D82" t="s">
        <v>95</v>
      </c>
      <c r="E82">
        <v>50</v>
      </c>
      <c r="F82">
        <v>7</v>
      </c>
      <c r="G82">
        <v>8</v>
      </c>
      <c r="H82">
        <v>3</v>
      </c>
      <c r="J82" t="b">
        <v>1</v>
      </c>
      <c r="K82">
        <v>5</v>
      </c>
      <c r="L82">
        <f t="shared" si="2"/>
        <v>28</v>
      </c>
      <c r="M82">
        <f t="shared" si="3"/>
        <v>28</v>
      </c>
    </row>
    <row r="83" spans="1:13" x14ac:dyDescent="0.25">
      <c r="A83">
        <v>82</v>
      </c>
      <c r="B83" t="s">
        <v>182</v>
      </c>
      <c r="C83" t="s">
        <v>88</v>
      </c>
      <c r="D83" t="s">
        <v>95</v>
      </c>
      <c r="E83">
        <v>35</v>
      </c>
      <c r="F83">
        <v>9</v>
      </c>
      <c r="G83">
        <v>3</v>
      </c>
      <c r="H83">
        <v>9</v>
      </c>
      <c r="J83" t="b">
        <v>1</v>
      </c>
      <c r="K83">
        <v>5</v>
      </c>
      <c r="L83">
        <f t="shared" si="2"/>
        <v>28</v>
      </c>
      <c r="M83">
        <f t="shared" si="3"/>
        <v>28</v>
      </c>
    </row>
    <row r="84" spans="1:13" hidden="1" x14ac:dyDescent="0.25">
      <c r="A84">
        <v>83</v>
      </c>
      <c r="B84" t="s">
        <v>183</v>
      </c>
      <c r="C84" t="s">
        <v>89</v>
      </c>
      <c r="D84" t="s">
        <v>95</v>
      </c>
      <c r="E84">
        <v>20</v>
      </c>
      <c r="F84">
        <v>7</v>
      </c>
      <c r="G84">
        <v>5</v>
      </c>
      <c r="H84">
        <v>6</v>
      </c>
      <c r="J84" t="b">
        <v>1</v>
      </c>
      <c r="K84">
        <v>2</v>
      </c>
      <c r="L84">
        <f t="shared" si="2"/>
        <v>22</v>
      </c>
      <c r="M84">
        <f t="shared" si="3"/>
        <v>21.999999999999996</v>
      </c>
    </row>
    <row r="85" spans="1:13" hidden="1" x14ac:dyDescent="0.25">
      <c r="A85">
        <v>84</v>
      </c>
      <c r="B85" t="s">
        <v>184</v>
      </c>
      <c r="C85" t="s">
        <v>90</v>
      </c>
      <c r="D85" t="s">
        <v>95</v>
      </c>
      <c r="E85">
        <v>40</v>
      </c>
      <c r="F85">
        <v>4</v>
      </c>
      <c r="G85">
        <v>7</v>
      </c>
      <c r="H85">
        <v>1</v>
      </c>
      <c r="J85" t="b">
        <v>1</v>
      </c>
      <c r="K85">
        <v>1</v>
      </c>
      <c r="L85">
        <f t="shared" si="2"/>
        <v>20</v>
      </c>
      <c r="M85">
        <f t="shared" si="3"/>
        <v>20</v>
      </c>
    </row>
    <row r="86" spans="1:13" x14ac:dyDescent="0.25">
      <c r="A86">
        <v>85</v>
      </c>
      <c r="B86" t="s">
        <v>185</v>
      </c>
      <c r="C86" t="s">
        <v>91</v>
      </c>
      <c r="D86" t="s">
        <v>95</v>
      </c>
      <c r="E86">
        <v>60</v>
      </c>
      <c r="F86">
        <v>5</v>
      </c>
      <c r="G86">
        <v>7</v>
      </c>
      <c r="H86">
        <v>2</v>
      </c>
      <c r="J86" t="b">
        <v>1</v>
      </c>
      <c r="K86">
        <v>4</v>
      </c>
      <c r="L86">
        <f t="shared" si="2"/>
        <v>26</v>
      </c>
      <c r="M86">
        <f t="shared" si="3"/>
        <v>25.999999999999996</v>
      </c>
    </row>
    <row r="87" spans="1:13" hidden="1" x14ac:dyDescent="0.25">
      <c r="A87">
        <v>86</v>
      </c>
      <c r="B87" t="s">
        <v>138</v>
      </c>
      <c r="C87" t="s">
        <v>92</v>
      </c>
      <c r="D87" t="s">
        <v>95</v>
      </c>
      <c r="E87">
        <v>30</v>
      </c>
      <c r="F87">
        <v>6</v>
      </c>
      <c r="G87">
        <v>2</v>
      </c>
      <c r="H87">
        <v>6</v>
      </c>
      <c r="J87" t="b">
        <v>1</v>
      </c>
      <c r="K87">
        <v>1</v>
      </c>
      <c r="L87">
        <f t="shared" si="2"/>
        <v>20</v>
      </c>
      <c r="M87">
        <f t="shared" si="3"/>
        <v>20</v>
      </c>
    </row>
    <row r="88" spans="1:13" x14ac:dyDescent="0.25">
      <c r="A88">
        <v>87</v>
      </c>
      <c r="B88" t="s">
        <v>137</v>
      </c>
      <c r="C88" t="s">
        <v>46</v>
      </c>
      <c r="D88" t="s">
        <v>95</v>
      </c>
      <c r="E88">
        <v>35</v>
      </c>
      <c r="F88">
        <v>8</v>
      </c>
      <c r="G88">
        <v>4</v>
      </c>
      <c r="H88">
        <v>5</v>
      </c>
      <c r="J88" t="b">
        <v>1</v>
      </c>
      <c r="K88">
        <v>3</v>
      </c>
      <c r="L88">
        <f t="shared" si="2"/>
        <v>24</v>
      </c>
      <c r="M88">
        <f t="shared" si="3"/>
        <v>24</v>
      </c>
    </row>
  </sheetData>
  <conditionalFormatting sqref="L2:M88">
    <cfRule type="expression" dxfId="11" priority="1">
      <formula>$L2&lt;&gt;$M2</formula>
    </cfRule>
  </conditionalFormatting>
  <conditionalFormatting sqref="E2:H100">
    <cfRule type="expression" dxfId="10" priority="13">
      <formula>COUNTIFS($E$2:$E$100,$E2,$F$2:$F$100,$F2,$G$2:$G$100,$G2,$H$2:$H$100,$H2)&gt;1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0984-66A2-45DA-B43B-B2CD04E361C0}">
  <dimension ref="A1:M60"/>
  <sheetViews>
    <sheetView workbookViewId="0">
      <selection activeCell="O14" sqref="O14"/>
    </sheetView>
  </sheetViews>
  <sheetFormatPr defaultRowHeight="15" x14ac:dyDescent="0.25"/>
  <cols>
    <col min="2" max="2" width="20.42578125" bestFit="1" customWidth="1"/>
    <col min="3" max="3" width="23.85546875" customWidth="1"/>
    <col min="5" max="5" width="10.5703125" customWidth="1"/>
    <col min="6" max="6" width="13.5703125" customWidth="1"/>
    <col min="7" max="7" width="15.5703125" customWidth="1"/>
    <col min="8" max="8" width="13.7109375" customWidth="1"/>
    <col min="9" max="9" width="12" customWidth="1"/>
    <col min="11" max="11" width="12" customWidth="1"/>
    <col min="12" max="12" width="17.42578125" customWidth="1"/>
    <col min="13" max="13" width="21.7109375" customWidth="1"/>
  </cols>
  <sheetData>
    <row r="1" spans="1:13" x14ac:dyDescent="0.25">
      <c r="A1" s="1" t="s">
        <v>0</v>
      </c>
      <c r="B1" s="1" t="s">
        <v>98</v>
      </c>
      <c r="C1" s="1" t="s">
        <v>99</v>
      </c>
      <c r="D1" s="1" t="s">
        <v>1</v>
      </c>
      <c r="E1" s="1" t="s">
        <v>2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96</v>
      </c>
      <c r="M1" s="1" t="s">
        <v>97</v>
      </c>
    </row>
    <row r="2" spans="1:13" x14ac:dyDescent="0.25">
      <c r="A2">
        <v>88</v>
      </c>
      <c r="B2" t="s">
        <v>188</v>
      </c>
      <c r="C2" t="s">
        <v>189</v>
      </c>
      <c r="D2" t="s">
        <v>190</v>
      </c>
      <c r="E2">
        <v>1</v>
      </c>
      <c r="F2">
        <v>3</v>
      </c>
      <c r="G2">
        <v>2</v>
      </c>
      <c r="H2">
        <v>4</v>
      </c>
      <c r="J2" t="b">
        <v>0</v>
      </c>
      <c r="K2">
        <v>1</v>
      </c>
      <c r="L2">
        <f t="shared" ref="L2:L33" si="0">E2+F2+G2+H2</f>
        <v>10</v>
      </c>
      <c r="M2">
        <f t="shared" ref="M2:M33" si="1">10*(1+(K2/5)-0.2)</f>
        <v>10</v>
      </c>
    </row>
    <row r="3" spans="1:13" x14ac:dyDescent="0.25">
      <c r="A3">
        <v>89</v>
      </c>
      <c r="B3" t="s">
        <v>191</v>
      </c>
      <c r="C3" t="s">
        <v>247</v>
      </c>
      <c r="D3" t="s">
        <v>190</v>
      </c>
      <c r="E3">
        <v>1</v>
      </c>
      <c r="F3">
        <v>4</v>
      </c>
      <c r="G3">
        <v>2</v>
      </c>
      <c r="H3">
        <v>5</v>
      </c>
      <c r="J3" t="b">
        <v>0</v>
      </c>
      <c r="K3">
        <v>2</v>
      </c>
      <c r="L3">
        <f t="shared" si="0"/>
        <v>12</v>
      </c>
      <c r="M3">
        <f t="shared" si="1"/>
        <v>12</v>
      </c>
    </row>
    <row r="4" spans="1:13" x14ac:dyDescent="0.25">
      <c r="A4">
        <v>90</v>
      </c>
      <c r="B4" t="s">
        <v>192</v>
      </c>
      <c r="C4" t="s">
        <v>248</v>
      </c>
      <c r="D4" t="s">
        <v>190</v>
      </c>
      <c r="E4">
        <v>2</v>
      </c>
      <c r="F4">
        <v>5</v>
      </c>
      <c r="G4">
        <v>2</v>
      </c>
      <c r="H4">
        <v>5</v>
      </c>
      <c r="J4" t="b">
        <v>1</v>
      </c>
      <c r="K4">
        <v>3</v>
      </c>
      <c r="L4">
        <f t="shared" si="0"/>
        <v>14</v>
      </c>
      <c r="M4">
        <f t="shared" si="1"/>
        <v>14.000000000000002</v>
      </c>
    </row>
    <row r="5" spans="1:13" x14ac:dyDescent="0.25">
      <c r="A5">
        <v>91</v>
      </c>
      <c r="B5" t="s">
        <v>193</v>
      </c>
      <c r="C5" t="s">
        <v>318</v>
      </c>
      <c r="D5" t="s">
        <v>190</v>
      </c>
      <c r="E5">
        <v>2</v>
      </c>
      <c r="F5">
        <v>4</v>
      </c>
      <c r="G5">
        <v>2</v>
      </c>
      <c r="H5">
        <v>2</v>
      </c>
      <c r="J5" t="b">
        <v>0</v>
      </c>
      <c r="K5">
        <v>1</v>
      </c>
      <c r="L5">
        <f t="shared" si="0"/>
        <v>10</v>
      </c>
      <c r="M5">
        <f t="shared" si="1"/>
        <v>10</v>
      </c>
    </row>
    <row r="6" spans="1:13" x14ac:dyDescent="0.25">
      <c r="A6">
        <v>92</v>
      </c>
      <c r="B6" t="s">
        <v>194</v>
      </c>
      <c r="C6" t="s">
        <v>249</v>
      </c>
      <c r="D6" t="s">
        <v>190</v>
      </c>
      <c r="E6">
        <v>2</v>
      </c>
      <c r="F6">
        <v>4</v>
      </c>
      <c r="G6">
        <v>2</v>
      </c>
      <c r="H6">
        <v>4</v>
      </c>
      <c r="J6" t="b">
        <v>1</v>
      </c>
      <c r="K6">
        <v>2</v>
      </c>
      <c r="L6">
        <f t="shared" si="0"/>
        <v>12</v>
      </c>
      <c r="M6">
        <f t="shared" si="1"/>
        <v>12</v>
      </c>
    </row>
    <row r="7" spans="1:13" x14ac:dyDescent="0.25">
      <c r="A7">
        <v>93</v>
      </c>
      <c r="B7" t="s">
        <v>195</v>
      </c>
      <c r="C7" t="s">
        <v>284</v>
      </c>
      <c r="D7" t="s">
        <v>190</v>
      </c>
      <c r="E7">
        <v>4</v>
      </c>
      <c r="F7">
        <v>6</v>
      </c>
      <c r="G7">
        <v>2</v>
      </c>
      <c r="H7">
        <v>4</v>
      </c>
      <c r="J7" t="b">
        <v>1</v>
      </c>
      <c r="K7">
        <v>4</v>
      </c>
      <c r="L7">
        <f t="shared" si="0"/>
        <v>16</v>
      </c>
      <c r="M7">
        <f t="shared" si="1"/>
        <v>16</v>
      </c>
    </row>
    <row r="8" spans="1:13" x14ac:dyDescent="0.25">
      <c r="A8">
        <v>94</v>
      </c>
      <c r="B8" t="s">
        <v>196</v>
      </c>
      <c r="C8" t="s">
        <v>319</v>
      </c>
      <c r="D8" t="s">
        <v>190</v>
      </c>
      <c r="E8">
        <v>5</v>
      </c>
      <c r="F8">
        <v>7</v>
      </c>
      <c r="G8">
        <v>2</v>
      </c>
      <c r="H8">
        <v>4</v>
      </c>
      <c r="J8" t="b">
        <v>1</v>
      </c>
      <c r="K8">
        <v>5</v>
      </c>
      <c r="L8">
        <f t="shared" si="0"/>
        <v>18</v>
      </c>
      <c r="M8">
        <f t="shared" si="1"/>
        <v>18</v>
      </c>
    </row>
    <row r="9" spans="1:13" x14ac:dyDescent="0.25">
      <c r="A9">
        <v>95</v>
      </c>
      <c r="B9" t="s">
        <v>197</v>
      </c>
      <c r="C9" t="s">
        <v>250</v>
      </c>
      <c r="D9" t="s">
        <v>190</v>
      </c>
      <c r="E9">
        <v>3</v>
      </c>
      <c r="F9">
        <v>3</v>
      </c>
      <c r="G9">
        <v>2</v>
      </c>
      <c r="H9">
        <v>4</v>
      </c>
      <c r="J9" t="b">
        <v>1</v>
      </c>
      <c r="K9">
        <v>2</v>
      </c>
      <c r="L9">
        <f t="shared" si="0"/>
        <v>12</v>
      </c>
      <c r="M9">
        <f t="shared" si="1"/>
        <v>12</v>
      </c>
    </row>
    <row r="10" spans="1:13" x14ac:dyDescent="0.25">
      <c r="A10">
        <v>96</v>
      </c>
      <c r="B10" t="s">
        <v>198</v>
      </c>
      <c r="C10" t="s">
        <v>251</v>
      </c>
      <c r="D10" t="s">
        <v>190</v>
      </c>
      <c r="E10">
        <v>3</v>
      </c>
      <c r="F10">
        <v>6</v>
      </c>
      <c r="G10">
        <v>2</v>
      </c>
      <c r="H10">
        <v>5</v>
      </c>
      <c r="J10" t="b">
        <v>1</v>
      </c>
      <c r="K10">
        <v>4</v>
      </c>
      <c r="L10">
        <f t="shared" si="0"/>
        <v>16</v>
      </c>
      <c r="M10">
        <f t="shared" si="1"/>
        <v>16</v>
      </c>
    </row>
    <row r="11" spans="1:13" x14ac:dyDescent="0.25">
      <c r="A11">
        <v>97</v>
      </c>
      <c r="B11" t="s">
        <v>199</v>
      </c>
      <c r="C11" t="s">
        <v>252</v>
      </c>
      <c r="D11" t="s">
        <v>190</v>
      </c>
      <c r="E11">
        <v>4</v>
      </c>
      <c r="F11">
        <v>6</v>
      </c>
      <c r="G11">
        <v>2</v>
      </c>
      <c r="H11">
        <v>6</v>
      </c>
      <c r="J11" t="b">
        <v>1</v>
      </c>
      <c r="K11">
        <v>5</v>
      </c>
      <c r="L11">
        <f t="shared" si="0"/>
        <v>18</v>
      </c>
      <c r="M11">
        <f t="shared" si="1"/>
        <v>18</v>
      </c>
    </row>
    <row r="12" spans="1:13" x14ac:dyDescent="0.25">
      <c r="A12">
        <v>98</v>
      </c>
      <c r="B12" t="s">
        <v>203</v>
      </c>
      <c r="C12" t="s">
        <v>253</v>
      </c>
      <c r="D12" t="s">
        <v>190</v>
      </c>
      <c r="E12">
        <v>2</v>
      </c>
      <c r="F12">
        <v>4</v>
      </c>
      <c r="G12">
        <v>4</v>
      </c>
      <c r="H12">
        <v>2</v>
      </c>
      <c r="J12" t="b">
        <v>0</v>
      </c>
      <c r="K12">
        <v>2</v>
      </c>
      <c r="L12">
        <f t="shared" si="0"/>
        <v>12</v>
      </c>
      <c r="M12">
        <f t="shared" si="1"/>
        <v>12</v>
      </c>
    </row>
    <row r="13" spans="1:13" x14ac:dyDescent="0.25">
      <c r="A13">
        <v>99</v>
      </c>
      <c r="B13" t="s">
        <v>204</v>
      </c>
      <c r="C13" t="s">
        <v>254</v>
      </c>
      <c r="D13" t="s">
        <v>190</v>
      </c>
      <c r="E13">
        <v>2</v>
      </c>
      <c r="F13">
        <v>5</v>
      </c>
      <c r="G13">
        <v>5</v>
      </c>
      <c r="H13">
        <v>2</v>
      </c>
      <c r="J13" t="b">
        <v>1</v>
      </c>
      <c r="K13">
        <v>3</v>
      </c>
      <c r="L13">
        <f t="shared" si="0"/>
        <v>14</v>
      </c>
      <c r="M13">
        <f t="shared" si="1"/>
        <v>14.000000000000002</v>
      </c>
    </row>
    <row r="14" spans="1:13" x14ac:dyDescent="0.25">
      <c r="A14">
        <v>100</v>
      </c>
      <c r="B14" t="s">
        <v>200</v>
      </c>
      <c r="C14" t="s">
        <v>255</v>
      </c>
      <c r="D14" t="s">
        <v>190</v>
      </c>
      <c r="E14">
        <v>3</v>
      </c>
      <c r="F14">
        <v>3</v>
      </c>
      <c r="G14">
        <v>3</v>
      </c>
      <c r="H14">
        <v>3</v>
      </c>
      <c r="J14" t="b">
        <v>0</v>
      </c>
      <c r="K14">
        <v>2</v>
      </c>
      <c r="L14">
        <f t="shared" si="0"/>
        <v>12</v>
      </c>
      <c r="M14">
        <f t="shared" si="1"/>
        <v>12</v>
      </c>
    </row>
    <row r="15" spans="1:13" x14ac:dyDescent="0.25">
      <c r="A15">
        <v>101</v>
      </c>
      <c r="B15" t="s">
        <v>201</v>
      </c>
      <c r="C15" t="s">
        <v>256</v>
      </c>
      <c r="D15" t="s">
        <v>190</v>
      </c>
      <c r="E15">
        <v>3</v>
      </c>
      <c r="F15">
        <v>3</v>
      </c>
      <c r="G15">
        <v>3</v>
      </c>
      <c r="H15">
        <v>5</v>
      </c>
      <c r="J15" t="b">
        <v>1</v>
      </c>
      <c r="K15">
        <v>3</v>
      </c>
      <c r="L15">
        <f t="shared" si="0"/>
        <v>14</v>
      </c>
      <c r="M15">
        <f t="shared" si="1"/>
        <v>14.000000000000002</v>
      </c>
    </row>
    <row r="16" spans="1:13" x14ac:dyDescent="0.25">
      <c r="A16">
        <v>102</v>
      </c>
      <c r="B16" t="s">
        <v>202</v>
      </c>
      <c r="C16" t="s">
        <v>257</v>
      </c>
      <c r="D16" t="s">
        <v>190</v>
      </c>
      <c r="E16">
        <v>3</v>
      </c>
      <c r="F16">
        <v>5</v>
      </c>
      <c r="G16">
        <v>3</v>
      </c>
      <c r="H16">
        <v>5</v>
      </c>
      <c r="J16" t="b">
        <v>1</v>
      </c>
      <c r="K16">
        <v>4</v>
      </c>
      <c r="L16">
        <f t="shared" si="0"/>
        <v>16</v>
      </c>
      <c r="M16">
        <f t="shared" si="1"/>
        <v>16</v>
      </c>
    </row>
    <row r="17" spans="1:13" x14ac:dyDescent="0.25">
      <c r="A17">
        <v>103</v>
      </c>
      <c r="B17" t="s">
        <v>205</v>
      </c>
      <c r="C17" t="s">
        <v>258</v>
      </c>
      <c r="D17" t="s">
        <v>190</v>
      </c>
      <c r="E17">
        <v>1</v>
      </c>
      <c r="F17">
        <v>4</v>
      </c>
      <c r="G17">
        <v>1</v>
      </c>
      <c r="H17">
        <v>4</v>
      </c>
      <c r="J17" t="b">
        <v>0</v>
      </c>
      <c r="K17">
        <v>1</v>
      </c>
      <c r="L17">
        <f t="shared" si="0"/>
        <v>10</v>
      </c>
      <c r="M17">
        <f t="shared" si="1"/>
        <v>10</v>
      </c>
    </row>
    <row r="18" spans="1:13" x14ac:dyDescent="0.25">
      <c r="A18">
        <v>104</v>
      </c>
      <c r="B18" t="s">
        <v>285</v>
      </c>
      <c r="C18" t="s">
        <v>320</v>
      </c>
      <c r="D18" t="s">
        <v>190</v>
      </c>
      <c r="E18">
        <v>2</v>
      </c>
      <c r="F18">
        <v>5</v>
      </c>
      <c r="G18">
        <v>1</v>
      </c>
      <c r="H18">
        <v>4</v>
      </c>
      <c r="J18" t="b">
        <v>0</v>
      </c>
      <c r="K18">
        <v>2</v>
      </c>
      <c r="L18">
        <f t="shared" si="0"/>
        <v>12</v>
      </c>
      <c r="M18">
        <f t="shared" si="1"/>
        <v>12</v>
      </c>
    </row>
    <row r="19" spans="1:13" x14ac:dyDescent="0.25">
      <c r="A19">
        <v>105</v>
      </c>
      <c r="B19" t="s">
        <v>206</v>
      </c>
      <c r="C19" t="s">
        <v>321</v>
      </c>
      <c r="D19" t="s">
        <v>190</v>
      </c>
      <c r="E19">
        <v>2</v>
      </c>
      <c r="F19">
        <v>5</v>
      </c>
      <c r="G19">
        <v>1</v>
      </c>
      <c r="H19">
        <v>6</v>
      </c>
      <c r="J19" t="b">
        <v>1</v>
      </c>
      <c r="K19">
        <v>3</v>
      </c>
      <c r="L19">
        <f t="shared" si="0"/>
        <v>14</v>
      </c>
      <c r="M19">
        <f t="shared" si="1"/>
        <v>14.000000000000002</v>
      </c>
    </row>
    <row r="20" spans="1:13" x14ac:dyDescent="0.25">
      <c r="A20">
        <v>106</v>
      </c>
      <c r="B20" t="s">
        <v>207</v>
      </c>
      <c r="C20" t="s">
        <v>259</v>
      </c>
      <c r="D20" t="s">
        <v>190</v>
      </c>
      <c r="E20">
        <v>2</v>
      </c>
      <c r="F20">
        <v>3</v>
      </c>
      <c r="G20">
        <v>3</v>
      </c>
      <c r="H20">
        <v>4</v>
      </c>
      <c r="J20" t="b">
        <v>1</v>
      </c>
      <c r="K20">
        <v>2</v>
      </c>
      <c r="L20">
        <f t="shared" si="0"/>
        <v>12</v>
      </c>
      <c r="M20">
        <f t="shared" si="1"/>
        <v>12</v>
      </c>
    </row>
    <row r="21" spans="1:13" x14ac:dyDescent="0.25">
      <c r="A21">
        <v>107</v>
      </c>
      <c r="B21" t="s">
        <v>208</v>
      </c>
      <c r="C21" t="s">
        <v>260</v>
      </c>
      <c r="D21" t="s">
        <v>190</v>
      </c>
      <c r="E21">
        <v>2</v>
      </c>
      <c r="F21">
        <v>5</v>
      </c>
      <c r="G21">
        <v>3</v>
      </c>
      <c r="H21">
        <v>4</v>
      </c>
      <c r="J21" t="b">
        <v>1</v>
      </c>
      <c r="K21">
        <v>3</v>
      </c>
      <c r="L21">
        <f t="shared" si="0"/>
        <v>14</v>
      </c>
      <c r="M21">
        <f t="shared" si="1"/>
        <v>14.000000000000002</v>
      </c>
    </row>
    <row r="22" spans="1:13" x14ac:dyDescent="0.25">
      <c r="A22">
        <v>108</v>
      </c>
      <c r="B22" t="s">
        <v>209</v>
      </c>
      <c r="C22" t="s">
        <v>261</v>
      </c>
      <c r="D22" t="s">
        <v>190</v>
      </c>
      <c r="E22">
        <v>2</v>
      </c>
      <c r="F22">
        <v>7</v>
      </c>
      <c r="G22">
        <v>3</v>
      </c>
      <c r="H22">
        <v>4</v>
      </c>
      <c r="J22" t="b">
        <v>1</v>
      </c>
      <c r="K22">
        <v>4</v>
      </c>
      <c r="L22">
        <f t="shared" si="0"/>
        <v>16</v>
      </c>
      <c r="M22">
        <f t="shared" si="1"/>
        <v>16</v>
      </c>
    </row>
    <row r="23" spans="1:13" x14ac:dyDescent="0.25">
      <c r="A23">
        <v>109</v>
      </c>
      <c r="B23" t="s">
        <v>210</v>
      </c>
      <c r="C23" t="s">
        <v>282</v>
      </c>
      <c r="D23" t="s">
        <v>190</v>
      </c>
      <c r="E23">
        <v>3</v>
      </c>
      <c r="F23">
        <v>5</v>
      </c>
      <c r="G23">
        <v>2</v>
      </c>
      <c r="H23">
        <v>2</v>
      </c>
      <c r="J23" t="b">
        <v>1</v>
      </c>
      <c r="K23">
        <v>2</v>
      </c>
      <c r="L23">
        <f t="shared" si="0"/>
        <v>12</v>
      </c>
      <c r="M23">
        <f t="shared" si="1"/>
        <v>12</v>
      </c>
    </row>
    <row r="24" spans="1:13" x14ac:dyDescent="0.25">
      <c r="A24">
        <v>110</v>
      </c>
      <c r="B24" t="s">
        <v>211</v>
      </c>
      <c r="C24" t="s">
        <v>283</v>
      </c>
      <c r="D24" t="s">
        <v>190</v>
      </c>
      <c r="E24">
        <v>4</v>
      </c>
      <c r="F24">
        <v>6</v>
      </c>
      <c r="G24">
        <v>3</v>
      </c>
      <c r="H24">
        <v>3</v>
      </c>
      <c r="J24" t="b">
        <v>1</v>
      </c>
      <c r="K24">
        <v>4</v>
      </c>
      <c r="L24">
        <f t="shared" si="0"/>
        <v>16</v>
      </c>
      <c r="M24">
        <f t="shared" si="1"/>
        <v>16</v>
      </c>
    </row>
    <row r="25" spans="1:13" x14ac:dyDescent="0.25">
      <c r="A25">
        <v>111</v>
      </c>
      <c r="B25" t="s">
        <v>286</v>
      </c>
      <c r="C25" t="s">
        <v>322</v>
      </c>
      <c r="D25" t="s">
        <v>190</v>
      </c>
      <c r="E25">
        <v>5</v>
      </c>
      <c r="F25">
        <v>7</v>
      </c>
      <c r="G25">
        <v>3</v>
      </c>
      <c r="H25">
        <v>3</v>
      </c>
      <c r="J25" t="b">
        <v>1</v>
      </c>
      <c r="K25">
        <v>5</v>
      </c>
      <c r="L25">
        <f t="shared" si="0"/>
        <v>18</v>
      </c>
      <c r="M25">
        <f t="shared" si="1"/>
        <v>18</v>
      </c>
    </row>
    <row r="26" spans="1:13" x14ac:dyDescent="0.25">
      <c r="A26">
        <v>112</v>
      </c>
      <c r="B26" t="s">
        <v>212</v>
      </c>
      <c r="C26" t="s">
        <v>287</v>
      </c>
      <c r="D26" t="s">
        <v>190</v>
      </c>
      <c r="E26">
        <v>4</v>
      </c>
      <c r="F26">
        <v>3</v>
      </c>
      <c r="G26">
        <v>3</v>
      </c>
      <c r="H26">
        <v>4</v>
      </c>
      <c r="J26" t="b">
        <v>1</v>
      </c>
      <c r="K26">
        <v>3</v>
      </c>
      <c r="L26">
        <f t="shared" si="0"/>
        <v>14</v>
      </c>
      <c r="M26">
        <f t="shared" si="1"/>
        <v>14.000000000000002</v>
      </c>
    </row>
    <row r="27" spans="1:13" x14ac:dyDescent="0.25">
      <c r="A27">
        <v>113</v>
      </c>
      <c r="B27" t="s">
        <v>216</v>
      </c>
      <c r="C27" t="s">
        <v>329</v>
      </c>
      <c r="D27" t="s">
        <v>190</v>
      </c>
      <c r="E27">
        <v>1</v>
      </c>
      <c r="F27">
        <v>5</v>
      </c>
      <c r="G27">
        <v>2</v>
      </c>
      <c r="H27">
        <v>4</v>
      </c>
      <c r="J27" t="b">
        <v>1</v>
      </c>
      <c r="K27">
        <v>2</v>
      </c>
      <c r="L27">
        <f t="shared" si="0"/>
        <v>12</v>
      </c>
      <c r="M27">
        <f t="shared" si="1"/>
        <v>12</v>
      </c>
    </row>
    <row r="28" spans="1:13" x14ac:dyDescent="0.25">
      <c r="A28">
        <v>114</v>
      </c>
      <c r="B28" t="s">
        <v>214</v>
      </c>
      <c r="C28" t="s">
        <v>262</v>
      </c>
      <c r="D28" t="s">
        <v>190</v>
      </c>
      <c r="E28">
        <v>4</v>
      </c>
      <c r="F28">
        <v>6</v>
      </c>
      <c r="G28">
        <v>2</v>
      </c>
      <c r="H28">
        <v>2</v>
      </c>
      <c r="J28" t="b">
        <v>1</v>
      </c>
      <c r="K28">
        <v>3</v>
      </c>
      <c r="L28">
        <f t="shared" si="0"/>
        <v>14</v>
      </c>
      <c r="M28">
        <f t="shared" si="1"/>
        <v>14.000000000000002</v>
      </c>
    </row>
    <row r="29" spans="1:13" x14ac:dyDescent="0.25">
      <c r="A29">
        <v>115</v>
      </c>
      <c r="B29" t="s">
        <v>215</v>
      </c>
      <c r="C29" t="s">
        <v>263</v>
      </c>
      <c r="D29" t="s">
        <v>190</v>
      </c>
      <c r="E29">
        <v>3</v>
      </c>
      <c r="F29">
        <v>7</v>
      </c>
      <c r="G29">
        <v>3</v>
      </c>
      <c r="H29">
        <v>3</v>
      </c>
      <c r="J29" t="b">
        <v>1</v>
      </c>
      <c r="K29">
        <v>4</v>
      </c>
      <c r="L29">
        <f t="shared" si="0"/>
        <v>16</v>
      </c>
      <c r="M29">
        <f t="shared" si="1"/>
        <v>16</v>
      </c>
    </row>
    <row r="30" spans="1:13" x14ac:dyDescent="0.25">
      <c r="A30">
        <v>116</v>
      </c>
      <c r="B30" t="s">
        <v>213</v>
      </c>
      <c r="C30" t="s">
        <v>264</v>
      </c>
      <c r="D30" t="s">
        <v>190</v>
      </c>
      <c r="E30">
        <v>5</v>
      </c>
      <c r="F30">
        <v>6</v>
      </c>
      <c r="G30">
        <v>3</v>
      </c>
      <c r="H30">
        <v>4</v>
      </c>
      <c r="J30" t="b">
        <v>1</v>
      </c>
      <c r="K30">
        <v>5</v>
      </c>
      <c r="L30">
        <f t="shared" si="0"/>
        <v>18</v>
      </c>
      <c r="M30">
        <f t="shared" si="1"/>
        <v>18</v>
      </c>
    </row>
    <row r="31" spans="1:13" x14ac:dyDescent="0.25">
      <c r="A31">
        <v>117</v>
      </c>
      <c r="B31" t="s">
        <v>217</v>
      </c>
      <c r="C31" t="s">
        <v>265</v>
      </c>
      <c r="D31" t="s">
        <v>190</v>
      </c>
      <c r="E31">
        <v>1</v>
      </c>
      <c r="F31">
        <v>4</v>
      </c>
      <c r="G31">
        <v>3</v>
      </c>
      <c r="H31">
        <v>2</v>
      </c>
      <c r="J31" t="b">
        <v>1</v>
      </c>
      <c r="K31">
        <v>1</v>
      </c>
      <c r="L31">
        <f t="shared" si="0"/>
        <v>10</v>
      </c>
      <c r="M31">
        <f t="shared" si="1"/>
        <v>10</v>
      </c>
    </row>
    <row r="32" spans="1:13" x14ac:dyDescent="0.25">
      <c r="A32">
        <v>118</v>
      </c>
      <c r="B32" t="s">
        <v>218</v>
      </c>
      <c r="C32" t="s">
        <v>323</v>
      </c>
      <c r="D32" t="s">
        <v>190</v>
      </c>
      <c r="E32">
        <v>3</v>
      </c>
      <c r="F32">
        <v>4</v>
      </c>
      <c r="G32">
        <v>3</v>
      </c>
      <c r="H32">
        <v>2</v>
      </c>
      <c r="J32" t="b">
        <v>1</v>
      </c>
      <c r="K32">
        <v>2</v>
      </c>
      <c r="L32">
        <f t="shared" si="0"/>
        <v>12</v>
      </c>
      <c r="M32">
        <f t="shared" si="1"/>
        <v>12</v>
      </c>
    </row>
    <row r="33" spans="1:13" x14ac:dyDescent="0.25">
      <c r="A33">
        <v>119</v>
      </c>
      <c r="B33" t="s">
        <v>219</v>
      </c>
      <c r="C33" t="s">
        <v>266</v>
      </c>
      <c r="D33" t="s">
        <v>190</v>
      </c>
      <c r="E33">
        <v>4</v>
      </c>
      <c r="F33">
        <v>4</v>
      </c>
      <c r="G33">
        <v>4</v>
      </c>
      <c r="H33">
        <v>2</v>
      </c>
      <c r="J33" t="b">
        <v>1</v>
      </c>
      <c r="K33">
        <v>3</v>
      </c>
      <c r="L33">
        <f t="shared" si="0"/>
        <v>14</v>
      </c>
      <c r="M33">
        <f t="shared" si="1"/>
        <v>14.000000000000002</v>
      </c>
    </row>
    <row r="34" spans="1:13" x14ac:dyDescent="0.25">
      <c r="A34">
        <v>120</v>
      </c>
      <c r="B34" t="s">
        <v>220</v>
      </c>
      <c r="C34" t="s">
        <v>267</v>
      </c>
      <c r="D34" t="s">
        <v>190</v>
      </c>
      <c r="E34">
        <v>3</v>
      </c>
      <c r="F34">
        <v>4</v>
      </c>
      <c r="G34">
        <v>2</v>
      </c>
      <c r="H34">
        <v>3</v>
      </c>
      <c r="J34" t="b">
        <v>1</v>
      </c>
      <c r="K34">
        <v>2</v>
      </c>
      <c r="L34">
        <f t="shared" ref="L34:L60" si="2">E34+F34+G34+H34</f>
        <v>12</v>
      </c>
      <c r="M34">
        <f t="shared" ref="M34:M60" si="3">10*(1+(K34/5)-0.2)</f>
        <v>12</v>
      </c>
    </row>
    <row r="35" spans="1:13" x14ac:dyDescent="0.25">
      <c r="A35">
        <v>121</v>
      </c>
      <c r="B35" t="s">
        <v>221</v>
      </c>
      <c r="C35" t="s">
        <v>268</v>
      </c>
      <c r="D35" t="s">
        <v>190</v>
      </c>
      <c r="E35">
        <v>4</v>
      </c>
      <c r="F35">
        <v>4</v>
      </c>
      <c r="G35">
        <v>3</v>
      </c>
      <c r="H35">
        <v>3</v>
      </c>
      <c r="J35" t="b">
        <v>1</v>
      </c>
      <c r="K35">
        <v>3</v>
      </c>
      <c r="L35">
        <f t="shared" si="2"/>
        <v>14</v>
      </c>
      <c r="M35">
        <f t="shared" si="3"/>
        <v>14.000000000000002</v>
      </c>
    </row>
    <row r="36" spans="1:13" x14ac:dyDescent="0.25">
      <c r="A36">
        <v>122</v>
      </c>
      <c r="B36" t="s">
        <v>222</v>
      </c>
      <c r="C36" t="s">
        <v>269</v>
      </c>
      <c r="D36" t="s">
        <v>190</v>
      </c>
      <c r="E36">
        <v>2</v>
      </c>
      <c r="F36">
        <v>3</v>
      </c>
      <c r="G36">
        <v>1</v>
      </c>
      <c r="H36">
        <v>4</v>
      </c>
      <c r="J36" t="b">
        <v>1</v>
      </c>
      <c r="K36">
        <v>1</v>
      </c>
      <c r="L36">
        <f t="shared" si="2"/>
        <v>10</v>
      </c>
      <c r="M36">
        <f t="shared" si="3"/>
        <v>10</v>
      </c>
    </row>
    <row r="37" spans="1:13" x14ac:dyDescent="0.25">
      <c r="A37">
        <v>123</v>
      </c>
      <c r="B37" t="s">
        <v>223</v>
      </c>
      <c r="C37" t="s">
        <v>324</v>
      </c>
      <c r="D37" t="s">
        <v>190</v>
      </c>
      <c r="E37">
        <v>3</v>
      </c>
      <c r="F37">
        <v>4</v>
      </c>
      <c r="G37">
        <v>3</v>
      </c>
      <c r="H37">
        <v>4</v>
      </c>
      <c r="J37" t="b">
        <v>1</v>
      </c>
      <c r="K37">
        <v>3</v>
      </c>
      <c r="L37">
        <f t="shared" si="2"/>
        <v>14</v>
      </c>
      <c r="M37">
        <f t="shared" si="3"/>
        <v>14.000000000000002</v>
      </c>
    </row>
    <row r="38" spans="1:13" x14ac:dyDescent="0.25">
      <c r="A38">
        <v>124</v>
      </c>
      <c r="B38" t="s">
        <v>224</v>
      </c>
      <c r="C38" t="s">
        <v>270</v>
      </c>
      <c r="D38" t="s">
        <v>190</v>
      </c>
      <c r="E38">
        <v>2</v>
      </c>
      <c r="F38">
        <v>10</v>
      </c>
      <c r="G38">
        <v>2</v>
      </c>
      <c r="H38">
        <v>4</v>
      </c>
      <c r="J38" t="b">
        <v>1</v>
      </c>
      <c r="K38">
        <v>5</v>
      </c>
      <c r="L38">
        <f t="shared" si="2"/>
        <v>18</v>
      </c>
      <c r="M38">
        <f t="shared" si="3"/>
        <v>18</v>
      </c>
    </row>
    <row r="39" spans="1:13" x14ac:dyDescent="0.25">
      <c r="A39">
        <v>125</v>
      </c>
      <c r="B39" t="s">
        <v>225</v>
      </c>
      <c r="C39" t="s">
        <v>271</v>
      </c>
      <c r="D39" t="s">
        <v>190</v>
      </c>
      <c r="E39">
        <v>2</v>
      </c>
      <c r="F39">
        <v>3</v>
      </c>
      <c r="G39">
        <v>2</v>
      </c>
      <c r="H39">
        <v>3</v>
      </c>
      <c r="J39" t="b">
        <v>1</v>
      </c>
      <c r="K39">
        <v>1</v>
      </c>
      <c r="L39">
        <f t="shared" si="2"/>
        <v>10</v>
      </c>
      <c r="M39">
        <f t="shared" si="3"/>
        <v>10</v>
      </c>
    </row>
    <row r="40" spans="1:13" x14ac:dyDescent="0.25">
      <c r="A40">
        <v>126</v>
      </c>
      <c r="B40" t="s">
        <v>226</v>
      </c>
      <c r="C40" t="s">
        <v>272</v>
      </c>
      <c r="D40" t="s">
        <v>190</v>
      </c>
      <c r="E40">
        <v>2</v>
      </c>
      <c r="F40">
        <v>5</v>
      </c>
      <c r="G40">
        <v>2</v>
      </c>
      <c r="H40">
        <v>3</v>
      </c>
      <c r="J40" t="b">
        <v>1</v>
      </c>
      <c r="K40">
        <v>2</v>
      </c>
      <c r="L40">
        <f t="shared" si="2"/>
        <v>12</v>
      </c>
      <c r="M40">
        <f t="shared" si="3"/>
        <v>12</v>
      </c>
    </row>
    <row r="41" spans="1:13" x14ac:dyDescent="0.25">
      <c r="A41">
        <v>127</v>
      </c>
      <c r="B41" t="s">
        <v>227</v>
      </c>
      <c r="C41" t="s">
        <v>273</v>
      </c>
      <c r="D41" t="s">
        <v>190</v>
      </c>
      <c r="E41">
        <v>3</v>
      </c>
      <c r="F41">
        <v>6</v>
      </c>
      <c r="G41">
        <v>3</v>
      </c>
      <c r="H41">
        <v>4</v>
      </c>
      <c r="J41" t="b">
        <v>1</v>
      </c>
      <c r="K41">
        <v>4</v>
      </c>
      <c r="L41">
        <f t="shared" si="2"/>
        <v>16</v>
      </c>
      <c r="M41">
        <f t="shared" si="3"/>
        <v>16</v>
      </c>
    </row>
    <row r="42" spans="1:13" x14ac:dyDescent="0.25">
      <c r="A42">
        <v>128</v>
      </c>
      <c r="B42" t="s">
        <v>228</v>
      </c>
      <c r="C42" t="s">
        <v>325</v>
      </c>
      <c r="D42" t="s">
        <v>190</v>
      </c>
      <c r="E42">
        <v>2</v>
      </c>
      <c r="F42">
        <v>2</v>
      </c>
      <c r="G42">
        <v>3</v>
      </c>
      <c r="H42">
        <v>3</v>
      </c>
      <c r="J42" t="b">
        <v>0</v>
      </c>
      <c r="K42">
        <v>1</v>
      </c>
      <c r="L42">
        <f t="shared" si="2"/>
        <v>10</v>
      </c>
      <c r="M42">
        <f t="shared" si="3"/>
        <v>10</v>
      </c>
    </row>
    <row r="43" spans="1:13" x14ac:dyDescent="0.25">
      <c r="A43">
        <v>129</v>
      </c>
      <c r="B43" t="s">
        <v>229</v>
      </c>
      <c r="C43" t="s">
        <v>274</v>
      </c>
      <c r="D43" t="s">
        <v>190</v>
      </c>
      <c r="E43">
        <v>4</v>
      </c>
      <c r="F43">
        <v>2</v>
      </c>
      <c r="G43">
        <v>3</v>
      </c>
      <c r="H43">
        <v>3</v>
      </c>
      <c r="J43" t="b">
        <v>1</v>
      </c>
      <c r="K43">
        <v>2</v>
      </c>
      <c r="L43">
        <f t="shared" si="2"/>
        <v>12</v>
      </c>
      <c r="M43">
        <f t="shared" si="3"/>
        <v>12</v>
      </c>
    </row>
    <row r="44" spans="1:13" x14ac:dyDescent="0.25">
      <c r="A44">
        <v>130</v>
      </c>
      <c r="B44" t="s">
        <v>230</v>
      </c>
      <c r="C44" t="s">
        <v>275</v>
      </c>
      <c r="D44" t="s">
        <v>190</v>
      </c>
      <c r="E44">
        <v>4</v>
      </c>
      <c r="F44">
        <v>2</v>
      </c>
      <c r="G44">
        <v>3</v>
      </c>
      <c r="H44">
        <v>5</v>
      </c>
      <c r="J44" t="b">
        <v>1</v>
      </c>
      <c r="K44">
        <v>3</v>
      </c>
      <c r="L44">
        <f t="shared" si="2"/>
        <v>14</v>
      </c>
      <c r="M44">
        <f t="shared" si="3"/>
        <v>14.000000000000002</v>
      </c>
    </row>
    <row r="45" spans="1:13" x14ac:dyDescent="0.25">
      <c r="A45">
        <v>131</v>
      </c>
      <c r="B45" t="s">
        <v>231</v>
      </c>
      <c r="C45" t="s">
        <v>288</v>
      </c>
      <c r="D45" t="s">
        <v>190</v>
      </c>
      <c r="E45">
        <v>2</v>
      </c>
      <c r="F45">
        <v>6</v>
      </c>
      <c r="G45">
        <v>2</v>
      </c>
      <c r="H45">
        <v>4</v>
      </c>
      <c r="J45" t="b">
        <v>1</v>
      </c>
      <c r="K45">
        <v>3</v>
      </c>
      <c r="L45">
        <f t="shared" si="2"/>
        <v>14</v>
      </c>
      <c r="M45">
        <f t="shared" si="3"/>
        <v>14.000000000000002</v>
      </c>
    </row>
    <row r="46" spans="1:13" x14ac:dyDescent="0.25">
      <c r="A46">
        <v>132</v>
      </c>
      <c r="B46" t="s">
        <v>232</v>
      </c>
      <c r="C46" t="s">
        <v>276</v>
      </c>
      <c r="D46" t="s">
        <v>190</v>
      </c>
      <c r="E46">
        <v>2</v>
      </c>
      <c r="F46">
        <v>6</v>
      </c>
      <c r="G46">
        <v>2</v>
      </c>
      <c r="H46">
        <v>6</v>
      </c>
      <c r="J46" t="b">
        <v>1</v>
      </c>
      <c r="K46">
        <v>4</v>
      </c>
      <c r="L46">
        <f t="shared" si="2"/>
        <v>16</v>
      </c>
      <c r="M46">
        <f t="shared" si="3"/>
        <v>16</v>
      </c>
    </row>
    <row r="47" spans="1:13" x14ac:dyDescent="0.25">
      <c r="A47">
        <v>133</v>
      </c>
      <c r="B47" t="s">
        <v>233</v>
      </c>
      <c r="C47" t="s">
        <v>277</v>
      </c>
      <c r="D47" t="s">
        <v>190</v>
      </c>
      <c r="E47">
        <v>2</v>
      </c>
      <c r="F47">
        <v>5</v>
      </c>
      <c r="G47">
        <v>3</v>
      </c>
      <c r="H47">
        <v>6</v>
      </c>
      <c r="J47" t="b">
        <v>1</v>
      </c>
      <c r="K47">
        <v>4</v>
      </c>
      <c r="L47">
        <f t="shared" si="2"/>
        <v>16</v>
      </c>
      <c r="M47">
        <f t="shared" si="3"/>
        <v>16</v>
      </c>
    </row>
    <row r="48" spans="1:13" x14ac:dyDescent="0.25">
      <c r="A48">
        <v>134</v>
      </c>
      <c r="B48" t="s">
        <v>234</v>
      </c>
      <c r="C48" t="s">
        <v>278</v>
      </c>
      <c r="D48" t="s">
        <v>190</v>
      </c>
      <c r="E48">
        <v>3</v>
      </c>
      <c r="F48">
        <v>4</v>
      </c>
      <c r="G48">
        <v>1</v>
      </c>
      <c r="H48">
        <v>4</v>
      </c>
      <c r="J48" t="b">
        <v>1</v>
      </c>
      <c r="K48">
        <v>2</v>
      </c>
      <c r="L48">
        <f t="shared" si="2"/>
        <v>12</v>
      </c>
      <c r="M48">
        <f t="shared" si="3"/>
        <v>12</v>
      </c>
    </row>
    <row r="49" spans="1:13" x14ac:dyDescent="0.25">
      <c r="A49">
        <v>135</v>
      </c>
      <c r="B49" t="s">
        <v>235</v>
      </c>
      <c r="C49" t="s">
        <v>289</v>
      </c>
      <c r="D49" t="s">
        <v>190</v>
      </c>
      <c r="E49">
        <v>4</v>
      </c>
      <c r="F49">
        <v>5</v>
      </c>
      <c r="G49">
        <v>3</v>
      </c>
      <c r="H49">
        <v>4</v>
      </c>
      <c r="J49" t="b">
        <v>1</v>
      </c>
      <c r="K49">
        <v>4</v>
      </c>
      <c r="L49">
        <f t="shared" si="2"/>
        <v>16</v>
      </c>
      <c r="M49">
        <f t="shared" si="3"/>
        <v>16</v>
      </c>
    </row>
    <row r="50" spans="1:13" x14ac:dyDescent="0.25">
      <c r="A50">
        <v>136</v>
      </c>
      <c r="B50" t="s">
        <v>236</v>
      </c>
      <c r="C50" t="s">
        <v>290</v>
      </c>
      <c r="D50" t="s">
        <v>190</v>
      </c>
      <c r="E50">
        <v>4</v>
      </c>
      <c r="F50">
        <v>7</v>
      </c>
      <c r="G50">
        <v>3</v>
      </c>
      <c r="H50">
        <v>4</v>
      </c>
      <c r="J50" t="b">
        <v>1</v>
      </c>
      <c r="K50">
        <v>5</v>
      </c>
      <c r="L50">
        <f t="shared" si="2"/>
        <v>18</v>
      </c>
      <c r="M50">
        <f t="shared" si="3"/>
        <v>18</v>
      </c>
    </row>
    <row r="51" spans="1:13" x14ac:dyDescent="0.25">
      <c r="A51">
        <v>137</v>
      </c>
      <c r="B51" t="s">
        <v>237</v>
      </c>
      <c r="C51" t="s">
        <v>279</v>
      </c>
      <c r="D51" t="s">
        <v>190</v>
      </c>
      <c r="E51">
        <v>1</v>
      </c>
      <c r="F51">
        <v>3</v>
      </c>
      <c r="G51">
        <v>3</v>
      </c>
      <c r="H51">
        <v>3</v>
      </c>
      <c r="J51" t="b">
        <v>1</v>
      </c>
      <c r="K51">
        <v>1</v>
      </c>
      <c r="L51">
        <f t="shared" si="2"/>
        <v>10</v>
      </c>
      <c r="M51">
        <f t="shared" si="3"/>
        <v>10</v>
      </c>
    </row>
    <row r="52" spans="1:13" x14ac:dyDescent="0.25">
      <c r="A52">
        <v>138</v>
      </c>
      <c r="B52" t="s">
        <v>238</v>
      </c>
      <c r="C52" t="s">
        <v>326</v>
      </c>
      <c r="D52" t="s">
        <v>190</v>
      </c>
      <c r="E52">
        <v>2</v>
      </c>
      <c r="F52">
        <v>4</v>
      </c>
      <c r="G52">
        <v>3</v>
      </c>
      <c r="H52">
        <v>3</v>
      </c>
      <c r="J52" t="b">
        <v>1</v>
      </c>
      <c r="K52">
        <v>2</v>
      </c>
      <c r="L52">
        <f t="shared" si="2"/>
        <v>12</v>
      </c>
      <c r="M52">
        <f t="shared" si="3"/>
        <v>12</v>
      </c>
    </row>
    <row r="53" spans="1:13" x14ac:dyDescent="0.25">
      <c r="A53">
        <v>139</v>
      </c>
      <c r="B53" t="s">
        <v>239</v>
      </c>
      <c r="C53" t="s">
        <v>280</v>
      </c>
      <c r="D53" t="s">
        <v>190</v>
      </c>
      <c r="E53">
        <v>3</v>
      </c>
      <c r="F53">
        <v>5</v>
      </c>
      <c r="G53">
        <v>3</v>
      </c>
      <c r="H53">
        <v>3</v>
      </c>
      <c r="J53" t="b">
        <v>1</v>
      </c>
      <c r="K53">
        <v>3</v>
      </c>
      <c r="L53">
        <f t="shared" si="2"/>
        <v>14</v>
      </c>
      <c r="M53">
        <f t="shared" si="3"/>
        <v>14.000000000000002</v>
      </c>
    </row>
    <row r="54" spans="1:13" x14ac:dyDescent="0.25">
      <c r="A54">
        <v>140</v>
      </c>
      <c r="B54" t="s">
        <v>240</v>
      </c>
      <c r="C54" t="s">
        <v>291</v>
      </c>
      <c r="D54" t="s">
        <v>190</v>
      </c>
      <c r="E54">
        <v>1</v>
      </c>
      <c r="F54">
        <v>5</v>
      </c>
      <c r="G54">
        <v>2</v>
      </c>
      <c r="H54">
        <v>6</v>
      </c>
      <c r="J54" t="b">
        <v>1</v>
      </c>
      <c r="K54">
        <v>3</v>
      </c>
      <c r="L54">
        <f t="shared" si="2"/>
        <v>14</v>
      </c>
      <c r="M54">
        <f t="shared" si="3"/>
        <v>14.000000000000002</v>
      </c>
    </row>
    <row r="55" spans="1:13" x14ac:dyDescent="0.25">
      <c r="A55">
        <v>141</v>
      </c>
      <c r="B55" t="s">
        <v>241</v>
      </c>
      <c r="C55" t="s">
        <v>292</v>
      </c>
      <c r="D55" t="s">
        <v>190</v>
      </c>
      <c r="E55">
        <v>2</v>
      </c>
      <c r="F55">
        <v>4</v>
      </c>
      <c r="G55">
        <v>3</v>
      </c>
      <c r="H55">
        <v>5</v>
      </c>
      <c r="J55" t="b">
        <v>1</v>
      </c>
      <c r="K55">
        <v>3</v>
      </c>
      <c r="L55">
        <f t="shared" si="2"/>
        <v>14</v>
      </c>
      <c r="M55">
        <f t="shared" si="3"/>
        <v>14.000000000000002</v>
      </c>
    </row>
    <row r="56" spans="1:13" x14ac:dyDescent="0.25">
      <c r="A56">
        <v>142</v>
      </c>
      <c r="B56" t="s">
        <v>242</v>
      </c>
      <c r="C56" t="s">
        <v>293</v>
      </c>
      <c r="D56" t="s">
        <v>190</v>
      </c>
      <c r="E56">
        <v>2</v>
      </c>
      <c r="F56">
        <v>7</v>
      </c>
      <c r="G56">
        <v>2</v>
      </c>
      <c r="H56">
        <v>3</v>
      </c>
      <c r="J56" t="b">
        <v>1</v>
      </c>
      <c r="K56">
        <v>3</v>
      </c>
      <c r="L56">
        <f t="shared" si="2"/>
        <v>14</v>
      </c>
      <c r="M56">
        <f t="shared" si="3"/>
        <v>14.000000000000002</v>
      </c>
    </row>
    <row r="57" spans="1:13" x14ac:dyDescent="0.25">
      <c r="A57">
        <v>143</v>
      </c>
      <c r="B57" t="s">
        <v>243</v>
      </c>
      <c r="C57" t="s">
        <v>281</v>
      </c>
      <c r="D57" t="s">
        <v>190</v>
      </c>
      <c r="E57">
        <v>1</v>
      </c>
      <c r="F57">
        <v>4</v>
      </c>
      <c r="G57">
        <v>2</v>
      </c>
      <c r="H57">
        <v>3</v>
      </c>
      <c r="J57" t="b">
        <v>1</v>
      </c>
      <c r="K57">
        <v>1</v>
      </c>
      <c r="L57">
        <f t="shared" si="2"/>
        <v>10</v>
      </c>
      <c r="M57">
        <f t="shared" si="3"/>
        <v>10</v>
      </c>
    </row>
    <row r="58" spans="1:13" x14ac:dyDescent="0.25">
      <c r="A58">
        <v>144</v>
      </c>
      <c r="B58" t="s">
        <v>244</v>
      </c>
      <c r="C58" t="s">
        <v>294</v>
      </c>
      <c r="D58" t="s">
        <v>190</v>
      </c>
      <c r="E58">
        <v>3</v>
      </c>
      <c r="F58">
        <v>7</v>
      </c>
      <c r="G58">
        <v>2</v>
      </c>
      <c r="H58">
        <v>4</v>
      </c>
      <c r="J58" t="b">
        <v>1</v>
      </c>
      <c r="K58">
        <v>4</v>
      </c>
      <c r="L58">
        <f t="shared" si="2"/>
        <v>16</v>
      </c>
      <c r="M58">
        <f t="shared" si="3"/>
        <v>16</v>
      </c>
    </row>
    <row r="59" spans="1:13" x14ac:dyDescent="0.25">
      <c r="A59">
        <v>145</v>
      </c>
      <c r="B59" t="s">
        <v>245</v>
      </c>
      <c r="C59" t="s">
        <v>295</v>
      </c>
      <c r="D59" t="s">
        <v>190</v>
      </c>
      <c r="E59">
        <v>2</v>
      </c>
      <c r="F59">
        <v>7</v>
      </c>
      <c r="G59">
        <v>2</v>
      </c>
      <c r="H59">
        <v>5</v>
      </c>
      <c r="J59" t="b">
        <v>1</v>
      </c>
      <c r="K59">
        <v>4</v>
      </c>
      <c r="L59">
        <f t="shared" si="2"/>
        <v>16</v>
      </c>
      <c r="M59">
        <f t="shared" si="3"/>
        <v>16</v>
      </c>
    </row>
    <row r="60" spans="1:13" x14ac:dyDescent="0.25">
      <c r="A60">
        <v>146</v>
      </c>
      <c r="B60" t="s">
        <v>246</v>
      </c>
      <c r="C60" t="s">
        <v>296</v>
      </c>
      <c r="D60" t="s">
        <v>190</v>
      </c>
      <c r="E60">
        <v>4</v>
      </c>
      <c r="F60">
        <v>8</v>
      </c>
      <c r="G60">
        <v>2</v>
      </c>
      <c r="H60">
        <v>4</v>
      </c>
      <c r="J60" t="b">
        <v>1</v>
      </c>
      <c r="K60">
        <v>5</v>
      </c>
      <c r="L60">
        <f t="shared" si="2"/>
        <v>18</v>
      </c>
      <c r="M60">
        <f t="shared" si="3"/>
        <v>18</v>
      </c>
    </row>
  </sheetData>
  <conditionalFormatting sqref="L2:M60">
    <cfRule type="expression" dxfId="8" priority="1">
      <formula>$L2&lt;&gt;$M2</formula>
    </cfRule>
  </conditionalFormatting>
  <conditionalFormatting sqref="E2:H100">
    <cfRule type="expression" dxfId="7" priority="5">
      <formula>COUNTIFS($E$2:$E$101,$E2,$F$2:$F$101,$F2,$G$2:$G$101,$G2,$H$2:$H$101,$H2)&gt;1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5D0D-C48F-4B7D-AB1C-DA4EECD4AB26}">
  <dimension ref="A1:M11"/>
  <sheetViews>
    <sheetView tabSelected="1" workbookViewId="0">
      <selection activeCell="K23" sqref="K23"/>
    </sheetView>
  </sheetViews>
  <sheetFormatPr defaultRowHeight="15" x14ac:dyDescent="0.25"/>
  <cols>
    <col min="2" max="2" width="16.5703125" customWidth="1"/>
    <col min="3" max="3" width="13.85546875" customWidth="1"/>
    <col min="5" max="5" width="10.5703125" customWidth="1"/>
    <col min="6" max="6" width="13.5703125" customWidth="1"/>
    <col min="7" max="7" width="15.5703125" customWidth="1"/>
    <col min="8" max="8" width="13.7109375" customWidth="1"/>
    <col min="9" max="9" width="12" customWidth="1"/>
    <col min="11" max="11" width="12" customWidth="1"/>
    <col min="12" max="12" width="17.42578125" customWidth="1"/>
    <col min="13" max="13" width="21.7109375" customWidth="1"/>
  </cols>
  <sheetData>
    <row r="1" spans="1:13" x14ac:dyDescent="0.25">
      <c r="A1" s="1" t="s">
        <v>0</v>
      </c>
      <c r="B1" s="1" t="s">
        <v>98</v>
      </c>
      <c r="C1" s="1" t="s">
        <v>99</v>
      </c>
      <c r="D1" s="1" t="s">
        <v>1</v>
      </c>
      <c r="E1" s="1" t="s">
        <v>2</v>
      </c>
      <c r="F1" s="1" t="s">
        <v>4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96</v>
      </c>
      <c r="M1" s="1" t="s">
        <v>97</v>
      </c>
    </row>
    <row r="2" spans="1:13" x14ac:dyDescent="0.25">
      <c r="A2">
        <v>147</v>
      </c>
      <c r="B2" t="s">
        <v>300</v>
      </c>
      <c r="C2" t="s">
        <v>309</v>
      </c>
      <c r="D2" t="s">
        <v>297</v>
      </c>
      <c r="E2">
        <v>40</v>
      </c>
      <c r="F2">
        <v>5</v>
      </c>
      <c r="G2">
        <v>5</v>
      </c>
      <c r="H2">
        <v>3</v>
      </c>
      <c r="J2" t="b">
        <v>0</v>
      </c>
      <c r="K2" t="s">
        <v>298</v>
      </c>
      <c r="L2">
        <f t="shared" ref="L2:L11" si="0">(E2/5) +F2+G2+H2</f>
        <v>21</v>
      </c>
      <c r="M2">
        <v>21</v>
      </c>
    </row>
    <row r="3" spans="1:13" x14ac:dyDescent="0.25">
      <c r="A3">
        <v>148</v>
      </c>
      <c r="B3" t="s">
        <v>327</v>
      </c>
      <c r="C3" s="2" t="s">
        <v>328</v>
      </c>
      <c r="D3" s="2" t="s">
        <v>297</v>
      </c>
      <c r="E3" s="2">
        <v>30</v>
      </c>
      <c r="F3" s="2">
        <v>6</v>
      </c>
      <c r="G3" s="2">
        <v>5</v>
      </c>
      <c r="H3" s="2">
        <v>4</v>
      </c>
      <c r="J3" t="b">
        <v>1</v>
      </c>
      <c r="K3" t="s">
        <v>299</v>
      </c>
      <c r="L3">
        <f t="shared" si="0"/>
        <v>21</v>
      </c>
      <c r="M3">
        <v>21</v>
      </c>
    </row>
    <row r="4" spans="1:13" x14ac:dyDescent="0.25">
      <c r="A4">
        <v>149</v>
      </c>
      <c r="B4" t="s">
        <v>301</v>
      </c>
      <c r="C4" s="2" t="s">
        <v>316</v>
      </c>
      <c r="D4" s="2" t="s">
        <v>297</v>
      </c>
      <c r="E4" s="2">
        <v>25</v>
      </c>
      <c r="F4" s="2">
        <v>7</v>
      </c>
      <c r="G4" s="2">
        <v>3</v>
      </c>
      <c r="H4" s="2">
        <v>6</v>
      </c>
      <c r="J4" t="b">
        <v>0</v>
      </c>
      <c r="K4" t="s">
        <v>299</v>
      </c>
      <c r="L4">
        <f t="shared" si="0"/>
        <v>21</v>
      </c>
      <c r="M4">
        <v>21</v>
      </c>
    </row>
    <row r="5" spans="1:13" x14ac:dyDescent="0.25">
      <c r="A5">
        <v>150</v>
      </c>
      <c r="B5" t="s">
        <v>302</v>
      </c>
      <c r="C5" s="2" t="s">
        <v>310</v>
      </c>
      <c r="D5" s="2" t="s">
        <v>297</v>
      </c>
      <c r="E5" s="2">
        <v>30</v>
      </c>
      <c r="F5" s="2">
        <v>5</v>
      </c>
      <c r="G5" s="2">
        <v>5</v>
      </c>
      <c r="H5" s="2">
        <v>5</v>
      </c>
      <c r="J5" t="b">
        <v>0</v>
      </c>
      <c r="K5" t="s">
        <v>299</v>
      </c>
      <c r="L5">
        <f t="shared" si="0"/>
        <v>21</v>
      </c>
      <c r="M5">
        <v>21</v>
      </c>
    </row>
    <row r="6" spans="1:13" x14ac:dyDescent="0.25">
      <c r="A6">
        <v>151</v>
      </c>
      <c r="B6" t="s">
        <v>303</v>
      </c>
      <c r="C6" s="2" t="s">
        <v>311</v>
      </c>
      <c r="D6" s="2" t="s">
        <v>297</v>
      </c>
      <c r="E6" s="2">
        <v>30</v>
      </c>
      <c r="F6" s="2">
        <v>7</v>
      </c>
      <c r="G6" s="2">
        <v>6</v>
      </c>
      <c r="H6" s="2">
        <v>2</v>
      </c>
      <c r="J6" t="b">
        <v>1</v>
      </c>
      <c r="K6" t="s">
        <v>299</v>
      </c>
      <c r="L6">
        <f t="shared" si="0"/>
        <v>21</v>
      </c>
      <c r="M6">
        <v>21</v>
      </c>
    </row>
    <row r="7" spans="1:13" x14ac:dyDescent="0.25">
      <c r="A7">
        <v>152</v>
      </c>
      <c r="B7" t="s">
        <v>304</v>
      </c>
      <c r="C7" t="s">
        <v>312</v>
      </c>
      <c r="D7" t="s">
        <v>297</v>
      </c>
      <c r="E7">
        <v>35</v>
      </c>
      <c r="F7">
        <v>4</v>
      </c>
      <c r="G7">
        <v>7</v>
      </c>
      <c r="H7">
        <v>3</v>
      </c>
      <c r="J7" t="b">
        <v>1</v>
      </c>
      <c r="K7" t="s">
        <v>299</v>
      </c>
      <c r="L7">
        <f t="shared" si="0"/>
        <v>21</v>
      </c>
      <c r="M7">
        <v>21</v>
      </c>
    </row>
    <row r="8" spans="1:13" x14ac:dyDescent="0.25">
      <c r="A8">
        <v>153</v>
      </c>
      <c r="B8" t="s">
        <v>305</v>
      </c>
      <c r="C8" t="s">
        <v>313</v>
      </c>
      <c r="D8" t="s">
        <v>297</v>
      </c>
      <c r="E8">
        <v>40</v>
      </c>
      <c r="F8">
        <v>3</v>
      </c>
      <c r="G8">
        <v>7</v>
      </c>
      <c r="H8">
        <v>3</v>
      </c>
      <c r="J8" t="b">
        <v>1</v>
      </c>
      <c r="K8" t="s">
        <v>299</v>
      </c>
      <c r="L8">
        <f t="shared" si="0"/>
        <v>21</v>
      </c>
      <c r="M8">
        <v>21</v>
      </c>
    </row>
    <row r="9" spans="1:13" x14ac:dyDescent="0.25">
      <c r="A9">
        <v>154</v>
      </c>
      <c r="B9" t="s">
        <v>306</v>
      </c>
      <c r="C9" t="s">
        <v>315</v>
      </c>
      <c r="D9" t="s">
        <v>297</v>
      </c>
      <c r="E9">
        <v>25</v>
      </c>
      <c r="F9">
        <v>4</v>
      </c>
      <c r="G9">
        <v>4</v>
      </c>
      <c r="H9">
        <v>8</v>
      </c>
      <c r="J9" t="b">
        <v>1</v>
      </c>
      <c r="K9" t="s">
        <v>299</v>
      </c>
      <c r="L9">
        <f t="shared" si="0"/>
        <v>21</v>
      </c>
      <c r="M9">
        <v>21</v>
      </c>
    </row>
    <row r="10" spans="1:13" x14ac:dyDescent="0.25">
      <c r="A10">
        <v>155</v>
      </c>
      <c r="B10" t="s">
        <v>307</v>
      </c>
      <c r="C10" t="s">
        <v>314</v>
      </c>
      <c r="D10" t="s">
        <v>297</v>
      </c>
      <c r="E10">
        <v>30</v>
      </c>
      <c r="F10">
        <v>6</v>
      </c>
      <c r="G10">
        <v>3</v>
      </c>
      <c r="H10">
        <v>6</v>
      </c>
      <c r="J10" t="b">
        <v>1</v>
      </c>
      <c r="K10" t="s">
        <v>299</v>
      </c>
      <c r="L10">
        <f t="shared" si="0"/>
        <v>21</v>
      </c>
      <c r="M10">
        <v>21</v>
      </c>
    </row>
    <row r="11" spans="1:13" x14ac:dyDescent="0.25">
      <c r="A11">
        <v>156</v>
      </c>
      <c r="B11" t="s">
        <v>308</v>
      </c>
      <c r="C11" t="s">
        <v>317</v>
      </c>
      <c r="D11" t="s">
        <v>297</v>
      </c>
      <c r="E11">
        <v>50</v>
      </c>
      <c r="F11">
        <v>4</v>
      </c>
      <c r="G11">
        <v>5</v>
      </c>
      <c r="H11">
        <v>2</v>
      </c>
      <c r="J11" t="b">
        <v>1</v>
      </c>
      <c r="K11" t="s">
        <v>299</v>
      </c>
      <c r="L11">
        <f t="shared" si="0"/>
        <v>21</v>
      </c>
      <c r="M11">
        <v>21</v>
      </c>
    </row>
  </sheetData>
  <conditionalFormatting sqref="M2:M11">
    <cfRule type="expression" dxfId="3" priority="2">
      <formula>$L2&lt;&gt;$M2</formula>
    </cfRule>
  </conditionalFormatting>
  <conditionalFormatting sqref="E2:H11">
    <cfRule type="expression" dxfId="2" priority="7">
      <formula>COUNTIFS($E$2:$E$100,$E2,$F$2:$F$100,$F2,$G$2:$G$100,$G2,$H$2:$H$100,$H2)&gt;1</formula>
    </cfRule>
  </conditionalFormatting>
  <conditionalFormatting sqref="L2:L11">
    <cfRule type="expression" dxfId="1" priority="1">
      <formula>$L2&lt;&gt;$M2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Enemies</vt:lpstr>
      <vt:lpstr>Weapons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Kavanagh</dc:creator>
  <cp:lastModifiedBy>Benjamin Kavanagh</cp:lastModifiedBy>
  <dcterms:created xsi:type="dcterms:W3CDTF">2021-06-30T17:46:39Z</dcterms:created>
  <dcterms:modified xsi:type="dcterms:W3CDTF">2021-08-22T07:47:52Z</dcterms:modified>
</cp:coreProperties>
</file>