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Bala Ganesh\Desktop\50days Coding Challenge\"/>
    </mc:Choice>
  </mc:AlternateContent>
  <xr:revisionPtr revIDLastSave="0" documentId="13_ncr:1_{1DCD42BD-EF96-4772-9536-2DD5BD920614}" xr6:coauthVersionLast="47" xr6:coauthVersionMax="47" xr10:uidLastSave="{00000000-0000-0000-0000-000000000000}"/>
  <bookViews>
    <workbookView xWindow="-108" yWindow="-108" windowWidth="23256" windowHeight="12456" firstSheet="2" activeTab="5" xr2:uid="{74BC6B28-7EC9-49D6-909A-C8336D64215D}"/>
  </bookViews>
  <sheets>
    <sheet name="day3 Child_Health_Data " sheetId="2" r:id="rId1"/>
    <sheet name="Age_Group" sheetId="7" r:id="rId2"/>
    <sheet name="Nutrient_BMI" sheetId="8" r:id="rId3"/>
    <sheet name="Sugar_Screen_Time" sheetId="9" r:id="rId4"/>
    <sheet name="Regional_Analysis" sheetId="10" r:id="rId5"/>
    <sheet name="Dashboard" sheetId="13" r:id="rId6"/>
    <sheet name="Data Validation" sheetId="12" r:id="rId7"/>
  </sheets>
  <definedNames>
    <definedName name="ExternalData_1" localSheetId="0" hidden="1">'day3 Child_Health_Data '!$A$1:$J$101</definedName>
    <definedName name="Slicer_Gender">#N/A</definedName>
    <definedName name="Slicer_Health__Status">#N/A</definedName>
    <definedName name="Slicer_Region">#N/A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L11" i="2"/>
  <c r="L12" i="2"/>
  <c r="L13" i="2"/>
  <c r="L35" i="2"/>
  <c r="L36" i="2"/>
  <c r="L37" i="2"/>
  <c r="L59" i="2"/>
  <c r="L60" i="2"/>
  <c r="L61" i="2"/>
  <c r="L83" i="2"/>
  <c r="L84" i="2"/>
  <c r="L85" i="2"/>
  <c r="K2" i="2"/>
  <c r="L2" i="2" s="1"/>
  <c r="K3" i="2"/>
  <c r="L3" i="2" s="1"/>
  <c r="K4" i="2"/>
  <c r="L4" i="2" s="1"/>
  <c r="K5" i="2"/>
  <c r="L5" i="2" s="1"/>
  <c r="K6" i="2"/>
  <c r="L6" i="2" s="1"/>
  <c r="K7" i="2"/>
  <c r="L7" i="2" s="1"/>
  <c r="K8" i="2"/>
  <c r="L8" i="2" s="1"/>
  <c r="K9" i="2"/>
  <c r="L9" i="2" s="1"/>
  <c r="K10" i="2"/>
  <c r="L10" i="2" s="1"/>
  <c r="K11" i="2"/>
  <c r="K12" i="2"/>
  <c r="K13" i="2"/>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K36" i="2"/>
  <c r="K37" i="2"/>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K60" i="2"/>
  <c r="K61" i="2"/>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K84" i="2"/>
  <c r="K85" i="2"/>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CD70E8-3674-4ACA-8B5D-4F424EEE1245}" keepAlive="1" name="Query - day3 Child_Health_Data pdf" description="Connection to the 'day3 Child_Health_Data pdf' query in the workbook." type="5" refreshedVersion="8" background="1" saveData="1">
    <dbPr connection="Provider=Microsoft.Mashup.OleDb.1;Data Source=$Workbook$;Location=&quot;day3 Child_Health_Data pdf&quot;;Extended Properties=&quot;&quot;" command="SELECT * FROM [day3 Child_Health_Data pdf]"/>
  </connection>
</connections>
</file>

<file path=xl/sharedStrings.xml><?xml version="1.0" encoding="utf-8"?>
<sst xmlns="http://schemas.openxmlformats.org/spreadsheetml/2006/main" count="355" uniqueCount="137">
  <si>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</si>
  <si>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</si>
  <si>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</si>
  <si>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</si>
  <si>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</si>
  <si>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</si>
  <si>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</si>
  <si>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</si>
  <si>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</si>
  <si>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</si>
  <si>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</si>
  <si>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</si>
  <si>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</si>
  <si>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</si>
  <si>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</si>
  <si>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</si>
  <si>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</si>
  <si>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</si>
  <si>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</si>
  <si>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</si>
  <si>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</si>
  <si>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</si>
  <si>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</si>
  <si>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</si>
  <si>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</si>
  <si>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</si>
  <si>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</si>
  <si>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</si>
  <si>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</si>
  <si>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</si>
  <si>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</si>
  <si>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</si>
  <si>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</si>
  <si>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</si>
  <si>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</si>
  <si>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</si>
  <si>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</si>
  <si>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</si>
  <si>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</si>
  <si>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</si>
  <si>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</si>
  <si>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</si>
  <si>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</si>
  <si>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</si>
  <si>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</si>
  <si>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</si>
  <si>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</si>
  <si>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</si>
  <si>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</si>
  <si>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</si>
  <si>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</si>
  <si>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</si>
  <si>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</si>
  <si>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</si>
  <si>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</si>
  <si>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</si>
  <si>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</si>
  <si>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</si>
  <si>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</si>
  <si>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</si>
  <si>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</si>
  <si>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</si>
  <si>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</si>
  <si>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</si>
  <si>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</si>
  <si>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</si>
  <si>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</si>
  <si>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</si>
  <si>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</si>
  <si>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</si>
  <si>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</si>
  <si>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</si>
  <si>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</si>
  <si>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</si>
  <si>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</si>
  <si>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</si>
  <si>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</si>
  <si>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</si>
  <si>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</si>
  <si>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</si>
  <si>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</si>
  <si>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</si>
  <si>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</si>
  <si>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</si>
  <si>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</si>
  <si>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</si>
  <si>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</si>
  <si>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</si>
  <si>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</si>
  <si>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</si>
  <si>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</si>
  <si>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</si>
  <si>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</si>
  <si>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</si>
  <si>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</si>
  <si>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</si>
  <si>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</si>
  <si>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</si>
  <si>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</si>
  <si>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</si>
  <si>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</si>
  <si>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</si>
  <si>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</si>
  <si>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</si>
  <si>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</si>
  <si>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</si>
  <si>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</si>
  <si>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</si>
  <si>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</si>
  <si>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</si>
  <si>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</si>
  <si>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</si>
  <si>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</si>
  <si>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</si>
  <si>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</si>
  <si>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</si>
  <si>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</si>
  <si>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</si>
  <si>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 _Status</t>
  </si>
  <si>
    <t>Healthy Weight</t>
  </si>
  <si>
    <t>UnderWeight</t>
  </si>
  <si>
    <t>Grand Total</t>
  </si>
  <si>
    <t>Age_Group</t>
  </si>
  <si>
    <t>24-36 months</t>
  </si>
  <si>
    <t>37-48 months</t>
  </si>
  <si>
    <t>49-60 months</t>
  </si>
  <si>
    <t>Count of ChildID</t>
  </si>
  <si>
    <t>Column Labels</t>
  </si>
  <si>
    <t>Dialy_fruit_Savings</t>
  </si>
  <si>
    <t>Average of BMI</t>
  </si>
  <si>
    <t>Average of Daily_Veggie_Servings</t>
  </si>
  <si>
    <t>Average of Daily_Sugar_Drinks</t>
  </si>
  <si>
    <t>Health_Status</t>
  </si>
  <si>
    <t>Average of Daily_Fruit_Servings</t>
  </si>
  <si>
    <t>DROPDOWN</t>
  </si>
  <si>
    <t>REGION</t>
  </si>
  <si>
    <t>Centtral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</si>
</sst>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5">
    <fill>
      <patternFill patternType="none"/>
    </fill>
    <fill>
      <patternFill patternType="gray125"/>
    </fill>
    <fill>
      <patternFill patternType="solid">
        <fgColor theme="0"/>
        <bgColor indexed="64"/>
      </patternFill>
    </fill>
    <fill>
      <patternFill patternType="solid">
        <fgColor rgb="FFFF33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NumberFormat="1" applyFill="1"/>
    <xf numFmtId="0" fontId="0" fillId="3" borderId="0" xfId="0" applyNumberFormat="1" applyFill="1"/>
    <xf numFmtId="0" fontId="0" fillId="4" borderId="0" xfId="0" applyNumberFormat="1" applyFill="1"/>
    <xf numFmtId="0" fontId="0" fillId="3" borderId="0" xfId="0" applyFill="1"/>
    <xf numFmtId="0" fontId="0" fillId="4" borderId="0" xfId="0" applyFill="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ill>
        <patternFill patternType="solid">
          <bgColor rgb="FFFF3300"/>
        </patternFill>
      </fill>
    </dxf>
    <dxf>
      <fill>
        <patternFill patternType="solid">
          <bgColor rgb="FF00B0F0"/>
        </patternFill>
      </fill>
    </dxf>
    <dxf>
      <fill>
        <patternFill>
          <bgColor rgb="FF00B0F0"/>
        </patternFill>
      </fill>
    </dxf>
    <dxf>
      <fill>
        <patternFill patternType="solid">
          <bgColor rgb="FFFF3300"/>
        </patternFill>
      </fill>
    </dxf>
    <dxf>
      <fill>
        <patternFill>
          <bgColor theme="0"/>
        </patternFill>
      </fill>
    </dxf>
    <dxf>
      <fill>
        <patternFill patternType="solid">
          <bgColor rgb="FFFF0000"/>
        </patternFill>
      </fill>
    </dxf>
    <dxf>
      <fill>
        <patternFill patternType="solid">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data.xlsx]Age_Group!PivotTable4</c:name>
    <c:fmtId val="0"/>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Age_Group!$B$3:$B$4</c:f>
              <c:strCache>
                <c:ptCount val="1"/>
                <c:pt idx="0">
                  <c:v>Healthy Weight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Age_Group!$A$5:$A$8</c:f>
              <c:strCache>
                <c:ptCount val="3"/>
                <c:pt idx="0">
                  <c:v>24-36 months</c:v>
                </c:pt>
                <c:pt idx="1">
                  <c:v>37-48 months</c:v>
                </c:pt>
                <c:pt idx="2">
                  <c:v>49-60 months</c:v>
                </c:pt>
              </c:strCache>
            </c:strRef>
          </c:cat>
          <c:val>
            <c:numRef>
              <c:f>Age_Group!$B$5:$B$8</c:f>
              <c:numCache>
                <c:formatCode>General</c:formatCode>
                <c:ptCount val="3"/>
                <c:pt idx="0">
                  <c:v>6</c:v>
                </c:pt>
                <c:pt idx="1">
                  <c:v>8</c:v>
                </c:pt>
                <c:pt idx="2">
                  <c:v>10</c:v>
                </c:pt>
              </c:numCache>
            </c:numRef>
          </c:val>
          <c:extLst>
            <c:ext xmlns:c16="http://schemas.microsoft.com/office/drawing/2014/chart" uri="{C3380CC4-5D6E-409C-BE32-E72D297353CC}">
              <c16:uniqueId val="{00000000-0386-4072-A2A6-2A7940B4C209}"/>
            </c:ext>
          </c:extLst>
        </c:ser>
        <c:ser>
          <c:idx val="1"/>
          <c:order val="1"/>
          <c:tx>
            <c:strRef>
              <c:f>Age_Group!$C$3:$C$4</c:f>
              <c:strCache>
                <c:ptCount val="1"/>
                <c:pt idx="0">
                  <c:v>UnderWeight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Age_Group!$A$5:$A$8</c:f>
              <c:strCache>
                <c:ptCount val="3"/>
                <c:pt idx="0">
                  <c:v>24-36 months</c:v>
                </c:pt>
                <c:pt idx="1">
                  <c:v>37-48 months</c:v>
                </c:pt>
                <c:pt idx="2">
                  <c:v>49-60 months</c:v>
                </c:pt>
              </c:strCache>
            </c:strRef>
          </c:cat>
          <c:val>
            <c:numRef>
              <c:f>Age_Group!$C$5:$C$8</c:f>
              <c:numCache>
                <c:formatCode>General</c:formatCode>
                <c:ptCount val="3"/>
                <c:pt idx="0">
                  <c:v>33</c:v>
                </c:pt>
                <c:pt idx="1">
                  <c:v>22</c:v>
                </c:pt>
                <c:pt idx="2">
                  <c:v>21</c:v>
                </c:pt>
              </c:numCache>
            </c:numRef>
          </c:val>
          <c:extLst>
            <c:ext xmlns:c16="http://schemas.microsoft.com/office/drawing/2014/chart" uri="{C3380CC4-5D6E-409C-BE32-E72D297353CC}">
              <c16:uniqueId val="{0000006C-0386-4072-A2A6-2A7940B4C209}"/>
            </c:ext>
          </c:extLst>
        </c:ser>
        <c:dLbls>
          <c:dLblPos val="inEnd"/>
          <c:showLegendKey val="0"/>
          <c:showVal val="1"/>
          <c:showCatName val="0"/>
          <c:showSerName val="0"/>
          <c:showPercent val="0"/>
          <c:showBubbleSize val="0"/>
        </c:dLbls>
        <c:gapWidth val="65"/>
        <c:axId val="791211535"/>
        <c:axId val="791220175"/>
      </c:barChart>
      <c:catAx>
        <c:axId val="791211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1220175"/>
        <c:crosses val="autoZero"/>
        <c:auto val="1"/>
        <c:lblAlgn val="ctr"/>
        <c:lblOffset val="100"/>
        <c:noMultiLvlLbl val="0"/>
      </c:catAx>
      <c:valAx>
        <c:axId val="7912201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1211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data.xlsx]Nutrient_BMI!PivotTable5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Nutrient_BMI!$B$3:$B$4</c:f>
              <c:strCache>
                <c:ptCount val="1"/>
                <c:pt idx="0">
                  <c:v>0</c:v>
                </c:pt>
              </c:strCache>
            </c:strRef>
          </c:tx>
          <c:spPr>
            <a:solidFill>
              <a:schemeClr val="accent1"/>
            </a:solidFill>
            <a:ln>
              <a:noFill/>
            </a:ln>
            <a:effectLst/>
          </c:spPr>
          <c:invertIfNegative val="0"/>
          <c:cat>
            <c:strRef>
              <c:f>Nutrient_BMI!$A$5:$A$10</c:f>
              <c:strCache>
                <c:ptCount val="5"/>
                <c:pt idx="0">
                  <c:v>0</c:v>
                </c:pt>
                <c:pt idx="1">
                  <c:v>1</c:v>
                </c:pt>
                <c:pt idx="2">
                  <c:v>2</c:v>
                </c:pt>
                <c:pt idx="3">
                  <c:v>3</c:v>
                </c:pt>
                <c:pt idx="4">
                  <c:v>4</c:v>
                </c:pt>
              </c:strCache>
            </c:strRef>
          </c:cat>
          <c:val>
            <c:numRef>
              <c:f>Nutrient_BMI!$B$5:$B$10</c:f>
              <c:numCache>
                <c:formatCode>General</c:formatCode>
                <c:ptCount val="5"/>
                <c:pt idx="0">
                  <c:v>57.049261282753932</c:v>
                </c:pt>
                <c:pt idx="1">
                  <c:v>103.68070557936062</c:v>
                </c:pt>
                <c:pt idx="2">
                  <c:v>48.819151417677176</c:v>
                </c:pt>
                <c:pt idx="3">
                  <c:v>17.104134635526798</c:v>
                </c:pt>
                <c:pt idx="4">
                  <c:v>54.411219637080215</c:v>
                </c:pt>
              </c:numCache>
            </c:numRef>
          </c:val>
          <c:extLst>
            <c:ext xmlns:c16="http://schemas.microsoft.com/office/drawing/2014/chart" uri="{C3380CC4-5D6E-409C-BE32-E72D297353CC}">
              <c16:uniqueId val="{00000000-FF3C-42FA-8CD4-DE423357EEA2}"/>
            </c:ext>
          </c:extLst>
        </c:ser>
        <c:ser>
          <c:idx val="1"/>
          <c:order val="1"/>
          <c:tx>
            <c:strRef>
              <c:f>Nutrient_BMI!$C$3:$C$4</c:f>
              <c:strCache>
                <c:ptCount val="1"/>
                <c:pt idx="0">
                  <c:v>1</c:v>
                </c:pt>
              </c:strCache>
            </c:strRef>
          </c:tx>
          <c:spPr>
            <a:solidFill>
              <a:schemeClr val="accent2"/>
            </a:solidFill>
            <a:ln>
              <a:noFill/>
            </a:ln>
            <a:effectLst/>
          </c:spPr>
          <c:invertIfNegative val="0"/>
          <c:cat>
            <c:strRef>
              <c:f>Nutrient_BMI!$A$5:$A$10</c:f>
              <c:strCache>
                <c:ptCount val="5"/>
                <c:pt idx="0">
                  <c:v>0</c:v>
                </c:pt>
                <c:pt idx="1">
                  <c:v>1</c:v>
                </c:pt>
                <c:pt idx="2">
                  <c:v>2</c:v>
                </c:pt>
                <c:pt idx="3">
                  <c:v>3</c:v>
                </c:pt>
                <c:pt idx="4">
                  <c:v>4</c:v>
                </c:pt>
              </c:strCache>
            </c:strRef>
          </c:cat>
          <c:val>
            <c:numRef>
              <c:f>Nutrient_BMI!$C$5:$C$10</c:f>
              <c:numCache>
                <c:formatCode>General</c:formatCode>
                <c:ptCount val="5"/>
                <c:pt idx="0">
                  <c:v>49.057465882900445</c:v>
                </c:pt>
                <c:pt idx="1">
                  <c:v>48.605168442759236</c:v>
                </c:pt>
                <c:pt idx="2">
                  <c:v>68.581429726885418</c:v>
                </c:pt>
                <c:pt idx="3">
                  <c:v>92.921352712757937</c:v>
                </c:pt>
                <c:pt idx="4">
                  <c:v>70.194651905459864</c:v>
                </c:pt>
              </c:numCache>
            </c:numRef>
          </c:val>
          <c:extLst>
            <c:ext xmlns:c16="http://schemas.microsoft.com/office/drawing/2014/chart" uri="{C3380CC4-5D6E-409C-BE32-E72D297353CC}">
              <c16:uniqueId val="{00000001-FF3C-42FA-8CD4-DE423357EEA2}"/>
            </c:ext>
          </c:extLst>
        </c:ser>
        <c:ser>
          <c:idx val="2"/>
          <c:order val="2"/>
          <c:tx>
            <c:strRef>
              <c:f>Nutrient_BMI!$D$3:$D$4</c:f>
              <c:strCache>
                <c:ptCount val="1"/>
                <c:pt idx="0">
                  <c:v>2</c:v>
                </c:pt>
              </c:strCache>
            </c:strRef>
          </c:tx>
          <c:spPr>
            <a:solidFill>
              <a:schemeClr val="accent3"/>
            </a:solidFill>
            <a:ln>
              <a:noFill/>
            </a:ln>
            <a:effectLst/>
          </c:spPr>
          <c:invertIfNegative val="0"/>
          <c:cat>
            <c:strRef>
              <c:f>Nutrient_BMI!$A$5:$A$10</c:f>
              <c:strCache>
                <c:ptCount val="5"/>
                <c:pt idx="0">
                  <c:v>0</c:v>
                </c:pt>
                <c:pt idx="1">
                  <c:v>1</c:v>
                </c:pt>
                <c:pt idx="2">
                  <c:v>2</c:v>
                </c:pt>
                <c:pt idx="3">
                  <c:v>3</c:v>
                </c:pt>
                <c:pt idx="4">
                  <c:v>4</c:v>
                </c:pt>
              </c:strCache>
            </c:strRef>
          </c:cat>
          <c:val>
            <c:numRef>
              <c:f>Nutrient_BMI!$D$5:$D$10</c:f>
              <c:numCache>
                <c:formatCode>General</c:formatCode>
                <c:ptCount val="5"/>
                <c:pt idx="0">
                  <c:v>91.520154315210291</c:v>
                </c:pt>
                <c:pt idx="1">
                  <c:v>40.244414610675506</c:v>
                </c:pt>
                <c:pt idx="2">
                  <c:v>103.31468682735793</c:v>
                </c:pt>
                <c:pt idx="4">
                  <c:v>85.523468154840401</c:v>
                </c:pt>
              </c:numCache>
            </c:numRef>
          </c:val>
          <c:extLst>
            <c:ext xmlns:c16="http://schemas.microsoft.com/office/drawing/2014/chart" uri="{C3380CC4-5D6E-409C-BE32-E72D297353CC}">
              <c16:uniqueId val="{00000002-FF3C-42FA-8CD4-DE423357EEA2}"/>
            </c:ext>
          </c:extLst>
        </c:ser>
        <c:ser>
          <c:idx val="3"/>
          <c:order val="3"/>
          <c:tx>
            <c:strRef>
              <c:f>Nutrient_BMI!$E$3:$E$4</c:f>
              <c:strCache>
                <c:ptCount val="1"/>
                <c:pt idx="0">
                  <c:v>3</c:v>
                </c:pt>
              </c:strCache>
            </c:strRef>
          </c:tx>
          <c:spPr>
            <a:solidFill>
              <a:schemeClr val="accent4"/>
            </a:solidFill>
            <a:ln>
              <a:noFill/>
            </a:ln>
            <a:effectLst/>
          </c:spPr>
          <c:invertIfNegative val="0"/>
          <c:cat>
            <c:strRef>
              <c:f>Nutrient_BMI!$A$5:$A$10</c:f>
              <c:strCache>
                <c:ptCount val="5"/>
                <c:pt idx="0">
                  <c:v>0</c:v>
                </c:pt>
                <c:pt idx="1">
                  <c:v>1</c:v>
                </c:pt>
                <c:pt idx="2">
                  <c:v>2</c:v>
                </c:pt>
                <c:pt idx="3">
                  <c:v>3</c:v>
                </c:pt>
                <c:pt idx="4">
                  <c:v>4</c:v>
                </c:pt>
              </c:strCache>
            </c:strRef>
          </c:cat>
          <c:val>
            <c:numRef>
              <c:f>Nutrient_BMI!$E$5:$E$10</c:f>
              <c:numCache>
                <c:formatCode>General</c:formatCode>
                <c:ptCount val="5"/>
                <c:pt idx="0">
                  <c:v>37.582464694862217</c:v>
                </c:pt>
                <c:pt idx="1">
                  <c:v>31.09565469109539</c:v>
                </c:pt>
                <c:pt idx="2">
                  <c:v>147.03232414308792</c:v>
                </c:pt>
                <c:pt idx="3">
                  <c:v>38.211701699325616</c:v>
                </c:pt>
                <c:pt idx="4">
                  <c:v>78.736588850629872</c:v>
                </c:pt>
              </c:numCache>
            </c:numRef>
          </c:val>
          <c:extLst>
            <c:ext xmlns:c16="http://schemas.microsoft.com/office/drawing/2014/chart" uri="{C3380CC4-5D6E-409C-BE32-E72D297353CC}">
              <c16:uniqueId val="{00000003-FF3C-42FA-8CD4-DE423357EEA2}"/>
            </c:ext>
          </c:extLst>
        </c:ser>
        <c:ser>
          <c:idx val="4"/>
          <c:order val="4"/>
          <c:tx>
            <c:strRef>
              <c:f>Nutrient_BMI!$F$3:$F$4</c:f>
              <c:strCache>
                <c:ptCount val="1"/>
                <c:pt idx="0">
                  <c:v>4</c:v>
                </c:pt>
              </c:strCache>
            </c:strRef>
          </c:tx>
          <c:spPr>
            <a:solidFill>
              <a:schemeClr val="accent5"/>
            </a:solidFill>
            <a:ln>
              <a:noFill/>
            </a:ln>
            <a:effectLst/>
          </c:spPr>
          <c:invertIfNegative val="0"/>
          <c:cat>
            <c:strRef>
              <c:f>Nutrient_BMI!$A$5:$A$10</c:f>
              <c:strCache>
                <c:ptCount val="5"/>
                <c:pt idx="0">
                  <c:v>0</c:v>
                </c:pt>
                <c:pt idx="1">
                  <c:v>1</c:v>
                </c:pt>
                <c:pt idx="2">
                  <c:v>2</c:v>
                </c:pt>
                <c:pt idx="3">
                  <c:v>3</c:v>
                </c:pt>
                <c:pt idx="4">
                  <c:v>4</c:v>
                </c:pt>
              </c:strCache>
            </c:strRef>
          </c:cat>
          <c:val>
            <c:numRef>
              <c:f>Nutrient_BMI!$F$5:$F$10</c:f>
              <c:numCache>
                <c:formatCode>General</c:formatCode>
                <c:ptCount val="5"/>
                <c:pt idx="0">
                  <c:v>138.61554180013584</c:v>
                </c:pt>
                <c:pt idx="1">
                  <c:v>84.138570634708316</c:v>
                </c:pt>
                <c:pt idx="2">
                  <c:v>100.77382452476617</c:v>
                </c:pt>
                <c:pt idx="3">
                  <c:v>98.56748292145042</c:v>
                </c:pt>
                <c:pt idx="4">
                  <c:v>20.023541521230683</c:v>
                </c:pt>
              </c:numCache>
            </c:numRef>
          </c:val>
          <c:extLst>
            <c:ext xmlns:c16="http://schemas.microsoft.com/office/drawing/2014/chart" uri="{C3380CC4-5D6E-409C-BE32-E72D297353CC}">
              <c16:uniqueId val="{00000004-FF3C-42FA-8CD4-DE423357EEA2}"/>
            </c:ext>
          </c:extLst>
        </c:ser>
        <c:dLbls>
          <c:showLegendKey val="0"/>
          <c:showVal val="0"/>
          <c:showCatName val="0"/>
          <c:showSerName val="0"/>
          <c:showPercent val="0"/>
          <c:showBubbleSize val="0"/>
        </c:dLbls>
        <c:gapWidth val="219"/>
        <c:overlap val="100"/>
        <c:axId val="532529151"/>
        <c:axId val="532554591"/>
      </c:barChart>
      <c:catAx>
        <c:axId val="53252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4591"/>
        <c:crosses val="autoZero"/>
        <c:auto val="1"/>
        <c:lblAlgn val="ctr"/>
        <c:lblOffset val="100"/>
        <c:noMultiLvlLbl val="0"/>
      </c:catAx>
      <c:valAx>
        <c:axId val="5325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2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data.xlsx]Sugar_Screen_Time!PivotTable1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Sugar_Screen_Time!$B$3</c:f>
              <c:strCache>
                <c:ptCount val="1"/>
                <c:pt idx="0">
                  <c:v>Average of Daily_Veggie_Servings</c:v>
                </c:pt>
              </c:strCache>
            </c:strRef>
          </c:tx>
          <c:spPr>
            <a:solidFill>
              <a:schemeClr val="accent1"/>
            </a:solidFill>
            <a:ln>
              <a:noFill/>
            </a:ln>
            <a:effectLst/>
          </c:spPr>
          <c:invertIfNegative val="0"/>
          <c:cat>
            <c:strRef>
              <c:f>Sugar_Screen_Time!$A$4:$A$6</c:f>
              <c:strCache>
                <c:ptCount val="2"/>
                <c:pt idx="0">
                  <c:v>Healthy Weight</c:v>
                </c:pt>
                <c:pt idx="1">
                  <c:v>UnderWeight</c:v>
                </c:pt>
              </c:strCache>
            </c:strRef>
          </c:cat>
          <c:val>
            <c:numRef>
              <c:f>Sugar_Screen_Time!$B$4:$B$6</c:f>
              <c:numCache>
                <c:formatCode>General</c:formatCode>
                <c:ptCount val="2"/>
                <c:pt idx="0">
                  <c:v>1.9583333333333333</c:v>
                </c:pt>
                <c:pt idx="1">
                  <c:v>1.881578947368421</c:v>
                </c:pt>
              </c:numCache>
            </c:numRef>
          </c:val>
          <c:extLst>
            <c:ext xmlns:c16="http://schemas.microsoft.com/office/drawing/2014/chart" uri="{C3380CC4-5D6E-409C-BE32-E72D297353CC}">
              <c16:uniqueId val="{00000000-107B-4234-BBE3-28B96DC82C4F}"/>
            </c:ext>
          </c:extLst>
        </c:ser>
        <c:ser>
          <c:idx val="1"/>
          <c:order val="1"/>
          <c:tx>
            <c:strRef>
              <c:f>Sugar_Screen_Time!$C$3</c:f>
              <c:strCache>
                <c:ptCount val="1"/>
                <c:pt idx="0">
                  <c:v>Average of Daily_Sugar_Drinks</c:v>
                </c:pt>
              </c:strCache>
            </c:strRef>
          </c:tx>
          <c:spPr>
            <a:solidFill>
              <a:schemeClr val="accent2"/>
            </a:solidFill>
            <a:ln>
              <a:noFill/>
            </a:ln>
            <a:effectLst/>
          </c:spPr>
          <c:invertIfNegative val="0"/>
          <c:cat>
            <c:strRef>
              <c:f>Sugar_Screen_Time!$A$4:$A$6</c:f>
              <c:strCache>
                <c:ptCount val="2"/>
                <c:pt idx="0">
                  <c:v>Healthy Weight</c:v>
                </c:pt>
                <c:pt idx="1">
                  <c:v>UnderWeight</c:v>
                </c:pt>
              </c:strCache>
            </c:strRef>
          </c:cat>
          <c:val>
            <c:numRef>
              <c:f>Sugar_Screen_Time!$C$4:$C$6</c:f>
              <c:numCache>
                <c:formatCode>General</c:formatCode>
                <c:ptCount val="2"/>
                <c:pt idx="0">
                  <c:v>1.5833333333333333</c:v>
                </c:pt>
                <c:pt idx="1">
                  <c:v>1.3026315789473684</c:v>
                </c:pt>
              </c:numCache>
            </c:numRef>
          </c:val>
          <c:extLst>
            <c:ext xmlns:c16="http://schemas.microsoft.com/office/drawing/2014/chart" uri="{C3380CC4-5D6E-409C-BE32-E72D297353CC}">
              <c16:uniqueId val="{00000001-107B-4234-BBE3-28B96DC82C4F}"/>
            </c:ext>
          </c:extLst>
        </c:ser>
        <c:dLbls>
          <c:showLegendKey val="0"/>
          <c:showVal val="0"/>
          <c:showCatName val="0"/>
          <c:showSerName val="0"/>
          <c:showPercent val="0"/>
          <c:showBubbleSize val="0"/>
        </c:dLbls>
        <c:gapWidth val="219"/>
        <c:axId val="1100646223"/>
        <c:axId val="1100670223"/>
      </c:barChart>
      <c:catAx>
        <c:axId val="110064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70223"/>
        <c:crosses val="autoZero"/>
        <c:auto val="1"/>
        <c:lblAlgn val="ctr"/>
        <c:lblOffset val="100"/>
        <c:noMultiLvlLbl val="0"/>
      </c:catAx>
      <c:valAx>
        <c:axId val="110067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data.xlsx]Regional_Analysis!PivotTable2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Regional_Analysis!$B$3</c:f>
              <c:strCache>
                <c:ptCount val="1"/>
                <c:pt idx="0">
                  <c:v>Average of BMI</c:v>
                </c:pt>
              </c:strCache>
            </c:strRef>
          </c:tx>
          <c:spPr>
            <a:solidFill>
              <a:schemeClr val="accent1"/>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8BCE-4B60-A6F0-5CC64F4508C9}"/>
            </c:ext>
          </c:extLst>
        </c:ser>
        <c:ser>
          <c:idx val="1"/>
          <c:order val="1"/>
          <c:tx>
            <c:strRef>
              <c:f>Regional_Analysis!$C$3</c:f>
              <c:strCache>
                <c:ptCount val="1"/>
                <c:pt idx="0">
                  <c:v>Average of Daily_Fruit_Servings</c:v>
                </c:pt>
              </c:strCache>
            </c:strRef>
          </c:tx>
          <c:spPr>
            <a:solidFill>
              <a:schemeClr val="accent2"/>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8BCE-4B60-A6F0-5CC64F4508C9}"/>
            </c:ext>
          </c:extLst>
        </c:ser>
        <c:dLbls>
          <c:showLegendKey val="0"/>
          <c:showVal val="0"/>
          <c:showCatName val="0"/>
          <c:showSerName val="0"/>
          <c:showPercent val="0"/>
          <c:showBubbleSize val="0"/>
        </c:dLbls>
        <c:gapWidth val="219"/>
        <c:overlap val="-27"/>
        <c:axId val="1100678383"/>
        <c:axId val="1100680783"/>
      </c:barChart>
      <c:catAx>
        <c:axId val="11006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80783"/>
        <c:crosses val="autoZero"/>
        <c:auto val="1"/>
        <c:lblAlgn val="ctr"/>
        <c:lblOffset val="100"/>
        <c:noMultiLvlLbl val="0"/>
      </c:catAx>
      <c:valAx>
        <c:axId val="11006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data.xlsx]Age_Group!PivotTable4</c:name>
    <c:fmtId val="11"/>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90273556231005E-2"/>
          <c:y val="0.16734874965273891"/>
          <c:w val="0.74734820381494871"/>
          <c:h val="0.61202041687916975"/>
        </c:manualLayout>
      </c:layout>
      <c:barChart>
        <c:barDir val="col"/>
        <c:grouping val="clustered"/>
        <c:varyColors val="0"/>
        <c:ser>
          <c:idx val="0"/>
          <c:order val="0"/>
          <c:tx>
            <c:strRef>
              <c:f>Age_Group!$B$3:$B$4</c:f>
              <c:strCache>
                <c:ptCount val="1"/>
                <c:pt idx="0">
                  <c:v>Healthy Weight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Age_Group!$A$5:$A$8</c:f>
              <c:strCache>
                <c:ptCount val="3"/>
                <c:pt idx="0">
                  <c:v>24-36 months</c:v>
                </c:pt>
                <c:pt idx="1">
                  <c:v>37-48 months</c:v>
                </c:pt>
                <c:pt idx="2">
                  <c:v>49-60 months</c:v>
                </c:pt>
              </c:strCache>
            </c:strRef>
          </c:cat>
          <c:val>
            <c:numRef>
              <c:f>Age_Group!$B$5:$B$8</c:f>
              <c:numCache>
                <c:formatCode>General</c:formatCode>
                <c:ptCount val="3"/>
                <c:pt idx="0">
                  <c:v>6</c:v>
                </c:pt>
                <c:pt idx="1">
                  <c:v>8</c:v>
                </c:pt>
                <c:pt idx="2">
                  <c:v>10</c:v>
                </c:pt>
              </c:numCache>
            </c:numRef>
          </c:val>
          <c:extLst>
            <c:ext xmlns:c16="http://schemas.microsoft.com/office/drawing/2014/chart" uri="{C3380CC4-5D6E-409C-BE32-E72D297353CC}">
              <c16:uniqueId val="{00000000-8C31-4521-8C79-8D3D283D9FAC}"/>
            </c:ext>
          </c:extLst>
        </c:ser>
        <c:ser>
          <c:idx val="1"/>
          <c:order val="1"/>
          <c:tx>
            <c:strRef>
              <c:f>Age_Group!$C$3:$C$4</c:f>
              <c:strCache>
                <c:ptCount val="1"/>
                <c:pt idx="0">
                  <c:v>UnderWeight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Age_Group!$A$5:$A$8</c:f>
              <c:strCache>
                <c:ptCount val="3"/>
                <c:pt idx="0">
                  <c:v>24-36 months</c:v>
                </c:pt>
                <c:pt idx="1">
                  <c:v>37-48 months</c:v>
                </c:pt>
                <c:pt idx="2">
                  <c:v>49-60 months</c:v>
                </c:pt>
              </c:strCache>
            </c:strRef>
          </c:cat>
          <c:val>
            <c:numRef>
              <c:f>Age_Group!$C$5:$C$8</c:f>
              <c:numCache>
                <c:formatCode>General</c:formatCode>
                <c:ptCount val="3"/>
                <c:pt idx="0">
                  <c:v>33</c:v>
                </c:pt>
                <c:pt idx="1">
                  <c:v>22</c:v>
                </c:pt>
                <c:pt idx="2">
                  <c:v>21</c:v>
                </c:pt>
              </c:numCache>
            </c:numRef>
          </c:val>
          <c:extLst>
            <c:ext xmlns:c16="http://schemas.microsoft.com/office/drawing/2014/chart" uri="{C3380CC4-5D6E-409C-BE32-E72D297353CC}">
              <c16:uniqueId val="{00000001-8C31-4521-8C79-8D3D283D9FAC}"/>
            </c:ext>
          </c:extLst>
        </c:ser>
        <c:dLbls>
          <c:dLblPos val="inEnd"/>
          <c:showLegendKey val="0"/>
          <c:showVal val="1"/>
          <c:showCatName val="0"/>
          <c:showSerName val="0"/>
          <c:showPercent val="0"/>
          <c:showBubbleSize val="0"/>
        </c:dLbls>
        <c:gapWidth val="219"/>
        <c:overlap val="-27"/>
        <c:axId val="791211535"/>
        <c:axId val="791220175"/>
      </c:barChart>
      <c:catAx>
        <c:axId val="79121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20175"/>
        <c:crosses val="autoZero"/>
        <c:auto val="1"/>
        <c:lblAlgn val="ctr"/>
        <c:lblOffset val="100"/>
        <c:noMultiLvlLbl val="0"/>
      </c:catAx>
      <c:valAx>
        <c:axId val="79122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data.xlsx]Nutrient_BMI!PivotTable5</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Nutrient_BMI!$B$3:$B$4</c:f>
              <c:strCache>
                <c:ptCount val="1"/>
                <c:pt idx="0">
                  <c:v>0</c:v>
                </c:pt>
              </c:strCache>
            </c:strRef>
          </c:tx>
          <c:spPr>
            <a:solidFill>
              <a:schemeClr val="accent1"/>
            </a:solidFill>
            <a:ln>
              <a:noFill/>
            </a:ln>
            <a:effectLst/>
          </c:spPr>
          <c:invertIfNegative val="0"/>
          <c:cat>
            <c:strRef>
              <c:f>Nutrient_BMI!$A$5:$A$10</c:f>
              <c:strCache>
                <c:ptCount val="5"/>
                <c:pt idx="0">
                  <c:v>0</c:v>
                </c:pt>
                <c:pt idx="1">
                  <c:v>1</c:v>
                </c:pt>
                <c:pt idx="2">
                  <c:v>2</c:v>
                </c:pt>
                <c:pt idx="3">
                  <c:v>3</c:v>
                </c:pt>
                <c:pt idx="4">
                  <c:v>4</c:v>
                </c:pt>
              </c:strCache>
            </c:strRef>
          </c:cat>
          <c:val>
            <c:numRef>
              <c:f>Nutrient_BMI!$B$5:$B$10</c:f>
              <c:numCache>
                <c:formatCode>General</c:formatCode>
                <c:ptCount val="5"/>
                <c:pt idx="0">
                  <c:v>57.049261282753932</c:v>
                </c:pt>
                <c:pt idx="1">
                  <c:v>103.68070557936062</c:v>
                </c:pt>
                <c:pt idx="2">
                  <c:v>48.819151417677176</c:v>
                </c:pt>
                <c:pt idx="3">
                  <c:v>17.104134635526798</c:v>
                </c:pt>
                <c:pt idx="4">
                  <c:v>54.411219637080215</c:v>
                </c:pt>
              </c:numCache>
            </c:numRef>
          </c:val>
          <c:extLst>
            <c:ext xmlns:c16="http://schemas.microsoft.com/office/drawing/2014/chart" uri="{C3380CC4-5D6E-409C-BE32-E72D297353CC}">
              <c16:uniqueId val="{00000000-B31D-4EE4-9761-EEF88CE95B7A}"/>
            </c:ext>
          </c:extLst>
        </c:ser>
        <c:ser>
          <c:idx val="1"/>
          <c:order val="1"/>
          <c:tx>
            <c:strRef>
              <c:f>Nutrient_BMI!$C$3:$C$4</c:f>
              <c:strCache>
                <c:ptCount val="1"/>
                <c:pt idx="0">
                  <c:v>1</c:v>
                </c:pt>
              </c:strCache>
            </c:strRef>
          </c:tx>
          <c:spPr>
            <a:solidFill>
              <a:schemeClr val="accent2"/>
            </a:solidFill>
            <a:ln>
              <a:noFill/>
            </a:ln>
            <a:effectLst/>
          </c:spPr>
          <c:invertIfNegative val="0"/>
          <c:cat>
            <c:strRef>
              <c:f>Nutrient_BMI!$A$5:$A$10</c:f>
              <c:strCache>
                <c:ptCount val="5"/>
                <c:pt idx="0">
                  <c:v>0</c:v>
                </c:pt>
                <c:pt idx="1">
                  <c:v>1</c:v>
                </c:pt>
                <c:pt idx="2">
                  <c:v>2</c:v>
                </c:pt>
                <c:pt idx="3">
                  <c:v>3</c:v>
                </c:pt>
                <c:pt idx="4">
                  <c:v>4</c:v>
                </c:pt>
              </c:strCache>
            </c:strRef>
          </c:cat>
          <c:val>
            <c:numRef>
              <c:f>Nutrient_BMI!$C$5:$C$10</c:f>
              <c:numCache>
                <c:formatCode>General</c:formatCode>
                <c:ptCount val="5"/>
                <c:pt idx="0">
                  <c:v>49.057465882900445</c:v>
                </c:pt>
                <c:pt idx="1">
                  <c:v>48.605168442759236</c:v>
                </c:pt>
                <c:pt idx="2">
                  <c:v>68.581429726885418</c:v>
                </c:pt>
                <c:pt idx="3">
                  <c:v>92.921352712757937</c:v>
                </c:pt>
                <c:pt idx="4">
                  <c:v>70.194651905459864</c:v>
                </c:pt>
              </c:numCache>
            </c:numRef>
          </c:val>
          <c:extLst>
            <c:ext xmlns:c16="http://schemas.microsoft.com/office/drawing/2014/chart" uri="{C3380CC4-5D6E-409C-BE32-E72D297353CC}">
              <c16:uniqueId val="{00000001-B31D-4EE4-9761-EEF88CE95B7A}"/>
            </c:ext>
          </c:extLst>
        </c:ser>
        <c:ser>
          <c:idx val="2"/>
          <c:order val="2"/>
          <c:tx>
            <c:strRef>
              <c:f>Nutrient_BMI!$D$3:$D$4</c:f>
              <c:strCache>
                <c:ptCount val="1"/>
                <c:pt idx="0">
                  <c:v>2</c:v>
                </c:pt>
              </c:strCache>
            </c:strRef>
          </c:tx>
          <c:spPr>
            <a:solidFill>
              <a:schemeClr val="accent3"/>
            </a:solidFill>
            <a:ln>
              <a:noFill/>
            </a:ln>
            <a:effectLst/>
          </c:spPr>
          <c:invertIfNegative val="0"/>
          <c:cat>
            <c:strRef>
              <c:f>Nutrient_BMI!$A$5:$A$10</c:f>
              <c:strCache>
                <c:ptCount val="5"/>
                <c:pt idx="0">
                  <c:v>0</c:v>
                </c:pt>
                <c:pt idx="1">
                  <c:v>1</c:v>
                </c:pt>
                <c:pt idx="2">
                  <c:v>2</c:v>
                </c:pt>
                <c:pt idx="3">
                  <c:v>3</c:v>
                </c:pt>
                <c:pt idx="4">
                  <c:v>4</c:v>
                </c:pt>
              </c:strCache>
            </c:strRef>
          </c:cat>
          <c:val>
            <c:numRef>
              <c:f>Nutrient_BMI!$D$5:$D$10</c:f>
              <c:numCache>
                <c:formatCode>General</c:formatCode>
                <c:ptCount val="5"/>
                <c:pt idx="0">
                  <c:v>91.520154315210291</c:v>
                </c:pt>
                <c:pt idx="1">
                  <c:v>40.244414610675506</c:v>
                </c:pt>
                <c:pt idx="2">
                  <c:v>103.31468682735793</c:v>
                </c:pt>
                <c:pt idx="4">
                  <c:v>85.523468154840401</c:v>
                </c:pt>
              </c:numCache>
            </c:numRef>
          </c:val>
          <c:extLst>
            <c:ext xmlns:c16="http://schemas.microsoft.com/office/drawing/2014/chart" uri="{C3380CC4-5D6E-409C-BE32-E72D297353CC}">
              <c16:uniqueId val="{00000002-B31D-4EE4-9761-EEF88CE95B7A}"/>
            </c:ext>
          </c:extLst>
        </c:ser>
        <c:ser>
          <c:idx val="3"/>
          <c:order val="3"/>
          <c:tx>
            <c:strRef>
              <c:f>Nutrient_BMI!$E$3:$E$4</c:f>
              <c:strCache>
                <c:ptCount val="1"/>
                <c:pt idx="0">
                  <c:v>3</c:v>
                </c:pt>
              </c:strCache>
            </c:strRef>
          </c:tx>
          <c:spPr>
            <a:solidFill>
              <a:schemeClr val="accent4"/>
            </a:solidFill>
            <a:ln>
              <a:noFill/>
            </a:ln>
            <a:effectLst/>
          </c:spPr>
          <c:invertIfNegative val="0"/>
          <c:cat>
            <c:strRef>
              <c:f>Nutrient_BMI!$A$5:$A$10</c:f>
              <c:strCache>
                <c:ptCount val="5"/>
                <c:pt idx="0">
                  <c:v>0</c:v>
                </c:pt>
                <c:pt idx="1">
                  <c:v>1</c:v>
                </c:pt>
                <c:pt idx="2">
                  <c:v>2</c:v>
                </c:pt>
                <c:pt idx="3">
                  <c:v>3</c:v>
                </c:pt>
                <c:pt idx="4">
                  <c:v>4</c:v>
                </c:pt>
              </c:strCache>
            </c:strRef>
          </c:cat>
          <c:val>
            <c:numRef>
              <c:f>Nutrient_BMI!$E$5:$E$10</c:f>
              <c:numCache>
                <c:formatCode>General</c:formatCode>
                <c:ptCount val="5"/>
                <c:pt idx="0">
                  <c:v>37.582464694862217</c:v>
                </c:pt>
                <c:pt idx="1">
                  <c:v>31.09565469109539</c:v>
                </c:pt>
                <c:pt idx="2">
                  <c:v>147.03232414308792</c:v>
                </c:pt>
                <c:pt idx="3">
                  <c:v>38.211701699325616</c:v>
                </c:pt>
                <c:pt idx="4">
                  <c:v>78.736588850629872</c:v>
                </c:pt>
              </c:numCache>
            </c:numRef>
          </c:val>
          <c:extLst>
            <c:ext xmlns:c16="http://schemas.microsoft.com/office/drawing/2014/chart" uri="{C3380CC4-5D6E-409C-BE32-E72D297353CC}">
              <c16:uniqueId val="{00000003-B31D-4EE4-9761-EEF88CE95B7A}"/>
            </c:ext>
          </c:extLst>
        </c:ser>
        <c:ser>
          <c:idx val="4"/>
          <c:order val="4"/>
          <c:tx>
            <c:strRef>
              <c:f>Nutrient_BMI!$F$3:$F$4</c:f>
              <c:strCache>
                <c:ptCount val="1"/>
                <c:pt idx="0">
                  <c:v>4</c:v>
                </c:pt>
              </c:strCache>
            </c:strRef>
          </c:tx>
          <c:spPr>
            <a:solidFill>
              <a:schemeClr val="accent5"/>
            </a:solidFill>
            <a:ln>
              <a:noFill/>
            </a:ln>
            <a:effectLst/>
          </c:spPr>
          <c:invertIfNegative val="0"/>
          <c:cat>
            <c:strRef>
              <c:f>Nutrient_BMI!$A$5:$A$10</c:f>
              <c:strCache>
                <c:ptCount val="5"/>
                <c:pt idx="0">
                  <c:v>0</c:v>
                </c:pt>
                <c:pt idx="1">
                  <c:v>1</c:v>
                </c:pt>
                <c:pt idx="2">
                  <c:v>2</c:v>
                </c:pt>
                <c:pt idx="3">
                  <c:v>3</c:v>
                </c:pt>
                <c:pt idx="4">
                  <c:v>4</c:v>
                </c:pt>
              </c:strCache>
            </c:strRef>
          </c:cat>
          <c:val>
            <c:numRef>
              <c:f>Nutrient_BMI!$F$5:$F$10</c:f>
              <c:numCache>
                <c:formatCode>General</c:formatCode>
                <c:ptCount val="5"/>
                <c:pt idx="0">
                  <c:v>138.61554180013584</c:v>
                </c:pt>
                <c:pt idx="1">
                  <c:v>84.138570634708316</c:v>
                </c:pt>
                <c:pt idx="2">
                  <c:v>100.77382452476617</c:v>
                </c:pt>
                <c:pt idx="3">
                  <c:v>98.56748292145042</c:v>
                </c:pt>
                <c:pt idx="4">
                  <c:v>20.023541521230683</c:v>
                </c:pt>
              </c:numCache>
            </c:numRef>
          </c:val>
          <c:extLst>
            <c:ext xmlns:c16="http://schemas.microsoft.com/office/drawing/2014/chart" uri="{C3380CC4-5D6E-409C-BE32-E72D297353CC}">
              <c16:uniqueId val="{00000004-B31D-4EE4-9761-EEF88CE95B7A}"/>
            </c:ext>
          </c:extLst>
        </c:ser>
        <c:dLbls>
          <c:showLegendKey val="0"/>
          <c:showVal val="0"/>
          <c:showCatName val="0"/>
          <c:showSerName val="0"/>
          <c:showPercent val="0"/>
          <c:showBubbleSize val="0"/>
        </c:dLbls>
        <c:gapWidth val="150"/>
        <c:overlap val="100"/>
        <c:axId val="532529151"/>
        <c:axId val="532554591"/>
      </c:barChart>
      <c:catAx>
        <c:axId val="53252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4591"/>
        <c:crosses val="autoZero"/>
        <c:auto val="1"/>
        <c:lblAlgn val="ctr"/>
        <c:lblOffset val="100"/>
        <c:noMultiLvlLbl val="0"/>
      </c:catAx>
      <c:valAx>
        <c:axId val="5325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2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data.xlsx]Sugar_Screen_Time!PivotTable1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Sugar_Screen_Time!$B$3</c:f>
              <c:strCache>
                <c:ptCount val="1"/>
                <c:pt idx="0">
                  <c:v>Average of Daily_Veggie_Servings</c:v>
                </c:pt>
              </c:strCache>
            </c:strRef>
          </c:tx>
          <c:spPr>
            <a:solidFill>
              <a:schemeClr val="accent1"/>
            </a:solidFill>
            <a:ln>
              <a:noFill/>
            </a:ln>
            <a:effectLst/>
          </c:spPr>
          <c:invertIfNegative val="0"/>
          <c:cat>
            <c:strRef>
              <c:f>Sugar_Screen_Time!$A$4:$A$6</c:f>
              <c:strCache>
                <c:ptCount val="2"/>
                <c:pt idx="0">
                  <c:v>Healthy Weight</c:v>
                </c:pt>
                <c:pt idx="1">
                  <c:v>UnderWeight</c:v>
                </c:pt>
              </c:strCache>
            </c:strRef>
          </c:cat>
          <c:val>
            <c:numRef>
              <c:f>Sugar_Screen_Time!$B$4:$B$6</c:f>
              <c:numCache>
                <c:formatCode>General</c:formatCode>
                <c:ptCount val="2"/>
                <c:pt idx="0">
                  <c:v>1.9583333333333333</c:v>
                </c:pt>
                <c:pt idx="1">
                  <c:v>1.881578947368421</c:v>
                </c:pt>
              </c:numCache>
            </c:numRef>
          </c:val>
          <c:extLst>
            <c:ext xmlns:c16="http://schemas.microsoft.com/office/drawing/2014/chart" uri="{C3380CC4-5D6E-409C-BE32-E72D297353CC}">
              <c16:uniqueId val="{00000000-CCE8-49A0-B929-02F615BDB0C4}"/>
            </c:ext>
          </c:extLst>
        </c:ser>
        <c:ser>
          <c:idx val="1"/>
          <c:order val="1"/>
          <c:tx>
            <c:strRef>
              <c:f>Sugar_Screen_Time!$C$3</c:f>
              <c:strCache>
                <c:ptCount val="1"/>
                <c:pt idx="0">
                  <c:v>Average of Daily_Sugar_Drinks</c:v>
                </c:pt>
              </c:strCache>
            </c:strRef>
          </c:tx>
          <c:spPr>
            <a:solidFill>
              <a:schemeClr val="accent2"/>
            </a:solidFill>
            <a:ln>
              <a:noFill/>
            </a:ln>
            <a:effectLst/>
          </c:spPr>
          <c:invertIfNegative val="0"/>
          <c:cat>
            <c:strRef>
              <c:f>Sugar_Screen_Time!$A$4:$A$6</c:f>
              <c:strCache>
                <c:ptCount val="2"/>
                <c:pt idx="0">
                  <c:v>Healthy Weight</c:v>
                </c:pt>
                <c:pt idx="1">
                  <c:v>UnderWeight</c:v>
                </c:pt>
              </c:strCache>
            </c:strRef>
          </c:cat>
          <c:val>
            <c:numRef>
              <c:f>Sugar_Screen_Time!$C$4:$C$6</c:f>
              <c:numCache>
                <c:formatCode>General</c:formatCode>
                <c:ptCount val="2"/>
                <c:pt idx="0">
                  <c:v>1.5833333333333333</c:v>
                </c:pt>
                <c:pt idx="1">
                  <c:v>1.3026315789473684</c:v>
                </c:pt>
              </c:numCache>
            </c:numRef>
          </c:val>
          <c:extLst>
            <c:ext xmlns:c16="http://schemas.microsoft.com/office/drawing/2014/chart" uri="{C3380CC4-5D6E-409C-BE32-E72D297353CC}">
              <c16:uniqueId val="{00000001-CCE8-49A0-B929-02F615BDB0C4}"/>
            </c:ext>
          </c:extLst>
        </c:ser>
        <c:dLbls>
          <c:showLegendKey val="0"/>
          <c:showVal val="0"/>
          <c:showCatName val="0"/>
          <c:showSerName val="0"/>
          <c:showPercent val="0"/>
          <c:showBubbleSize val="0"/>
        </c:dLbls>
        <c:gapWidth val="219"/>
        <c:axId val="1100646223"/>
        <c:axId val="1100670223"/>
      </c:barChart>
      <c:catAx>
        <c:axId val="110064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70223"/>
        <c:crosses val="autoZero"/>
        <c:auto val="1"/>
        <c:lblAlgn val="ctr"/>
        <c:lblOffset val="100"/>
        <c:noMultiLvlLbl val="0"/>
      </c:catAx>
      <c:valAx>
        <c:axId val="110067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chid health data.xlsx]Regional_Analysis!PivotTable2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Regional_Analysis!$B$3</c:f>
              <c:strCache>
                <c:ptCount val="1"/>
                <c:pt idx="0">
                  <c:v>Average of BMI</c:v>
                </c:pt>
              </c:strCache>
            </c:strRef>
          </c:tx>
          <c:spPr>
            <a:solidFill>
              <a:schemeClr val="accent1"/>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3DC2-4B81-BE63-93803CC1FB07}"/>
            </c:ext>
          </c:extLst>
        </c:ser>
        <c:ser>
          <c:idx val="1"/>
          <c:order val="1"/>
          <c:tx>
            <c:strRef>
              <c:f>Regional_Analysis!$C$3</c:f>
              <c:strCache>
                <c:ptCount val="1"/>
                <c:pt idx="0">
                  <c:v>Average of Daily_Fruit_Servings</c:v>
                </c:pt>
              </c:strCache>
            </c:strRef>
          </c:tx>
          <c:spPr>
            <a:solidFill>
              <a:schemeClr val="accent2"/>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3DC2-4B81-BE63-93803CC1FB07}"/>
            </c:ext>
          </c:extLst>
        </c:ser>
        <c:dLbls>
          <c:showLegendKey val="0"/>
          <c:showVal val="0"/>
          <c:showCatName val="0"/>
          <c:showSerName val="0"/>
          <c:showPercent val="0"/>
          <c:showBubbleSize val="0"/>
        </c:dLbls>
        <c:gapWidth val="219"/>
        <c:overlap val="-27"/>
        <c:axId val="1100678383"/>
        <c:axId val="1100680783"/>
      </c:barChart>
      <c:catAx>
        <c:axId val="11006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80783"/>
        <c:crosses val="autoZero"/>
        <c:auto val="1"/>
        <c:lblAlgn val="ctr"/>
        <c:lblOffset val="100"/>
        <c:noMultiLvlLbl val="0"/>
      </c:catAx>
      <c:valAx>
        <c:axId val="11006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7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556260</xdr:colOff>
      <xdr:row>2</xdr:row>
      <xdr:rowOff>57150</xdr:rowOff>
    </xdr:from>
    <xdr:to>
      <xdr:col>9</xdr:col>
      <xdr:colOff>83820</xdr:colOff>
      <xdr:row>15</xdr:row>
      <xdr:rowOff>91440</xdr:rowOff>
    </xdr:to>
    <xdr:graphicFrame macro="">
      <xdr:nvGraphicFramePr>
        <xdr:cNvPr id="2" name="Chart 1">
          <a:extLst>
            <a:ext uri="{FF2B5EF4-FFF2-40B4-BE49-F238E27FC236}">
              <a16:creationId xmlns:a16="http://schemas.microsoft.com/office/drawing/2014/main" id="{AD2D2D5E-0177-5F9C-0AC3-7C9F7EDF8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1295400</xdr:colOff>
      <xdr:row>12</xdr:row>
      <xdr:rowOff>26670</xdr:rowOff>
    </xdr:from>
    <xdr:to>
      <xdr:col>4</xdr:col>
      <xdr:colOff>754380</xdr:colOff>
      <xdr:row>27</xdr:row>
      <xdr:rowOff>26670</xdr:rowOff>
    </xdr:to>
    <xdr:graphicFrame macro="">
      <xdr:nvGraphicFramePr>
        <xdr:cNvPr id="2" name="Chart 1">
          <a:extLst>
            <a:ext uri="{FF2B5EF4-FFF2-40B4-BE49-F238E27FC236}">
              <a16:creationId xmlns:a16="http://schemas.microsoft.com/office/drawing/2014/main" id="{20DCCF76-03F4-75EC-F631-6181440CE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762000</xdr:colOff>
      <xdr:row>2</xdr:row>
      <xdr:rowOff>7621</xdr:rowOff>
    </xdr:from>
    <xdr:to>
      <xdr:col>8</xdr:col>
      <xdr:colOff>830580</xdr:colOff>
      <xdr:row>12</xdr:row>
      <xdr:rowOff>38101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BB0A6242-DFE2-35E4-3186-08B7477F62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58100" y="373381"/>
              <a:ext cx="182880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358140</xdr:colOff>
      <xdr:row>6</xdr:row>
      <xdr:rowOff>179070</xdr:rowOff>
    </xdr:from>
    <xdr:to>
      <xdr:col>2</xdr:col>
      <xdr:colOff>1600200</xdr:colOff>
      <xdr:row>21</xdr:row>
      <xdr:rowOff>179070</xdr:rowOff>
    </xdr:to>
    <xdr:graphicFrame macro="">
      <xdr:nvGraphicFramePr>
        <xdr:cNvPr id="2" name="Chart 1">
          <a:extLst>
            <a:ext uri="{FF2B5EF4-FFF2-40B4-BE49-F238E27FC236}">
              <a16:creationId xmlns:a16="http://schemas.microsoft.com/office/drawing/2014/main" id="{8939F8B4-AD00-E3A8-FBB2-F722A8038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594360</xdr:colOff>
      <xdr:row>2</xdr:row>
      <xdr:rowOff>22861</xdr:rowOff>
    </xdr:from>
    <xdr:to>
      <xdr:col>6</xdr:col>
      <xdr:colOff>594360</xdr:colOff>
      <xdr:row>8</xdr:row>
      <xdr:rowOff>99061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F47E8913-B18C-464E-AA7E-CCB62AD0F2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49240" y="38862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411480</xdr:colOff>
      <xdr:row>2</xdr:row>
      <xdr:rowOff>7621</xdr:rowOff>
    </xdr:from>
    <xdr:to>
      <xdr:col>10</xdr:col>
      <xdr:colOff>411480</xdr:colOff>
      <xdr:row>8</xdr:row>
      <xdr:rowOff>106681</xdr:rowOff>
    </xdr:to>
    <mc:AlternateContent xmlns:mc="http://schemas.openxmlformats.org/markup-compatibility/2006">
      <mc:Choice xmlns:a14="http://schemas.microsoft.com/office/drawing/2010/main" Requires="a14">
        <xdr:graphicFrame macro="">
          <xdr:nvGraphicFramePr>
            <xdr:cNvPr id="4" name="Health _Status">
              <a:extLst>
                <a:ext uri="{FF2B5EF4-FFF2-40B4-BE49-F238E27FC236}">
                  <a16:creationId xmlns:a16="http://schemas.microsoft.com/office/drawing/2014/main" id="{F614ADB9-846D-331E-A309-246B62EF537E}"/>
                </a:ext>
              </a:extLst>
            </xdr:cNvPr>
            <xdr:cNvGraphicFramePr/>
          </xdr:nvGraphicFramePr>
          <xdr:xfrm>
            <a:off x="0" y="0"/>
            <a:ext cx="0" cy="0"/>
          </xdr:xfrm>
          <a:graphic>
            <a:graphicData uri="http://schemas.microsoft.com/office/drawing/2010/slicer">
              <sle:slicer xmlns:sle="http://schemas.microsoft.com/office/drawing/2010/slicer" name="Health _Status"/>
            </a:graphicData>
          </a:graphic>
        </xdr:graphicFrame>
      </mc:Choice>
      <mc:Fallback>
        <xdr:sp macro="" textlink="">
          <xdr:nvSpPr>
            <xdr:cNvPr id="0" name=""/>
            <xdr:cNvSpPr>
              <a:spLocks noTextEdit="1"/>
            </xdr:cNvSpPr>
          </xdr:nvSpPr>
          <xdr:spPr>
            <a:xfrm>
              <a:off x="7604760" y="37338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1</xdr:row>
      <xdr:rowOff>140970</xdr:rowOff>
    </xdr:from>
    <xdr:to>
      <xdr:col>6</xdr:col>
      <xdr:colOff>106680</xdr:colOff>
      <xdr:row>16</xdr:row>
      <xdr:rowOff>140970</xdr:rowOff>
    </xdr:to>
    <xdr:graphicFrame macro="">
      <xdr:nvGraphicFramePr>
        <xdr:cNvPr id="2" name="Chart 1">
          <a:extLst>
            <a:ext uri="{FF2B5EF4-FFF2-40B4-BE49-F238E27FC236}">
              <a16:creationId xmlns:a16="http://schemas.microsoft.com/office/drawing/2014/main" id="{DA4B6E7A-5426-9F83-0BDA-15DE111D8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99060</xdr:colOff>
      <xdr:row>0</xdr:row>
      <xdr:rowOff>45720</xdr:rowOff>
    </xdr:from>
    <xdr:to>
      <xdr:col>16</xdr:col>
      <xdr:colOff>365760</xdr:colOff>
      <xdr:row>3</xdr:row>
      <xdr:rowOff>53340</xdr:rowOff>
    </xdr:to>
    <xdr:sp macro="" textlink="">
      <xdr:nvSpPr>
        <xdr:cNvPr id="3" name="Rectangle: Rounded Corners 2">
          <a:extLst>
            <a:ext uri="{FF2B5EF4-FFF2-40B4-BE49-F238E27FC236}">
              <a16:creationId xmlns:a16="http://schemas.microsoft.com/office/drawing/2014/main" id="{FCD25590-97C3-7C7E-2FE9-8D8F79B4D238}"/>
            </a:ext>
          </a:extLst>
        </xdr:cNvPr>
        <xdr:cNvSpPr/>
      </xdr:nvSpPr>
      <xdr:spPr>
        <a:xfrm>
          <a:off x="3939540" y="45720"/>
          <a:ext cx="6972300" cy="617220"/>
        </a:xfrm>
        <a:prstGeom prst="roundRect">
          <a:avLst/>
        </a:prstGeom>
        <a:solidFill>
          <a:srgbClr val="00B0F0"/>
        </a:solidFill>
        <a:ln>
          <a:solidFill>
            <a:schemeClr val="bg1">
              <a:lumMod val="9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xdr:from>
      <xdr:col>5</xdr:col>
      <xdr:colOff>274320</xdr:colOff>
      <xdr:row>0</xdr:row>
      <xdr:rowOff>152400</xdr:rowOff>
    </xdr:from>
    <xdr:to>
      <xdr:col>16</xdr:col>
      <xdr:colOff>175260</xdr:colOff>
      <xdr:row>2</xdr:row>
      <xdr:rowOff>198120</xdr:rowOff>
    </xdr:to>
    <xdr:sp macro="" textlink="">
      <xdr:nvSpPr>
        <xdr:cNvPr id="4" name="Rectangle 3">
          <a:extLst>
            <a:ext uri="{FF2B5EF4-FFF2-40B4-BE49-F238E27FC236}">
              <a16:creationId xmlns:a16="http://schemas.microsoft.com/office/drawing/2014/main" id="{C65D512D-AC08-87AB-0FF7-277DA25966E1}"/>
            </a:ext>
          </a:extLst>
        </xdr:cNvPr>
        <xdr:cNvSpPr/>
      </xdr:nvSpPr>
      <xdr:spPr>
        <a:xfrm>
          <a:off x="4114800" y="152400"/>
          <a:ext cx="66065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a:t>The "Healthy Kids" Nutrition &amp; Growth Analysis</a:t>
          </a:r>
          <a:endParaRPr lang="en-IN" sz="2000">
            <a:solidFill>
              <a:schemeClr val="tx1"/>
            </a:solidFill>
          </a:endParaRPr>
        </a:p>
      </xdr:txBody>
    </xdr:sp>
    <xdr:clientData/>
  </xdr:twoCellAnchor>
  <xdr:twoCellAnchor>
    <xdr:from>
      <xdr:col>0</xdr:col>
      <xdr:colOff>190500</xdr:colOff>
      <xdr:row>3</xdr:row>
      <xdr:rowOff>167640</xdr:rowOff>
    </xdr:from>
    <xdr:to>
      <xdr:col>8</xdr:col>
      <xdr:colOff>83820</xdr:colOff>
      <xdr:row>15</xdr:row>
      <xdr:rowOff>53340</xdr:rowOff>
    </xdr:to>
    <xdr:graphicFrame macro="">
      <xdr:nvGraphicFramePr>
        <xdr:cNvPr id="5" name="Chart 4">
          <a:extLst>
            <a:ext uri="{FF2B5EF4-FFF2-40B4-BE49-F238E27FC236}">
              <a16:creationId xmlns:a16="http://schemas.microsoft.com/office/drawing/2014/main" id="{BEDF29D1-E4E3-49C7-A8CB-4AF39FDF1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213360</xdr:colOff>
      <xdr:row>3</xdr:row>
      <xdr:rowOff>167640</xdr:rowOff>
    </xdr:from>
    <xdr:to>
      <xdr:col>17</xdr:col>
      <xdr:colOff>53340</xdr:colOff>
      <xdr:row>15</xdr:row>
      <xdr:rowOff>22860</xdr:rowOff>
    </xdr:to>
    <xdr:graphicFrame macro="">
      <xdr:nvGraphicFramePr>
        <xdr:cNvPr id="6" name="Chart 5">
          <a:extLst>
            <a:ext uri="{FF2B5EF4-FFF2-40B4-BE49-F238E27FC236}">
              <a16:creationId xmlns:a16="http://schemas.microsoft.com/office/drawing/2014/main" id="{1F26380E-B074-41A0-A959-1196DF94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15</xdr:row>
      <xdr:rowOff>144780</xdr:rowOff>
    </xdr:from>
    <xdr:to>
      <xdr:col>8</xdr:col>
      <xdr:colOff>68580</xdr:colOff>
      <xdr:row>26</xdr:row>
      <xdr:rowOff>160020</xdr:rowOff>
    </xdr:to>
    <xdr:graphicFrame macro="">
      <xdr:nvGraphicFramePr>
        <xdr:cNvPr id="7" name="Chart 6">
          <a:extLst>
            <a:ext uri="{FF2B5EF4-FFF2-40B4-BE49-F238E27FC236}">
              <a16:creationId xmlns:a16="http://schemas.microsoft.com/office/drawing/2014/main" id="{9477B4F7-E8B1-42BC-A328-BF7330676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15</xdr:row>
      <xdr:rowOff>144780</xdr:rowOff>
    </xdr:from>
    <xdr:to>
      <xdr:col>17</xdr:col>
      <xdr:colOff>76200</xdr:colOff>
      <xdr:row>26</xdr:row>
      <xdr:rowOff>175260</xdr:rowOff>
    </xdr:to>
    <xdr:graphicFrame macro="">
      <xdr:nvGraphicFramePr>
        <xdr:cNvPr id="8" name="Chart 7">
          <a:extLst>
            <a:ext uri="{FF2B5EF4-FFF2-40B4-BE49-F238E27FC236}">
              <a16:creationId xmlns:a16="http://schemas.microsoft.com/office/drawing/2014/main" id="{9BC8C8D9-DD2E-45D9-99BE-ACB7B5761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259080</xdr:colOff>
      <xdr:row>3</xdr:row>
      <xdr:rowOff>160020</xdr:rowOff>
    </xdr:from>
    <xdr:to>
      <xdr:col>21</xdr:col>
      <xdr:colOff>472440</xdr:colOff>
      <xdr:row>13</xdr:row>
      <xdr:rowOff>121920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A4CBA9F5-C196-4A02-9142-9B92B44A39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14760" y="769620"/>
              <a:ext cx="265176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274320</xdr:colOff>
      <xdr:row>14</xdr:row>
      <xdr:rowOff>91440</xdr:rowOff>
    </xdr:from>
    <xdr:to>
      <xdr:col>21</xdr:col>
      <xdr:colOff>441960</xdr:colOff>
      <xdr:row>20</xdr:row>
      <xdr:rowOff>129540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E2D4E59C-58B8-4611-B16C-986303DC489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430000" y="2712720"/>
              <a:ext cx="260604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21</xdr:row>
      <xdr:rowOff>22860</xdr:rowOff>
    </xdr:from>
    <xdr:to>
      <xdr:col>21</xdr:col>
      <xdr:colOff>487680</xdr:colOff>
      <xdr:row>26</xdr:row>
      <xdr:rowOff>137160</xdr:rowOff>
    </xdr:to>
    <mc:AlternateContent xmlns:mc="http://schemas.openxmlformats.org/markup-compatibility/2006">
      <mc:Choice xmlns:a14="http://schemas.microsoft.com/office/drawing/2010/main" Requires="a14">
        <xdr:graphicFrame macro="">
          <xdr:nvGraphicFramePr>
            <xdr:cNvPr id="11" name="Health _Status 1">
              <a:extLst>
                <a:ext uri="{FF2B5EF4-FFF2-40B4-BE49-F238E27FC236}">
                  <a16:creationId xmlns:a16="http://schemas.microsoft.com/office/drawing/2014/main" id="{D592CFDB-AB9E-4B14-856C-BE8D7473B9AD}"/>
                </a:ext>
              </a:extLst>
            </xdr:cNvPr>
            <xdr:cNvGraphicFramePr/>
          </xdr:nvGraphicFramePr>
          <xdr:xfrm>
            <a:off x="0" y="0"/>
            <a:ext cx="0" cy="0"/>
          </xdr:xfrm>
          <a:graphic>
            <a:graphicData uri="http://schemas.microsoft.com/office/drawing/2010/slicer">
              <sle:slicer xmlns:sle="http://schemas.microsoft.com/office/drawing/2010/slicer" name="Health _Status 1"/>
            </a:graphicData>
          </a:graphic>
        </xdr:graphicFrame>
      </mc:Choice>
      <mc:Fallback>
        <xdr:sp macro="" textlink="">
          <xdr:nvSpPr>
            <xdr:cNvPr id="0" name=""/>
            <xdr:cNvSpPr>
              <a:spLocks noTextEdit="1"/>
            </xdr:cNvSpPr>
          </xdr:nvSpPr>
          <xdr:spPr>
            <a:xfrm>
              <a:off x="11422380" y="3924300"/>
              <a:ext cx="265938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 Ganesh" refreshedDate="45917.724431828705" createdVersion="8" refreshedVersion="8" minRefreshableVersion="3" recordCount="100" xr:uid="{2DB4AE84-5DCA-403A-B5E5-C12A29177F97}">
  <cacheSource type="worksheet">
    <worksheetSource name="day3_Child_Health_Data_pdf"/>
  </cacheSource>
  <cacheFields count="13">
    <cacheField name="ChildID" numFmtId="0">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0">
      <sharedItems containsSemiMixedTypes="0" containsString="0" containsNumber="1" minValue="11.23198275256877" maxValue="21.36231277340449" count="100">
        <n v="15.90614369846883"/>
        <n v="16.512431120446177"/>
        <n v="19.185127564907393"/>
        <n v="19.75238446372795"/>
        <n v="14.992349216790304"/>
        <n v="18.189813900132215"/>
        <n v="17.67025840775398"/>
        <n v="18.553628408784363"/>
        <n v="19.589420799631078"/>
        <n v="14.337779767724934"/>
        <n v="14.572440546466519"/>
        <n v="17.950419185130364"/>
        <n v="16.401367255945466"/>
        <n v="17.108724180222072"/>
        <n v="17.652433135313405"/>
        <n v="17.059205462973896"/>
        <n v="19.92193117497148"/>
        <n v="15.801108000799067"/>
        <n v="17.264563375422682"/>
        <n v="16.056524938447225"/>
        <n v="16.423256883921791"/>
        <n v="17.610292772445963"/>
        <n v="18.053148301698982"/>
        <n v="13.082090287312587"/>
        <n v="16.548488389191526"/>
        <n v="16.821669829165565"/>
        <n v="18.912896252767929"/>
        <n v="11.23198275256877"/>
        <n v="15.637452318001349"/>
        <n v="19.466193791459283"/>
        <n v="18.203288786295403"/>
        <n v="13.618099737124188"/>
        <n v="17.26538862847617"/>
        <n v="15.304371025015923"/>
        <n v="16.411348608910586"/>
        <n v="18.706628300517327"/>
        <n v="12.742738810730817"/>
        <n v="19.026574134418222"/>
        <n v="15.839176320537135"/>
        <n v="17.927675301525785"/>
        <n v="16.069720480391116"/>
        <n v="19.727374806364303"/>
        <n v="16.889044889405064"/>
        <n v="16.309099267089127"/>
        <n v="15.058048908803379"/>
        <n v="17.740865378038603"/>
        <n v="17.89420860909388"/>
        <n v="16.27511447065158"/>
        <n v="13.708060833090812"/>
        <n v="14.190800401461026"/>
        <n v="15.864875656303504"/>
        <n v="17.104134635526798"/>
        <n v="19.570875087215928"/>
        <n v="17.983410512341237"/>
        <n v="13.744544356487417"/>
        <n v="18.166443980296357"/>
        <n v="16.765898919707524"/>
        <n v="17.912132789452027"/>
        <n v="20.023541521230683"/>
        <n v="19.067215363511657"/>
        <n v="18.462404679483562"/>
        <n v="20.630676133633052"/>
        <n v="18.26218788176115"/>
        <n v="15.930649869244029"/>
        <n v="18.041335784504604"/>
        <n v="19.775366471749727"/>
        <n v="17.188983711262917"/>
        <n v="14.092887263873765"/>
        <n v="20.483024296966988"/>
        <n v="12.656431304061822"/>
        <n v="16.692896572247317"/>
        <n v="18.903242860743426"/>
        <n v="20.656995702972939"/>
        <n v="19.59905418252098"/>
        <n v="18.130769749107163"/>
        <n v="15.500923261601326"/>
        <n v="15.886491841187462"/>
        <n v="16.920666215969256"/>
        <n v="21.36231277340449"/>
        <n v="17.699292730459444"/>
        <n v="14.273984861929826"/>
        <n v="17.876437608609475"/>
        <n v="14.159684100694896"/>
        <n v="13.817573013462967"/>
        <n v="15.645800657682841"/>
        <n v="16.43701290971967"/>
        <n v="21.147731176326783"/>
        <n v="14.983791760933824"/>
        <n v="15.877277353299789"/>
        <n v="18.29740792193558"/>
        <n v="16.445281479979926"/>
        <n v="19.611831543124822"/>
        <n v="18.033368785198682"/>
        <n v="16.500272071630885"/>
        <n v="16.47325214515973"/>
        <n v="18.541643890060385"/>
        <n v="16.446228448404973"/>
        <n v="17.054436677671966"/>
        <n v="15.264198789050129"/>
        <n v="18.664925428298883"/>
      </sharedItems>
    </cacheField>
    <cacheField name="Health _Status" numFmtId="0">
      <sharedItems count="2">
        <s v="UnderWeight"/>
        <s v="Healthy Weight"/>
      </sharedItems>
    </cacheField>
    <cacheField name="Age_Group" numFmtId="0">
      <sharedItems count="3">
        <s v="37-48 months"/>
        <s v="24-36 months"/>
        <s v="49-60 months"/>
      </sharedItems>
    </cacheField>
  </cacheFields>
  <extLst>
    <ext xmlns:x14="http://schemas.microsoft.com/office/spreadsheetml/2009/9/main" uri="{725AE2AE-9491-48be-B2B4-4EB974FC3084}">
      <x14:pivotCacheDefinition pivotCacheId="2126764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47"/>
    <x v="0"/>
    <n v="104.41"/>
    <n v="17.34"/>
    <x v="0"/>
    <x v="0"/>
    <n v="3"/>
    <n v="1.2"/>
    <x v="0"/>
    <x v="0"/>
    <x v="0"/>
    <x v="0"/>
  </r>
  <r>
    <x v="1"/>
    <n v="34"/>
    <x v="0"/>
    <n v="99.08"/>
    <n v="16.21"/>
    <x v="1"/>
    <x v="1"/>
    <n v="1"/>
    <n v="1.4"/>
    <x v="1"/>
    <x v="1"/>
    <x v="0"/>
    <x v="1"/>
  </r>
  <r>
    <x v="2"/>
    <n v="35"/>
    <x v="0"/>
    <n v="94.96"/>
    <n v="17.3"/>
    <x v="2"/>
    <x v="2"/>
    <n v="2"/>
    <n v="0.6"/>
    <x v="1"/>
    <x v="2"/>
    <x v="1"/>
    <x v="1"/>
  </r>
  <r>
    <x v="3"/>
    <n v="39"/>
    <x v="0"/>
    <n v="100.65"/>
    <n v="20.010000000000002"/>
    <x v="3"/>
    <x v="3"/>
    <n v="1"/>
    <n v="1.5"/>
    <x v="1"/>
    <x v="3"/>
    <x v="1"/>
    <x v="0"/>
  </r>
  <r>
    <x v="4"/>
    <n v="26"/>
    <x v="0"/>
    <n v="90.06"/>
    <n v="12.16"/>
    <x v="1"/>
    <x v="1"/>
    <n v="0"/>
    <n v="0.9"/>
    <x v="0"/>
    <x v="4"/>
    <x v="0"/>
    <x v="1"/>
  </r>
  <r>
    <x v="5"/>
    <n v="51"/>
    <x v="1"/>
    <n v="108.82"/>
    <n v="21.54"/>
    <x v="1"/>
    <x v="1"/>
    <n v="1"/>
    <n v="0.9"/>
    <x v="2"/>
    <x v="5"/>
    <x v="0"/>
    <x v="2"/>
  </r>
  <r>
    <x v="6"/>
    <n v="52"/>
    <x v="1"/>
    <n v="110.28"/>
    <n v="21.49"/>
    <x v="4"/>
    <x v="3"/>
    <n v="2"/>
    <n v="2.8"/>
    <x v="0"/>
    <x v="6"/>
    <x v="0"/>
    <x v="2"/>
  </r>
  <r>
    <x v="7"/>
    <n v="52"/>
    <x v="0"/>
    <n v="102.65"/>
    <n v="19.55"/>
    <x v="3"/>
    <x v="0"/>
    <n v="1"/>
    <n v="1.3"/>
    <x v="1"/>
    <x v="7"/>
    <x v="1"/>
    <x v="2"/>
  </r>
  <r>
    <x v="8"/>
    <n v="28"/>
    <x v="1"/>
    <n v="91.47"/>
    <n v="16.39"/>
    <x v="2"/>
    <x v="0"/>
    <n v="3"/>
    <n v="0.8"/>
    <x v="3"/>
    <x v="8"/>
    <x v="1"/>
    <x v="1"/>
  </r>
  <r>
    <x v="9"/>
    <n v="44"/>
    <x v="0"/>
    <n v="111.89"/>
    <n v="17.95"/>
    <x v="0"/>
    <x v="2"/>
    <n v="0"/>
    <n v="0.8"/>
    <x v="1"/>
    <x v="9"/>
    <x v="0"/>
    <x v="0"/>
  </r>
  <r>
    <x v="10"/>
    <n v="25"/>
    <x v="1"/>
    <n v="96.25"/>
    <n v="13.5"/>
    <x v="2"/>
    <x v="4"/>
    <n v="0"/>
    <n v="0.6"/>
    <x v="4"/>
    <x v="10"/>
    <x v="0"/>
    <x v="1"/>
  </r>
  <r>
    <x v="11"/>
    <n v="32"/>
    <x v="0"/>
    <n v="96.02"/>
    <n v="16.55"/>
    <x v="3"/>
    <x v="3"/>
    <n v="2"/>
    <n v="1"/>
    <x v="3"/>
    <x v="11"/>
    <x v="0"/>
    <x v="1"/>
  </r>
  <r>
    <x v="12"/>
    <n v="34"/>
    <x v="1"/>
    <n v="97.37"/>
    <n v="15.55"/>
    <x v="1"/>
    <x v="1"/>
    <n v="2"/>
    <n v="1.3"/>
    <x v="2"/>
    <x v="12"/>
    <x v="0"/>
    <x v="1"/>
  </r>
  <r>
    <x v="13"/>
    <n v="49"/>
    <x v="1"/>
    <n v="108.39"/>
    <n v="20.100000000000001"/>
    <x v="1"/>
    <x v="0"/>
    <n v="3"/>
    <n v="0.6"/>
    <x v="2"/>
    <x v="13"/>
    <x v="0"/>
    <x v="2"/>
  </r>
  <r>
    <x v="14"/>
    <n v="25"/>
    <x v="1"/>
    <n v="92.58"/>
    <n v="15.13"/>
    <x v="3"/>
    <x v="0"/>
    <n v="2"/>
    <n v="1.6"/>
    <x v="1"/>
    <x v="14"/>
    <x v="0"/>
    <x v="1"/>
  </r>
  <r>
    <x v="15"/>
    <n v="38"/>
    <x v="1"/>
    <n v="99.65"/>
    <n v="16.940000000000001"/>
    <x v="0"/>
    <x v="2"/>
    <n v="3"/>
    <n v="2.1"/>
    <x v="1"/>
    <x v="15"/>
    <x v="0"/>
    <x v="0"/>
  </r>
  <r>
    <x v="16"/>
    <n v="38"/>
    <x v="0"/>
    <n v="98.91"/>
    <n v="19.489999999999998"/>
    <x v="1"/>
    <x v="3"/>
    <n v="3"/>
    <n v="3.1"/>
    <x v="1"/>
    <x v="16"/>
    <x v="1"/>
    <x v="0"/>
  </r>
  <r>
    <x v="17"/>
    <n v="25"/>
    <x v="0"/>
    <n v="96.42"/>
    <n v="14.69"/>
    <x v="0"/>
    <x v="2"/>
    <n v="2"/>
    <n v="1.2"/>
    <x v="3"/>
    <x v="17"/>
    <x v="0"/>
    <x v="1"/>
  </r>
  <r>
    <x v="18"/>
    <n v="57"/>
    <x v="0"/>
    <n v="109.26"/>
    <n v="20.61"/>
    <x v="2"/>
    <x v="0"/>
    <n v="1"/>
    <n v="2"/>
    <x v="2"/>
    <x v="18"/>
    <x v="0"/>
    <x v="2"/>
  </r>
  <r>
    <x v="19"/>
    <n v="34"/>
    <x v="1"/>
    <n v="98.22"/>
    <n v="15.49"/>
    <x v="0"/>
    <x v="0"/>
    <n v="0"/>
    <n v="0.8"/>
    <x v="1"/>
    <x v="19"/>
    <x v="0"/>
    <x v="1"/>
  </r>
  <r>
    <x v="20"/>
    <n v="35"/>
    <x v="0"/>
    <n v="101.02"/>
    <n v="16.760000000000002"/>
    <x v="2"/>
    <x v="0"/>
    <n v="2"/>
    <n v="1.9"/>
    <x v="0"/>
    <x v="20"/>
    <x v="0"/>
    <x v="1"/>
  </r>
  <r>
    <x v="21"/>
    <n v="56"/>
    <x v="1"/>
    <n v="111.44"/>
    <n v="21.87"/>
    <x v="4"/>
    <x v="1"/>
    <n v="2"/>
    <n v="1.9"/>
    <x v="2"/>
    <x v="21"/>
    <x v="0"/>
    <x v="2"/>
  </r>
  <r>
    <x v="22"/>
    <n v="46"/>
    <x v="1"/>
    <n v="103.85"/>
    <n v="19.47"/>
    <x v="3"/>
    <x v="4"/>
    <n v="3"/>
    <n v="2.9"/>
    <x v="2"/>
    <x v="22"/>
    <x v="0"/>
    <x v="0"/>
  </r>
  <r>
    <x v="23"/>
    <n v="35"/>
    <x v="0"/>
    <n v="102.67"/>
    <n v="13.79"/>
    <x v="4"/>
    <x v="1"/>
    <n v="1"/>
    <n v="2"/>
    <x v="1"/>
    <x v="23"/>
    <x v="0"/>
    <x v="1"/>
  </r>
  <r>
    <x v="24"/>
    <n v="52"/>
    <x v="1"/>
    <n v="107.91"/>
    <n v="19.27"/>
    <x v="4"/>
    <x v="3"/>
    <n v="0"/>
    <n v="0.8"/>
    <x v="2"/>
    <x v="24"/>
    <x v="0"/>
    <x v="2"/>
  </r>
  <r>
    <x v="25"/>
    <n v="30"/>
    <x v="0"/>
    <n v="96.67"/>
    <n v="15.72"/>
    <x v="2"/>
    <x v="1"/>
    <n v="2"/>
    <n v="1.2"/>
    <x v="3"/>
    <x v="25"/>
    <x v="0"/>
    <x v="1"/>
  </r>
  <r>
    <x v="26"/>
    <n v="35"/>
    <x v="1"/>
    <n v="101.41"/>
    <n v="19.45"/>
    <x v="1"/>
    <x v="4"/>
    <n v="2"/>
    <n v="1.9"/>
    <x v="0"/>
    <x v="26"/>
    <x v="1"/>
    <x v="1"/>
  </r>
  <r>
    <x v="27"/>
    <n v="32"/>
    <x v="0"/>
    <n v="102.28"/>
    <n v="11.75"/>
    <x v="3"/>
    <x v="1"/>
    <n v="1"/>
    <n v="1.3"/>
    <x v="2"/>
    <x v="27"/>
    <x v="0"/>
    <x v="1"/>
  </r>
  <r>
    <x v="28"/>
    <n v="46"/>
    <x v="1"/>
    <n v="105.06"/>
    <n v="17.260000000000002"/>
    <x v="4"/>
    <x v="1"/>
    <n v="2"/>
    <n v="0.8"/>
    <x v="1"/>
    <x v="28"/>
    <x v="0"/>
    <x v="0"/>
  </r>
  <r>
    <x v="29"/>
    <n v="43"/>
    <x v="1"/>
    <n v="103.22"/>
    <n v="20.74"/>
    <x v="3"/>
    <x v="0"/>
    <n v="3"/>
    <n v="2.1"/>
    <x v="0"/>
    <x v="29"/>
    <x v="1"/>
    <x v="0"/>
  </r>
  <r>
    <x v="30"/>
    <n v="46"/>
    <x v="0"/>
    <n v="105.42"/>
    <n v="20.23"/>
    <x v="4"/>
    <x v="3"/>
    <n v="2"/>
    <n v="2.2999999999999998"/>
    <x v="4"/>
    <x v="30"/>
    <x v="0"/>
    <x v="0"/>
  </r>
  <r>
    <x v="31"/>
    <n v="32"/>
    <x v="1"/>
    <n v="97.29"/>
    <n v="12.89"/>
    <x v="4"/>
    <x v="0"/>
    <n v="2"/>
    <n v="1.3"/>
    <x v="1"/>
    <x v="31"/>
    <x v="0"/>
    <x v="1"/>
  </r>
  <r>
    <x v="32"/>
    <n v="46"/>
    <x v="1"/>
    <n v="106.22"/>
    <n v="19.48"/>
    <x v="4"/>
    <x v="2"/>
    <n v="0"/>
    <n v="0.7"/>
    <x v="0"/>
    <x v="32"/>
    <x v="0"/>
    <x v="0"/>
  </r>
  <r>
    <x v="33"/>
    <n v="56"/>
    <x v="0"/>
    <n v="114.63"/>
    <n v="20.11"/>
    <x v="3"/>
    <x v="1"/>
    <n v="0"/>
    <n v="0.8"/>
    <x v="4"/>
    <x v="33"/>
    <x v="0"/>
    <x v="2"/>
  </r>
  <r>
    <x v="34"/>
    <n v="30"/>
    <x v="0"/>
    <n v="93.15"/>
    <n v="14.24"/>
    <x v="0"/>
    <x v="1"/>
    <n v="2"/>
    <n v="1.3"/>
    <x v="1"/>
    <x v="34"/>
    <x v="0"/>
    <x v="1"/>
  </r>
  <r>
    <x v="35"/>
    <n v="44"/>
    <x v="0"/>
    <n v="102.36"/>
    <n v="19.600000000000001"/>
    <x v="0"/>
    <x v="0"/>
    <n v="0"/>
    <n v="0.9"/>
    <x v="4"/>
    <x v="35"/>
    <x v="1"/>
    <x v="0"/>
  </r>
  <r>
    <x v="36"/>
    <n v="43"/>
    <x v="0"/>
    <n v="105.34"/>
    <n v="14.14"/>
    <x v="4"/>
    <x v="2"/>
    <n v="0"/>
    <n v="0.8"/>
    <x v="2"/>
    <x v="36"/>
    <x v="0"/>
    <x v="0"/>
  </r>
  <r>
    <x v="37"/>
    <n v="31"/>
    <x v="0"/>
    <n v="96.26"/>
    <n v="17.63"/>
    <x v="2"/>
    <x v="2"/>
    <n v="2"/>
    <n v="1.7"/>
    <x v="2"/>
    <x v="37"/>
    <x v="1"/>
    <x v="1"/>
  </r>
  <r>
    <x v="38"/>
    <n v="28"/>
    <x v="1"/>
    <n v="97.25"/>
    <n v="14.98"/>
    <x v="2"/>
    <x v="4"/>
    <n v="3"/>
    <n v="3.2"/>
    <x v="1"/>
    <x v="38"/>
    <x v="0"/>
    <x v="1"/>
  </r>
  <r>
    <x v="39"/>
    <n v="48"/>
    <x v="1"/>
    <n v="108.23"/>
    <n v="21"/>
    <x v="2"/>
    <x v="4"/>
    <n v="0"/>
    <n v="0.6"/>
    <x v="1"/>
    <x v="39"/>
    <x v="0"/>
    <x v="0"/>
  </r>
  <r>
    <x v="40"/>
    <n v="27"/>
    <x v="1"/>
    <n v="97"/>
    <n v="15.12"/>
    <x v="4"/>
    <x v="3"/>
    <n v="1"/>
    <n v="1.7"/>
    <x v="3"/>
    <x v="40"/>
    <x v="0"/>
    <x v="1"/>
  </r>
  <r>
    <x v="41"/>
    <n v="45"/>
    <x v="1"/>
    <n v="107.27"/>
    <n v="22.7"/>
    <x v="4"/>
    <x v="3"/>
    <n v="0"/>
    <n v="0.8"/>
    <x v="0"/>
    <x v="41"/>
    <x v="1"/>
    <x v="0"/>
  </r>
  <r>
    <x v="42"/>
    <n v="54"/>
    <x v="1"/>
    <n v="112.46"/>
    <n v="21.36"/>
    <x v="3"/>
    <x v="3"/>
    <n v="1"/>
    <n v="1"/>
    <x v="1"/>
    <x v="42"/>
    <x v="0"/>
    <x v="2"/>
  </r>
  <r>
    <x v="43"/>
    <n v="40"/>
    <x v="1"/>
    <n v="103.32"/>
    <n v="17.41"/>
    <x v="0"/>
    <x v="3"/>
    <n v="2"/>
    <n v="2"/>
    <x v="2"/>
    <x v="43"/>
    <x v="0"/>
    <x v="0"/>
  </r>
  <r>
    <x v="44"/>
    <n v="52"/>
    <x v="0"/>
    <n v="107.31"/>
    <n v="17.34"/>
    <x v="0"/>
    <x v="2"/>
    <n v="0"/>
    <n v="0.5"/>
    <x v="3"/>
    <x v="44"/>
    <x v="0"/>
    <x v="2"/>
  </r>
  <r>
    <x v="45"/>
    <n v="34"/>
    <x v="1"/>
    <n v="99.12"/>
    <n v="17.43"/>
    <x v="2"/>
    <x v="4"/>
    <n v="3"/>
    <n v="1.6"/>
    <x v="0"/>
    <x v="45"/>
    <x v="0"/>
    <x v="1"/>
  </r>
  <r>
    <x v="46"/>
    <n v="27"/>
    <x v="1"/>
    <n v="93.16"/>
    <n v="15.53"/>
    <x v="3"/>
    <x v="0"/>
    <n v="0"/>
    <n v="0.8"/>
    <x v="1"/>
    <x v="46"/>
    <x v="0"/>
    <x v="1"/>
  </r>
  <r>
    <x v="47"/>
    <n v="55"/>
    <x v="1"/>
    <n v="111.49"/>
    <n v="20.23"/>
    <x v="0"/>
    <x v="3"/>
    <n v="1"/>
    <n v="1.6"/>
    <x v="3"/>
    <x v="47"/>
    <x v="0"/>
    <x v="2"/>
  </r>
  <r>
    <x v="48"/>
    <n v="42"/>
    <x v="0"/>
    <n v="108.71"/>
    <n v="16.2"/>
    <x v="3"/>
    <x v="1"/>
    <n v="3"/>
    <n v="1.1000000000000001"/>
    <x v="3"/>
    <x v="48"/>
    <x v="0"/>
    <x v="0"/>
  </r>
  <r>
    <x v="49"/>
    <n v="36"/>
    <x v="0"/>
    <n v="97.21"/>
    <n v="13.41"/>
    <x v="4"/>
    <x v="2"/>
    <n v="1"/>
    <n v="0.9"/>
    <x v="1"/>
    <x v="49"/>
    <x v="0"/>
    <x v="1"/>
  </r>
  <r>
    <x v="50"/>
    <n v="34"/>
    <x v="0"/>
    <n v="98.46"/>
    <n v="15.38"/>
    <x v="2"/>
    <x v="0"/>
    <n v="2"/>
    <n v="1.2"/>
    <x v="0"/>
    <x v="50"/>
    <x v="0"/>
    <x v="1"/>
  </r>
  <r>
    <x v="51"/>
    <n v="40"/>
    <x v="0"/>
    <n v="100.6"/>
    <n v="17.309999999999999"/>
    <x v="1"/>
    <x v="2"/>
    <n v="0"/>
    <n v="0.6"/>
    <x v="4"/>
    <x v="51"/>
    <x v="0"/>
    <x v="0"/>
  </r>
  <r>
    <x v="52"/>
    <n v="39"/>
    <x v="0"/>
    <n v="96.54"/>
    <n v="18.239999999999998"/>
    <x v="4"/>
    <x v="2"/>
    <n v="1"/>
    <n v="1.9"/>
    <x v="4"/>
    <x v="52"/>
    <x v="1"/>
    <x v="0"/>
  </r>
  <r>
    <x v="53"/>
    <n v="57"/>
    <x v="1"/>
    <n v="110.58"/>
    <n v="21.99"/>
    <x v="2"/>
    <x v="3"/>
    <n v="0"/>
    <n v="0.9"/>
    <x v="0"/>
    <x v="53"/>
    <x v="0"/>
    <x v="2"/>
  </r>
  <r>
    <x v="54"/>
    <n v="50"/>
    <x v="0"/>
    <n v="114.47"/>
    <n v="18.010000000000002"/>
    <x v="0"/>
    <x v="2"/>
    <n v="0"/>
    <n v="0.6"/>
    <x v="3"/>
    <x v="54"/>
    <x v="0"/>
    <x v="2"/>
  </r>
  <r>
    <x v="55"/>
    <n v="31"/>
    <x v="0"/>
    <n v="96.28"/>
    <n v="16.84"/>
    <x v="4"/>
    <x v="0"/>
    <n v="3"/>
    <n v="0.5"/>
    <x v="2"/>
    <x v="55"/>
    <x v="0"/>
    <x v="1"/>
  </r>
  <r>
    <x v="56"/>
    <n v="44"/>
    <x v="0"/>
    <n v="104.76"/>
    <n v="18.399999999999999"/>
    <x v="4"/>
    <x v="0"/>
    <n v="1"/>
    <n v="0.7"/>
    <x v="0"/>
    <x v="56"/>
    <x v="0"/>
    <x v="0"/>
  </r>
  <r>
    <x v="57"/>
    <n v="42"/>
    <x v="1"/>
    <n v="105.35"/>
    <n v="19.88"/>
    <x v="0"/>
    <x v="0"/>
    <n v="2"/>
    <n v="2.8"/>
    <x v="2"/>
    <x v="57"/>
    <x v="0"/>
    <x v="0"/>
  </r>
  <r>
    <x v="58"/>
    <n v="59"/>
    <x v="1"/>
    <n v="110.75"/>
    <n v="24.56"/>
    <x v="4"/>
    <x v="4"/>
    <n v="1"/>
    <n v="1.7"/>
    <x v="0"/>
    <x v="58"/>
    <x v="1"/>
    <x v="2"/>
  </r>
  <r>
    <x v="59"/>
    <n v="56"/>
    <x v="1"/>
    <n v="108"/>
    <n v="22.24"/>
    <x v="3"/>
    <x v="4"/>
    <n v="2"/>
    <n v="1.1000000000000001"/>
    <x v="1"/>
    <x v="59"/>
    <x v="1"/>
    <x v="2"/>
  </r>
  <r>
    <x v="60"/>
    <n v="32"/>
    <x v="0"/>
    <n v="98.63"/>
    <n v="17.96"/>
    <x v="1"/>
    <x v="3"/>
    <n v="2"/>
    <n v="2.6"/>
    <x v="3"/>
    <x v="60"/>
    <x v="0"/>
    <x v="1"/>
  </r>
  <r>
    <x v="61"/>
    <n v="47"/>
    <x v="0"/>
    <n v="103.57"/>
    <n v="22.13"/>
    <x v="2"/>
    <x v="0"/>
    <n v="0"/>
    <n v="0.6"/>
    <x v="0"/>
    <x v="61"/>
    <x v="1"/>
    <x v="0"/>
  </r>
  <r>
    <x v="62"/>
    <n v="28"/>
    <x v="1"/>
    <n v="92.72"/>
    <n v="15.7"/>
    <x v="4"/>
    <x v="3"/>
    <n v="1"/>
    <n v="0.5"/>
    <x v="3"/>
    <x v="62"/>
    <x v="0"/>
    <x v="1"/>
  </r>
  <r>
    <x v="63"/>
    <n v="56"/>
    <x v="1"/>
    <n v="113.3"/>
    <n v="20.45"/>
    <x v="3"/>
    <x v="0"/>
    <n v="2"/>
    <n v="0.5"/>
    <x v="4"/>
    <x v="63"/>
    <x v="0"/>
    <x v="2"/>
  </r>
  <r>
    <x v="64"/>
    <n v="38"/>
    <x v="1"/>
    <n v="104.84"/>
    <n v="19.829999999999998"/>
    <x v="4"/>
    <x v="3"/>
    <n v="0"/>
    <n v="0.8"/>
    <x v="3"/>
    <x v="64"/>
    <x v="0"/>
    <x v="0"/>
  </r>
  <r>
    <x v="65"/>
    <n v="50"/>
    <x v="0"/>
    <n v="104.56"/>
    <n v="21.62"/>
    <x v="4"/>
    <x v="1"/>
    <n v="1"/>
    <n v="2"/>
    <x v="0"/>
    <x v="65"/>
    <x v="1"/>
    <x v="2"/>
  </r>
  <r>
    <x v="66"/>
    <n v="27"/>
    <x v="1"/>
    <n v="97.32"/>
    <n v="16.28"/>
    <x v="3"/>
    <x v="4"/>
    <n v="0"/>
    <n v="0.8"/>
    <x v="0"/>
    <x v="66"/>
    <x v="0"/>
    <x v="1"/>
  </r>
  <r>
    <x v="67"/>
    <n v="32"/>
    <x v="0"/>
    <n v="103.58"/>
    <n v="15.12"/>
    <x v="4"/>
    <x v="3"/>
    <n v="2"/>
    <n v="1.8"/>
    <x v="2"/>
    <x v="67"/>
    <x v="0"/>
    <x v="1"/>
  </r>
  <r>
    <x v="68"/>
    <n v="53"/>
    <x v="1"/>
    <n v="105.92"/>
    <n v="22.98"/>
    <x v="3"/>
    <x v="3"/>
    <n v="0"/>
    <n v="0.8"/>
    <x v="4"/>
    <x v="68"/>
    <x v="1"/>
    <x v="2"/>
  </r>
  <r>
    <x v="69"/>
    <n v="33"/>
    <x v="1"/>
    <n v="104.76"/>
    <n v="13.89"/>
    <x v="2"/>
    <x v="4"/>
    <n v="0"/>
    <n v="0.5"/>
    <x v="2"/>
    <x v="69"/>
    <x v="0"/>
    <x v="1"/>
  </r>
  <r>
    <x v="70"/>
    <n v="49"/>
    <x v="1"/>
    <n v="108.22"/>
    <n v="19.55"/>
    <x v="0"/>
    <x v="1"/>
    <n v="2"/>
    <n v="1.6"/>
    <x v="2"/>
    <x v="70"/>
    <x v="0"/>
    <x v="2"/>
  </r>
  <r>
    <x v="71"/>
    <n v="32"/>
    <x v="0"/>
    <n v="97.69"/>
    <n v="18.04"/>
    <x v="2"/>
    <x v="0"/>
    <n v="2"/>
    <n v="2.2000000000000002"/>
    <x v="0"/>
    <x v="71"/>
    <x v="1"/>
    <x v="1"/>
  </r>
  <r>
    <x v="72"/>
    <n v="52"/>
    <x v="0"/>
    <n v="104.99"/>
    <n v="22.77"/>
    <x v="2"/>
    <x v="0"/>
    <n v="1"/>
    <n v="1.1000000000000001"/>
    <x v="1"/>
    <x v="72"/>
    <x v="1"/>
    <x v="2"/>
  </r>
  <r>
    <x v="73"/>
    <n v="25"/>
    <x v="1"/>
    <n v="88.93"/>
    <n v="15.5"/>
    <x v="2"/>
    <x v="3"/>
    <n v="3"/>
    <n v="3.8"/>
    <x v="1"/>
    <x v="73"/>
    <x v="1"/>
    <x v="1"/>
  </r>
  <r>
    <x v="74"/>
    <n v="41"/>
    <x v="0"/>
    <n v="105.5"/>
    <n v="20.18"/>
    <x v="0"/>
    <x v="4"/>
    <n v="3"/>
    <n v="1.9"/>
    <x v="3"/>
    <x v="74"/>
    <x v="0"/>
    <x v="0"/>
  </r>
  <r>
    <x v="75"/>
    <n v="38"/>
    <x v="1"/>
    <n v="101.47"/>
    <n v="15.96"/>
    <x v="0"/>
    <x v="1"/>
    <n v="0"/>
    <n v="0.8"/>
    <x v="0"/>
    <x v="75"/>
    <x v="0"/>
    <x v="0"/>
  </r>
  <r>
    <x v="76"/>
    <n v="46"/>
    <x v="1"/>
    <n v="103.84"/>
    <n v="17.13"/>
    <x v="1"/>
    <x v="4"/>
    <n v="1"/>
    <n v="0.7"/>
    <x v="2"/>
    <x v="76"/>
    <x v="0"/>
    <x v="0"/>
  </r>
  <r>
    <x v="77"/>
    <n v="45"/>
    <x v="1"/>
    <n v="103.74"/>
    <n v="18.21"/>
    <x v="0"/>
    <x v="2"/>
    <n v="0"/>
    <n v="0.5"/>
    <x v="2"/>
    <x v="77"/>
    <x v="0"/>
    <x v="0"/>
  </r>
  <r>
    <x v="78"/>
    <n v="48"/>
    <x v="1"/>
    <n v="101.32"/>
    <n v="21.93"/>
    <x v="4"/>
    <x v="0"/>
    <n v="2"/>
    <n v="2.8"/>
    <x v="1"/>
    <x v="78"/>
    <x v="1"/>
    <x v="0"/>
  </r>
  <r>
    <x v="79"/>
    <n v="54"/>
    <x v="0"/>
    <n v="109.83"/>
    <n v="21.35"/>
    <x v="2"/>
    <x v="0"/>
    <n v="1"/>
    <n v="0.7"/>
    <x v="3"/>
    <x v="79"/>
    <x v="0"/>
    <x v="2"/>
  </r>
  <r>
    <x v="80"/>
    <n v="49"/>
    <x v="1"/>
    <n v="112.98"/>
    <n v="18.22"/>
    <x v="2"/>
    <x v="1"/>
    <n v="1"/>
    <n v="1.7"/>
    <x v="0"/>
    <x v="80"/>
    <x v="0"/>
    <x v="2"/>
  </r>
  <r>
    <x v="81"/>
    <n v="45"/>
    <x v="0"/>
    <n v="104.87"/>
    <n v="19.66"/>
    <x v="0"/>
    <x v="4"/>
    <n v="2"/>
    <n v="1.1000000000000001"/>
    <x v="4"/>
    <x v="81"/>
    <x v="0"/>
    <x v="0"/>
  </r>
  <r>
    <x v="82"/>
    <n v="30"/>
    <x v="1"/>
    <n v="100.81"/>
    <n v="14.39"/>
    <x v="3"/>
    <x v="4"/>
    <n v="2"/>
    <n v="2.6"/>
    <x v="0"/>
    <x v="82"/>
    <x v="0"/>
    <x v="1"/>
  </r>
  <r>
    <x v="83"/>
    <n v="29"/>
    <x v="0"/>
    <n v="101.16"/>
    <n v="14.14"/>
    <x v="3"/>
    <x v="0"/>
    <n v="3"/>
    <n v="1.3"/>
    <x v="0"/>
    <x v="83"/>
    <x v="0"/>
    <x v="1"/>
  </r>
  <r>
    <x v="84"/>
    <n v="57"/>
    <x v="0"/>
    <n v="115.19"/>
    <n v="20.76"/>
    <x v="0"/>
    <x v="4"/>
    <n v="0"/>
    <n v="1"/>
    <x v="0"/>
    <x v="84"/>
    <x v="0"/>
    <x v="2"/>
  </r>
  <r>
    <x v="85"/>
    <n v="56"/>
    <x v="1"/>
    <n v="110.72"/>
    <n v="20.149999999999999"/>
    <x v="1"/>
    <x v="1"/>
    <n v="1"/>
    <n v="2"/>
    <x v="4"/>
    <x v="85"/>
    <x v="0"/>
    <x v="2"/>
  </r>
  <r>
    <x v="86"/>
    <n v="56"/>
    <x v="0"/>
    <n v="106.73"/>
    <n v="24.09"/>
    <x v="1"/>
    <x v="1"/>
    <n v="3"/>
    <n v="1.7"/>
    <x v="4"/>
    <x v="86"/>
    <x v="1"/>
    <x v="2"/>
  </r>
  <r>
    <x v="87"/>
    <n v="25"/>
    <x v="0"/>
    <n v="99.72"/>
    <n v="14.9"/>
    <x v="4"/>
    <x v="0"/>
    <n v="3"/>
    <n v="2.2000000000000002"/>
    <x v="1"/>
    <x v="87"/>
    <x v="0"/>
    <x v="1"/>
  </r>
  <r>
    <x v="88"/>
    <n v="30"/>
    <x v="0"/>
    <n v="96.45"/>
    <n v="14.77"/>
    <x v="4"/>
    <x v="0"/>
    <n v="0"/>
    <n v="0.6"/>
    <x v="3"/>
    <x v="88"/>
    <x v="0"/>
    <x v="1"/>
  </r>
  <r>
    <x v="89"/>
    <n v="53"/>
    <x v="1"/>
    <n v="106.44"/>
    <n v="20.73"/>
    <x v="4"/>
    <x v="2"/>
    <n v="2"/>
    <n v="2"/>
    <x v="0"/>
    <x v="89"/>
    <x v="0"/>
    <x v="2"/>
  </r>
  <r>
    <x v="90"/>
    <n v="29"/>
    <x v="0"/>
    <n v="97.77"/>
    <n v="15.72"/>
    <x v="3"/>
    <x v="3"/>
    <n v="0"/>
    <n v="0.9"/>
    <x v="0"/>
    <x v="90"/>
    <x v="0"/>
    <x v="1"/>
  </r>
  <r>
    <x v="91"/>
    <n v="58"/>
    <x v="1"/>
    <n v="113.49"/>
    <n v="25.26"/>
    <x v="1"/>
    <x v="4"/>
    <n v="3"/>
    <n v="3"/>
    <x v="4"/>
    <x v="91"/>
    <x v="1"/>
    <x v="2"/>
  </r>
  <r>
    <x v="92"/>
    <n v="26"/>
    <x v="1"/>
    <n v="92.08"/>
    <n v="15.29"/>
    <x v="4"/>
    <x v="1"/>
    <n v="2"/>
    <n v="2.6"/>
    <x v="2"/>
    <x v="92"/>
    <x v="0"/>
    <x v="1"/>
  </r>
  <r>
    <x v="93"/>
    <n v="25"/>
    <x v="0"/>
    <n v="96.42"/>
    <n v="15.34"/>
    <x v="4"/>
    <x v="2"/>
    <n v="2"/>
    <n v="0.9"/>
    <x v="2"/>
    <x v="93"/>
    <x v="0"/>
    <x v="1"/>
  </r>
  <r>
    <x v="94"/>
    <n v="59"/>
    <x v="0"/>
    <n v="108.1"/>
    <n v="19.25"/>
    <x v="0"/>
    <x v="3"/>
    <n v="1"/>
    <n v="1"/>
    <x v="0"/>
    <x v="94"/>
    <x v="0"/>
    <x v="2"/>
  </r>
  <r>
    <x v="95"/>
    <n v="50"/>
    <x v="0"/>
    <n v="109.15"/>
    <n v="22.09"/>
    <x v="0"/>
    <x v="4"/>
    <n v="0"/>
    <n v="0.6"/>
    <x v="1"/>
    <x v="95"/>
    <x v="1"/>
    <x v="2"/>
  </r>
  <r>
    <x v="96"/>
    <n v="48"/>
    <x v="1"/>
    <n v="107.71"/>
    <n v="19.079999999999998"/>
    <x v="1"/>
    <x v="0"/>
    <n v="2"/>
    <n v="1.8"/>
    <x v="2"/>
    <x v="96"/>
    <x v="0"/>
    <x v="0"/>
  </r>
  <r>
    <x v="97"/>
    <n v="57"/>
    <x v="1"/>
    <n v="112.41"/>
    <n v="21.55"/>
    <x v="3"/>
    <x v="4"/>
    <n v="0"/>
    <n v="0.9"/>
    <x v="0"/>
    <x v="97"/>
    <x v="0"/>
    <x v="2"/>
  </r>
  <r>
    <x v="98"/>
    <n v="45"/>
    <x v="1"/>
    <n v="110.12"/>
    <n v="18.510000000000002"/>
    <x v="1"/>
    <x v="0"/>
    <n v="0"/>
    <n v="0.9"/>
    <x v="3"/>
    <x v="98"/>
    <x v="0"/>
    <x v="0"/>
  </r>
  <r>
    <x v="99"/>
    <n v="49"/>
    <x v="1"/>
    <n v="106.6"/>
    <n v="21.21"/>
    <x v="1"/>
    <x v="3"/>
    <n v="2"/>
    <n v="2.5"/>
    <x v="3"/>
    <x v="9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E970E-2869-4CD6-9F68-490685CCB6F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_Group">
  <location ref="A3:D8" firstHeaderRow="1" firstDataRow="2" firstDataCol="1"/>
  <pivotFields count="13">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4">
        <item x="1"/>
        <item x="0"/>
        <item x="2"/>
        <item t="default"/>
      </items>
    </pivotField>
  </pivotFields>
  <rowFields count="1">
    <field x="12"/>
  </rowFields>
  <rowItems count="4">
    <i>
      <x/>
    </i>
    <i>
      <x v="1"/>
    </i>
    <i>
      <x v="2"/>
    </i>
    <i t="grand">
      <x/>
    </i>
  </rowItems>
  <colFields count="1">
    <field x="11"/>
  </colFields>
  <colItems count="3">
    <i>
      <x/>
    </i>
    <i>
      <x v="1"/>
    </i>
    <i t="grand">
      <x/>
    </i>
  </colItems>
  <dataFields count="1">
    <dataField name="Count of ChildID" fld="0" subtotal="count" baseField="0" baseItem="0"/>
  </dataFields>
  <chartFormats count="7">
    <chartFormat chart="0" format="102" series="1">
      <pivotArea type="data" outline="0" fieldPosition="0">
        <references count="1">
          <reference field="4294967294" count="1" selected="0">
            <x v="0"/>
          </reference>
        </references>
      </pivotArea>
    </chartFormat>
    <chartFormat chart="0" format="104" series="1">
      <pivotArea type="data" outline="0" fieldPosition="0">
        <references count="2">
          <reference field="4294967294" count="1" selected="0">
            <x v="0"/>
          </reference>
          <reference field="12" count="1" selected="0">
            <x v="1"/>
          </reference>
        </references>
      </pivotArea>
    </chartFormat>
    <chartFormat chart="0" format="106" series="1">
      <pivotArea type="data" outline="0" fieldPosition="0">
        <references count="2">
          <reference field="4294967294" count="1" selected="0">
            <x v="0"/>
          </reference>
          <reference field="12" count="1" selected="0">
            <x v="2"/>
          </reference>
        </references>
      </pivotArea>
    </chartFormat>
    <chartFormat chart="0" format="107" series="1">
      <pivotArea type="data" outline="0" fieldPosition="0">
        <references count="2">
          <reference field="4294967294" count="1" selected="0">
            <x v="0"/>
          </reference>
          <reference field="11" count="1" selected="0">
            <x v="1"/>
          </reference>
        </references>
      </pivotArea>
    </chartFormat>
    <chartFormat chart="0" format="108" series="1">
      <pivotArea type="data" outline="0" fieldPosition="0">
        <references count="2">
          <reference field="4294967294" count="1" selected="0">
            <x v="0"/>
          </reference>
          <reference field="11" count="1" selected="0">
            <x v="0"/>
          </reference>
        </references>
      </pivotArea>
    </chartFormat>
    <chartFormat chart="11" format="111" series="1">
      <pivotArea type="data" outline="0" fieldPosition="0">
        <references count="2">
          <reference field="4294967294" count="1" selected="0">
            <x v="0"/>
          </reference>
          <reference field="11" count="1" selected="0">
            <x v="0"/>
          </reference>
        </references>
      </pivotArea>
    </chartFormat>
    <chartFormat chart="11" format="112"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6F67B-B23D-4565-9578-483383E2F27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Dialy_fruit_Savings" colHeaderCaption="Daily_Veggie_Servings">
  <location ref="A3:G10" firstHeaderRow="1" firstDataRow="2" firstDataCol="1"/>
  <pivotFields count="13">
    <pivotField showAll="0"/>
    <pivotField showAll="0"/>
    <pivotField showAll="0"/>
    <pivotField showAll="0"/>
    <pivotField showAll="0"/>
    <pivotField axis="axisCol" showAll="0">
      <items count="6">
        <item x="1"/>
        <item x="0"/>
        <item x="3"/>
        <item x="2"/>
        <item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showAll="0"/>
    <pivotField showAll="0"/>
  </pivotFields>
  <rowFields count="1">
    <field x="6"/>
  </rowFields>
  <rowItems count="6">
    <i>
      <x/>
    </i>
    <i>
      <x v="1"/>
    </i>
    <i>
      <x v="2"/>
    </i>
    <i>
      <x v="3"/>
    </i>
    <i>
      <x v="4"/>
    </i>
    <i t="grand">
      <x/>
    </i>
  </rowItems>
  <colFields count="1">
    <field x="5"/>
  </colFields>
  <colItems count="6">
    <i>
      <x/>
    </i>
    <i>
      <x v="1"/>
    </i>
    <i>
      <x v="2"/>
    </i>
    <i>
      <x v="3"/>
    </i>
    <i>
      <x v="4"/>
    </i>
    <i t="grand">
      <x/>
    </i>
  </colItems>
  <dataFields count="1">
    <dataField name="Average of BMI" fld="10"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6" format="5" series="1">
      <pivotArea type="data" outline="0" fieldPosition="0">
        <references count="2">
          <reference field="4294967294" count="1" selected="0">
            <x v="0"/>
          </reference>
          <reference field="5" count="1" selected="0">
            <x v="0"/>
          </reference>
        </references>
      </pivotArea>
    </chartFormat>
    <chartFormat chart="16" format="6" series="1">
      <pivotArea type="data" outline="0" fieldPosition="0">
        <references count="2">
          <reference field="4294967294" count="1" selected="0">
            <x v="0"/>
          </reference>
          <reference field="5" count="1" selected="0">
            <x v="1"/>
          </reference>
        </references>
      </pivotArea>
    </chartFormat>
    <chartFormat chart="16" format="7" series="1">
      <pivotArea type="data" outline="0" fieldPosition="0">
        <references count="2">
          <reference field="4294967294" count="1" selected="0">
            <x v="0"/>
          </reference>
          <reference field="5" count="1" selected="0">
            <x v="2"/>
          </reference>
        </references>
      </pivotArea>
    </chartFormat>
    <chartFormat chart="16" format="8" series="1">
      <pivotArea type="data" outline="0" fieldPosition="0">
        <references count="2">
          <reference field="4294967294" count="1" selected="0">
            <x v="0"/>
          </reference>
          <reference field="5" count="1" selected="0">
            <x v="3"/>
          </reference>
        </references>
      </pivotArea>
    </chartFormat>
    <chartFormat chart="16" format="9"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FF00D-9121-4A97-861E-AD636990BB2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Health_Status">
  <location ref="A3:C6" firstHeaderRow="0" firstDataRow="1" firstDataCol="1"/>
  <pivotFields count="13">
    <pivotField showAll="0"/>
    <pivotField showAll="0"/>
    <pivotField showAll="0">
      <items count="3">
        <item x="0"/>
        <item x="1"/>
        <item t="default"/>
      </items>
    </pivotField>
    <pivotField showAll="0"/>
    <pivotField showAll="0"/>
    <pivotField showAll="0"/>
    <pivotField dataField="1"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Fields count="1">
    <field x="-2"/>
  </colFields>
  <colItems count="2">
    <i>
      <x/>
    </i>
    <i i="1">
      <x v="1"/>
    </i>
  </colItems>
  <dataFields count="2">
    <dataField name="Average of Daily_Veggie_Servings" fld="6" subtotal="average" baseField="11" baseItem="0"/>
    <dataField name="Average of Daily_Sugar_Drinks" fld="7" subtotal="average" baseField="11"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EC9F1A-1ACD-4ECF-9B29-607EDBC8C23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3:C9"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dataField name="Average of Daily_Fruit_Servings" fld="5" subtotal="average" baseField="9" baseItem="0"/>
  </dataFields>
  <formats count="7">
    <format dxfId="12">
      <pivotArea collapsedLevelsAreSubtotals="1" fieldPosition="0">
        <references count="2">
          <reference field="4294967294" count="1" selected="0">
            <x v="0"/>
          </reference>
          <reference field="9" count="1">
            <x v="1"/>
          </reference>
        </references>
      </pivotArea>
    </format>
    <format dxfId="11">
      <pivotArea collapsedLevelsAreSubtotals="1" fieldPosition="0">
        <references count="2">
          <reference field="4294967294" count="1" selected="0">
            <x v="0"/>
          </reference>
          <reference field="9" count="1">
            <x v="2"/>
          </reference>
        </references>
      </pivotArea>
    </format>
    <format dxfId="10">
      <pivotArea collapsedLevelsAreSubtotals="1" fieldPosition="0">
        <references count="2">
          <reference field="4294967294" count="1" selected="0">
            <x v="0"/>
          </reference>
          <reference field="9" count="1">
            <x v="2"/>
          </reference>
        </references>
      </pivotArea>
    </format>
    <format dxfId="9">
      <pivotArea collapsedLevelsAreSubtotals="1" fieldPosition="0">
        <references count="2">
          <reference field="4294967294" count="1" selected="0">
            <x v="0"/>
          </reference>
          <reference field="9" count="1">
            <x v="4"/>
          </reference>
        </references>
      </pivotArea>
    </format>
    <format dxfId="8">
      <pivotArea collapsedLevelsAreSubtotals="1" fieldPosition="0">
        <references count="2">
          <reference field="4294967294" count="1" selected="0">
            <x v="0"/>
          </reference>
          <reference field="9" count="1">
            <x v="1"/>
          </reference>
        </references>
      </pivotArea>
    </format>
    <format dxfId="7">
      <pivotArea collapsedLevelsAreSubtotals="1" fieldPosition="0">
        <references count="2">
          <reference field="4294967294" count="1" selected="0">
            <x v="1"/>
          </reference>
          <reference field="9" count="1">
            <x v="4"/>
          </reference>
        </references>
      </pivotArea>
    </format>
    <format dxfId="6">
      <pivotArea collapsedLevelsAreSubtotals="1" fieldPosition="0">
        <references count="2">
          <reference field="4294967294" count="1" selected="0">
            <x v="1"/>
          </reference>
          <reference field="9" count="1">
            <x v="3"/>
          </reference>
        </references>
      </pivotArea>
    </format>
  </formats>
  <conditionalFormats count="5">
    <conditionalFormat priority="5">
      <pivotAreas count="1">
        <pivotArea type="data" collapsedLevelsAreSubtotals="1" fieldPosition="0">
          <references count="2">
            <reference field="4294967294" count="1" selected="0">
              <x v="0"/>
            </reference>
            <reference field="9" count="1">
              <x v="1"/>
            </reference>
          </references>
        </pivotArea>
      </pivotAreas>
    </conditionalFormat>
    <conditionalFormat priority="4">
      <pivotAreas count="1">
        <pivotArea type="data" collapsedLevelsAreSubtotals="1" fieldPosition="0">
          <references count="2">
            <reference field="4294967294" count="1" selected="0">
              <x v="0"/>
            </reference>
            <reference field="9" count="1">
              <x v="2"/>
            </reference>
          </references>
        </pivotArea>
      </pivotAreas>
    </conditionalFormat>
    <conditionalFormat priority="3">
      <pivotAreas count="1">
        <pivotArea type="data" collapsedLevelsAreSubtotals="1" fieldPosition="0">
          <references count="2">
            <reference field="4294967294" count="1" selected="0">
              <x v="0"/>
            </reference>
            <reference field="9" count="1">
              <x v="4"/>
            </reference>
          </references>
        </pivotArea>
      </pivotAreas>
    </conditionalFormat>
    <conditionalFormat priority="2">
      <pivotAreas count="1">
        <pivotArea type="data" collapsedLevelsAreSubtotals="1" fieldPosition="0">
          <references count="2">
            <reference field="4294967294" count="1" selected="0">
              <x v="1"/>
            </reference>
            <reference field="9" count="1">
              <x v="4"/>
            </reference>
          </references>
        </pivotArea>
      </pivotAreas>
    </conditionalFormat>
    <conditionalFormat priority="1">
      <pivotAreas count="1">
        <pivotArea type="data" collapsedLevelsAreSubtotals="1" fieldPosition="0">
          <references count="2">
            <reference field="4294967294" count="1" selected="0">
              <x v="1"/>
            </reference>
            <reference field="9" count="1">
              <x v="3"/>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BD665E-0DCA-443C-AAED-1E2998C2C439}" autoFormatId="16" applyNumberFormats="0" applyBorderFormats="0" applyFontFormats="0" applyPatternFormats="0" applyAlignmentFormats="0" applyWidthHeightFormats="0">
  <queryTableRefresh nextId="14" unboundColumnsRight="3">
    <queryTableFields count="13">
      <queryTableField id="1" name="ChildID" tableColumnId="1"/>
      <queryTableField id="2" name="Age_Months" tableColumnId="2"/>
      <queryTableField id="3" name="Gender" tableColumnId="3"/>
      <queryTableField id="4" name="Height_cm" tableColumnId="4"/>
      <queryTableField id="5" name="Weight_kg" tableColumnId="5"/>
      <queryTableField id="6" name="Daily_Fruit_Servings" tableColumnId="6"/>
      <queryTableField id="7" name="Daily_Veggie_Servings" tableColumnId="7"/>
      <queryTableField id="8" name="Daily_Sugar_Drinks" tableColumnId="8"/>
      <queryTableField id="9" name="ScreenTime_Hours" tableColumnId="9"/>
      <queryTableField id="10" name="Region" tableColumnId="10"/>
      <queryTableField id="11" dataBound="0" tableColumnId="14"/>
      <queryTableField id="12" dataBound="0" tableColumnId="15"/>
      <queryTableField id="13"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4A3FD7-9FD8-4278-BCCE-B191A4C705E8}" sourceName="Region">
  <pivotTables>
    <pivotTable tabId="8" name="PivotTable5"/>
  </pivotTables>
  <data>
    <tabular pivotCacheId="2126764785">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1B2EB7-5A16-4258-87E4-FD87C0486D69}" sourceName="Gender">
  <pivotTables>
    <pivotTable tabId="9" name="PivotTable1"/>
  </pivotTables>
  <data>
    <tabular pivotCacheId="21267647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_Status" xr10:uid="{A0DA6AB2-094A-4DBB-AAFA-6430FE17358E}" sourceName="Health _Status">
  <pivotTables>
    <pivotTable tabId="9" name="PivotTable1"/>
  </pivotTables>
  <data>
    <tabular pivotCacheId="21267647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193138-4F67-4E1A-895D-425D1350D5F1}" cache="Slicer_Region"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DC69600-5FF4-4B62-8B28-25A89B15F1A3}" cache="Slicer_Gender" caption="Gender" rowHeight="247650"/>
  <slicer name="Health _Status" xr10:uid="{D16CD7D1-AE7C-45D8-BC6F-B253B7E8CACB}" cache="Slicer_Health__Status" caption="Health _Status"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5931AAC-3BD1-4C82-BE59-19630680E2BD}" cache="Slicer_Region" caption="Region" rowHeight="247650"/>
  <slicer name="Gender 1" xr10:uid="{B2126104-CF58-42B5-B5E0-7DFBA107EFCA}" cache="Slicer_Gender" caption="Gender" rowHeight="247650"/>
  <slicer name="Health _Status 1" xr10:uid="{C6843BEF-B445-4580-BC6F-F82914B69E60}" cache="Slicer_Health__Status" caption="Health _Statu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ABB960-57A5-4767-8493-9663FA8F3A64}" name="day3_Child_Health_Data_pdf" displayName="day3_Child_Health_Data_pdf" ref="A1:M101" tableType="queryTable" totalsRowShown="0">
  <autoFilter ref="A1:M101" xr:uid="{E5ABB960-57A5-4767-8493-9663FA8F3A64}"/>
  <tableColumns count="13">
    <tableColumn id="1" xr3:uid="{CB56DBF8-D72A-4F06-BEBE-B05177C85B4D}" uniqueName="1" name="ChildID" queryTableFieldId="1" dataDxfId="18"/>
    <tableColumn id="2" xr3:uid="{E04E4DEC-79BA-4F11-8998-DA0A5DAD2EA0}" uniqueName="2" name="Age_Months" queryTableFieldId="2"/>
    <tableColumn id="3" xr3:uid="{D6CA0E71-E2C2-4097-91F3-F032B7386B37}" uniqueName="3" name="Gender" queryTableFieldId="3" dataDxfId="17"/>
    <tableColumn id="4" xr3:uid="{2432C1A8-A014-4483-B305-D9C1D919E1CB}" uniqueName="4" name="Height_cm" queryTableFieldId="4"/>
    <tableColumn id="5" xr3:uid="{55CC1647-CD8A-4FD7-8BA9-7046C15F4CC0}" uniqueName="5" name="Weight_kg" queryTableFieldId="5"/>
    <tableColumn id="6" xr3:uid="{CCE26E45-3F6B-4E08-BBAB-8ABDAC150E71}" uniqueName="6" name="Daily_Fruit_Servings" queryTableFieldId="6"/>
    <tableColumn id="7" xr3:uid="{FE2ABF34-1432-4195-978E-0F82C5056B92}" uniqueName="7" name="Daily_Veggie_Servings" queryTableFieldId="7"/>
    <tableColumn id="8" xr3:uid="{E02D3BE9-7D62-477F-853E-B3EBE4285026}" uniqueName="8" name="Daily_Sugar_Drinks" queryTableFieldId="8"/>
    <tableColumn id="9" xr3:uid="{27ABA2E1-53FB-4B10-9B82-3CAD30B4E749}" uniqueName="9" name="ScreenTime_Hours" queryTableFieldId="9"/>
    <tableColumn id="10" xr3:uid="{F247A229-7701-4C59-89FD-F30BEE4D6A2B}" uniqueName="10" name="Region" queryTableFieldId="10" dataDxfId="16"/>
    <tableColumn id="14" xr3:uid="{25AD91B6-3D47-4959-BCAA-F3730214CF2A}" uniqueName="14" name="BMI" queryTableFieldId="11" dataDxfId="15">
      <calculatedColumnFormula>day3_Child_Health_Data_pdf[[#This Row],[Weight_kg]]/((day3_Child_Health_Data_pdf[[#This Row],[Height_cm]]/100)^2)</calculatedColumnFormula>
    </tableColumn>
    <tableColumn id="15" xr3:uid="{90A0E05F-562F-4973-BED2-0636C33C83FE}" uniqueName="15" name="Health _Status" queryTableFieldId="12" dataDxfId="14">
      <calculatedColumnFormula>IF(day3_Child_Health_Data_pdf[[#This Row],[BMI]]&lt;18.5,"UnderWeight",IF(day3_Child_Health_Data_pdf[[#This Row],[BMI]]&lt;=24.9,"Healthy Weight",IF(day3_Child_Health_Data_pdf[[#This Row],[BMI]]&lt;=29.9,"OverWeight","Obese")))</calculatedColumnFormula>
    </tableColumn>
    <tableColumn id="16" xr3:uid="{E6D6EA3C-BEDC-40CD-B250-51BC861F27E0}" uniqueName="16" name="Age_Group" queryTableFieldId="13" dataDxfId="13">
      <calculatedColumnFormula>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F829-2710-4FCA-A211-9DD4CA3AA174}">
  <dimension ref="A1:M101"/>
  <sheetViews>
    <sheetView topLeftCell="A10" workbookViewId="0">
      <selection activeCell="N11" sqref="N11"/>
    </sheetView>
  </sheetViews>
  <sheetFormatPr defaultRowHeight="14.4" x14ac:dyDescent="0.3"/>
  <cols>
    <col min="1" max="1" width="9.44140625" bestFit="1" customWidth="1"/>
    <col min="2" max="2" width="13" bestFit="1" customWidth="1"/>
    <col min="3" max="3" width="9.33203125" bestFit="1" customWidth="1"/>
    <col min="4" max="4" width="12.109375" bestFit="1" customWidth="1"/>
    <col min="5" max="5" width="11.6640625" bestFit="1" customWidth="1"/>
    <col min="6" max="6" width="20.109375" bestFit="1" customWidth="1"/>
    <col min="7" max="7" width="21.6640625" bestFit="1" customWidth="1"/>
    <col min="8" max="8" width="19.109375" bestFit="1" customWidth="1"/>
    <col min="9" max="9" width="18.88671875" bestFit="1" customWidth="1"/>
    <col min="10" max="10" width="8.77734375" bestFit="1" customWidth="1"/>
    <col min="11" max="11" width="13.33203125" customWidth="1"/>
    <col min="12" max="12" width="18.44140625" customWidth="1"/>
    <col min="13" max="13" width="14.21875" customWidth="1"/>
  </cols>
  <sheetData>
    <row r="1" spans="1:13" x14ac:dyDescent="0.3">
      <c r="A1" t="s">
        <v>0</v>
      </c>
      <c r="B1" t="s">
        <v>1</v>
      </c>
      <c r="C1" t="s">
        <v>2</v>
      </c>
      <c r="D1" t="s">
        <v>3</v>
      </c>
      <c r="E1" t="s">
        <v>4</v>
      </c>
      <c r="F1" t="s">
        <v>5</v>
      </c>
      <c r="G1" t="s">
        <v>6</v>
      </c>
      <c r="H1" t="s">
        <v>7</v>
      </c>
      <c r="I1" t="s">
        <v>8</v>
      </c>
      <c r="J1" t="s">
        <v>9</v>
      </c>
      <c r="K1" t="s">
        <v>117</v>
      </c>
      <c r="L1" t="s">
        <v>118</v>
      </c>
      <c r="M1" t="s">
        <v>122</v>
      </c>
    </row>
    <row r="2" spans="1:13" x14ac:dyDescent="0.3">
      <c r="A2" t="s">
        <v>10</v>
      </c>
      <c r="B2">
        <v>47</v>
      </c>
      <c r="C2" t="s">
        <v>11</v>
      </c>
      <c r="D2">
        <v>104.41</v>
      </c>
      <c r="E2">
        <v>17.34</v>
      </c>
      <c r="F2">
        <v>1</v>
      </c>
      <c r="G2">
        <v>2</v>
      </c>
      <c r="H2">
        <v>3</v>
      </c>
      <c r="I2">
        <v>1.2</v>
      </c>
      <c r="J2" t="s">
        <v>12</v>
      </c>
      <c r="K2">
        <f>day3_Child_Health_Data_pdf[[#This Row],[Weight_kg]]/((day3_Child_Health_Data_pdf[[#This Row],[Height_cm]]/100)^2)</f>
        <v>15.90614369846883</v>
      </c>
      <c r="L2" t="str">
        <f>IF(day3_Child_Health_Data_pdf[[#This Row],[BMI]]&lt;18.5,"UnderWeight",IF(day3_Child_Health_Data_pdf[[#This Row],[BMI]]&lt;=24.9,"Healthy Weight",IF(day3_Child_Health_Data_pdf[[#This Row],[BMI]]&lt;=29.9,"OverWeight","Obese")))</f>
        <v>UnderWeight</v>
      </c>
      <c r="M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 spans="1:13" x14ac:dyDescent="0.3">
      <c r="A3" t="s">
        <v>13</v>
      </c>
      <c r="B3">
        <v>34</v>
      </c>
      <c r="C3" t="s">
        <v>11</v>
      </c>
      <c r="D3">
        <v>99.08</v>
      </c>
      <c r="E3">
        <v>16.21</v>
      </c>
      <c r="F3">
        <v>0</v>
      </c>
      <c r="G3">
        <v>1</v>
      </c>
      <c r="H3">
        <v>1</v>
      </c>
      <c r="I3">
        <v>1.4</v>
      </c>
      <c r="J3" t="s">
        <v>14</v>
      </c>
      <c r="K3">
        <f>day3_Child_Health_Data_pdf[[#This Row],[Weight_kg]]/((day3_Child_Health_Data_pdf[[#This Row],[Height_cm]]/100)^2)</f>
        <v>16.512431120446177</v>
      </c>
      <c r="L3" t="str">
        <f>IF(day3_Child_Health_Data_pdf[[#This Row],[BMI]]&lt;18.5,"UnderWeight",IF(day3_Child_Health_Data_pdf[[#This Row],[BMI]]&lt;=24.9,"Healthy Weight",IF(day3_Child_Health_Data_pdf[[#This Row],[BMI]]&lt;=29.9,"OverWeight","Obese")))</f>
        <v>UnderWeight</v>
      </c>
      <c r="M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 spans="1:13" x14ac:dyDescent="0.3">
      <c r="A4" t="s">
        <v>15</v>
      </c>
      <c r="B4">
        <v>35</v>
      </c>
      <c r="C4" t="s">
        <v>11</v>
      </c>
      <c r="D4">
        <v>94.96</v>
      </c>
      <c r="E4">
        <v>17.3</v>
      </c>
      <c r="F4">
        <v>3</v>
      </c>
      <c r="G4">
        <v>3</v>
      </c>
      <c r="H4">
        <v>2</v>
      </c>
      <c r="I4">
        <v>0.6</v>
      </c>
      <c r="J4" t="s">
        <v>14</v>
      </c>
      <c r="K4">
        <f>day3_Child_Health_Data_pdf[[#This Row],[Weight_kg]]/((day3_Child_Health_Data_pdf[[#This Row],[Height_cm]]/100)^2)</f>
        <v>19.185127564907393</v>
      </c>
      <c r="L4" t="str">
        <f>IF(day3_Child_Health_Data_pdf[[#This Row],[BMI]]&lt;18.5,"UnderWeight",IF(day3_Child_Health_Data_pdf[[#This Row],[BMI]]&lt;=24.9,"Healthy Weight",IF(day3_Child_Health_Data_pdf[[#This Row],[BMI]]&lt;=29.9,"OverWeight","Obese")))</f>
        <v>Healthy Weight</v>
      </c>
      <c r="M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5" spans="1:13" x14ac:dyDescent="0.3">
      <c r="A5" t="s">
        <v>16</v>
      </c>
      <c r="B5">
        <v>39</v>
      </c>
      <c r="C5" t="s">
        <v>11</v>
      </c>
      <c r="D5">
        <v>100.65</v>
      </c>
      <c r="E5">
        <v>20.010000000000002</v>
      </c>
      <c r="F5">
        <v>2</v>
      </c>
      <c r="G5">
        <v>0</v>
      </c>
      <c r="H5">
        <v>1</v>
      </c>
      <c r="I5">
        <v>1.5</v>
      </c>
      <c r="J5" t="s">
        <v>14</v>
      </c>
      <c r="K5">
        <f>day3_Child_Health_Data_pdf[[#This Row],[Weight_kg]]/((day3_Child_Health_Data_pdf[[#This Row],[Height_cm]]/100)^2)</f>
        <v>19.75238446372795</v>
      </c>
      <c r="L5" t="str">
        <f>IF(day3_Child_Health_Data_pdf[[#This Row],[BMI]]&lt;18.5,"UnderWeight",IF(day3_Child_Health_Data_pdf[[#This Row],[BMI]]&lt;=24.9,"Healthy Weight",IF(day3_Child_Health_Data_pdf[[#This Row],[BMI]]&lt;=29.9,"OverWeight","Obese")))</f>
        <v>Healthy Weight</v>
      </c>
      <c r="M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6" spans="1:13" x14ac:dyDescent="0.3">
      <c r="A6" t="s">
        <v>17</v>
      </c>
      <c r="B6">
        <v>26</v>
      </c>
      <c r="C6" t="s">
        <v>11</v>
      </c>
      <c r="D6">
        <v>90.06</v>
      </c>
      <c r="E6">
        <v>12.16</v>
      </c>
      <c r="F6">
        <v>0</v>
      </c>
      <c r="G6">
        <v>1</v>
      </c>
      <c r="H6">
        <v>0</v>
      </c>
      <c r="I6">
        <v>0.9</v>
      </c>
      <c r="J6" t="s">
        <v>12</v>
      </c>
      <c r="K6">
        <f>day3_Child_Health_Data_pdf[[#This Row],[Weight_kg]]/((day3_Child_Health_Data_pdf[[#This Row],[Height_cm]]/100)^2)</f>
        <v>14.992349216790304</v>
      </c>
      <c r="L6" t="str">
        <f>IF(day3_Child_Health_Data_pdf[[#This Row],[BMI]]&lt;18.5,"UnderWeight",IF(day3_Child_Health_Data_pdf[[#This Row],[BMI]]&lt;=24.9,"Healthy Weight",IF(day3_Child_Health_Data_pdf[[#This Row],[BMI]]&lt;=29.9,"OverWeight","Obese")))</f>
        <v>UnderWeight</v>
      </c>
      <c r="M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7" spans="1:13" x14ac:dyDescent="0.3">
      <c r="A7" t="s">
        <v>18</v>
      </c>
      <c r="B7">
        <v>51</v>
      </c>
      <c r="C7" t="s">
        <v>19</v>
      </c>
      <c r="D7">
        <v>108.82</v>
      </c>
      <c r="E7">
        <v>21.54</v>
      </c>
      <c r="F7">
        <v>0</v>
      </c>
      <c r="G7">
        <v>1</v>
      </c>
      <c r="H7">
        <v>1</v>
      </c>
      <c r="I7">
        <v>0.9</v>
      </c>
      <c r="J7" t="s">
        <v>20</v>
      </c>
      <c r="K7">
        <f>day3_Child_Health_Data_pdf[[#This Row],[Weight_kg]]/((day3_Child_Health_Data_pdf[[#This Row],[Height_cm]]/100)^2)</f>
        <v>18.189813900132215</v>
      </c>
      <c r="L7" t="str">
        <f>IF(day3_Child_Health_Data_pdf[[#This Row],[BMI]]&lt;18.5,"UnderWeight",IF(day3_Child_Health_Data_pdf[[#This Row],[BMI]]&lt;=24.9,"Healthy Weight",IF(day3_Child_Health_Data_pdf[[#This Row],[BMI]]&lt;=29.9,"OverWeight","Obese")))</f>
        <v>UnderWeight</v>
      </c>
      <c r="M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 spans="1:13" x14ac:dyDescent="0.3">
      <c r="A8" t="s">
        <v>21</v>
      </c>
      <c r="B8">
        <v>52</v>
      </c>
      <c r="C8" t="s">
        <v>19</v>
      </c>
      <c r="D8">
        <v>110.28</v>
      </c>
      <c r="E8">
        <v>21.49</v>
      </c>
      <c r="F8">
        <v>4</v>
      </c>
      <c r="G8">
        <v>0</v>
      </c>
      <c r="H8">
        <v>2</v>
      </c>
      <c r="I8">
        <v>2.8</v>
      </c>
      <c r="J8" t="s">
        <v>12</v>
      </c>
      <c r="K8">
        <f>day3_Child_Health_Data_pdf[[#This Row],[Weight_kg]]/((day3_Child_Health_Data_pdf[[#This Row],[Height_cm]]/100)^2)</f>
        <v>17.67025840775398</v>
      </c>
      <c r="L8" t="str">
        <f>IF(day3_Child_Health_Data_pdf[[#This Row],[BMI]]&lt;18.5,"UnderWeight",IF(day3_Child_Health_Data_pdf[[#This Row],[BMI]]&lt;=24.9,"Healthy Weight",IF(day3_Child_Health_Data_pdf[[#This Row],[BMI]]&lt;=29.9,"OverWeight","Obese")))</f>
        <v>UnderWeight</v>
      </c>
      <c r="M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9" spans="1:13" x14ac:dyDescent="0.3">
      <c r="A9" t="s">
        <v>22</v>
      </c>
      <c r="B9">
        <v>52</v>
      </c>
      <c r="C9" t="s">
        <v>11</v>
      </c>
      <c r="D9">
        <v>102.65</v>
      </c>
      <c r="E9">
        <v>19.55</v>
      </c>
      <c r="F9">
        <v>2</v>
      </c>
      <c r="G9">
        <v>2</v>
      </c>
      <c r="H9">
        <v>1</v>
      </c>
      <c r="I9">
        <v>1.3</v>
      </c>
      <c r="J9" t="s">
        <v>14</v>
      </c>
      <c r="K9">
        <f>day3_Child_Health_Data_pdf[[#This Row],[Weight_kg]]/((day3_Child_Health_Data_pdf[[#This Row],[Height_cm]]/100)^2)</f>
        <v>18.553628408784363</v>
      </c>
      <c r="L9" t="str">
        <f>IF(day3_Child_Health_Data_pdf[[#This Row],[BMI]]&lt;18.5,"UnderWeight",IF(day3_Child_Health_Data_pdf[[#This Row],[BMI]]&lt;=24.9,"Healthy Weight",IF(day3_Child_Health_Data_pdf[[#This Row],[BMI]]&lt;=29.9,"OverWeight","Obese")))</f>
        <v>Healthy Weight</v>
      </c>
      <c r="M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10" spans="1:13" x14ac:dyDescent="0.3">
      <c r="A10" t="s">
        <v>23</v>
      </c>
      <c r="B10">
        <v>28</v>
      </c>
      <c r="C10" t="s">
        <v>19</v>
      </c>
      <c r="D10">
        <v>91.47</v>
      </c>
      <c r="E10">
        <v>16.39</v>
      </c>
      <c r="F10">
        <v>3</v>
      </c>
      <c r="G10">
        <v>2</v>
      </c>
      <c r="H10">
        <v>3</v>
      </c>
      <c r="I10">
        <v>0.8</v>
      </c>
      <c r="J10" t="s">
        <v>24</v>
      </c>
      <c r="K10">
        <f>day3_Child_Health_Data_pdf[[#This Row],[Weight_kg]]/((day3_Child_Health_Data_pdf[[#This Row],[Height_cm]]/100)^2)</f>
        <v>19.589420799631078</v>
      </c>
      <c r="L10" t="str">
        <f>IF(day3_Child_Health_Data_pdf[[#This Row],[BMI]]&lt;18.5,"UnderWeight",IF(day3_Child_Health_Data_pdf[[#This Row],[BMI]]&lt;=24.9,"Healthy Weight",IF(day3_Child_Health_Data_pdf[[#This Row],[BMI]]&lt;=29.9,"OverWeight","Obese")))</f>
        <v>Healthy Weight</v>
      </c>
      <c r="M1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11" spans="1:13" x14ac:dyDescent="0.3">
      <c r="A11" t="s">
        <v>25</v>
      </c>
      <c r="B11">
        <v>44</v>
      </c>
      <c r="C11" t="s">
        <v>11</v>
      </c>
      <c r="D11">
        <v>111.89</v>
      </c>
      <c r="E11">
        <v>17.95</v>
      </c>
      <c r="F11">
        <v>1</v>
      </c>
      <c r="G11">
        <v>3</v>
      </c>
      <c r="H11">
        <v>0</v>
      </c>
      <c r="I11">
        <v>0.8</v>
      </c>
      <c r="J11" t="s">
        <v>14</v>
      </c>
      <c r="K11">
        <f>day3_Child_Health_Data_pdf[[#This Row],[Weight_kg]]/((day3_Child_Health_Data_pdf[[#This Row],[Height_cm]]/100)^2)</f>
        <v>14.337779767724934</v>
      </c>
      <c r="L11" t="str">
        <f>IF(day3_Child_Health_Data_pdf[[#This Row],[BMI]]&lt;18.5,"UnderWeight",IF(day3_Child_Health_Data_pdf[[#This Row],[BMI]]&lt;=24.9,"Healthy Weight",IF(day3_Child_Health_Data_pdf[[#This Row],[BMI]]&lt;=29.9,"OverWeight","Obese")))</f>
        <v>UnderWeight</v>
      </c>
      <c r="M1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12" spans="1:13" x14ac:dyDescent="0.3">
      <c r="A12" t="s">
        <v>26</v>
      </c>
      <c r="B12">
        <v>25</v>
      </c>
      <c r="C12" t="s">
        <v>19</v>
      </c>
      <c r="D12">
        <v>96.25</v>
      </c>
      <c r="E12">
        <v>13.5</v>
      </c>
      <c r="F12">
        <v>3</v>
      </c>
      <c r="G12">
        <v>4</v>
      </c>
      <c r="H12">
        <v>0</v>
      </c>
      <c r="I12">
        <v>0.6</v>
      </c>
      <c r="J12" t="s">
        <v>27</v>
      </c>
      <c r="K12">
        <f>day3_Child_Health_Data_pdf[[#This Row],[Weight_kg]]/((day3_Child_Health_Data_pdf[[#This Row],[Height_cm]]/100)^2)</f>
        <v>14.572440546466519</v>
      </c>
      <c r="L12" t="str">
        <f>IF(day3_Child_Health_Data_pdf[[#This Row],[BMI]]&lt;18.5,"UnderWeight",IF(day3_Child_Health_Data_pdf[[#This Row],[BMI]]&lt;=24.9,"Healthy Weight",IF(day3_Child_Health_Data_pdf[[#This Row],[BMI]]&lt;=29.9,"OverWeight","Obese")))</f>
        <v>UnderWeight</v>
      </c>
      <c r="M1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13" spans="1:13" x14ac:dyDescent="0.3">
      <c r="A13" t="s">
        <v>28</v>
      </c>
      <c r="B13">
        <v>32</v>
      </c>
      <c r="C13" t="s">
        <v>11</v>
      </c>
      <c r="D13">
        <v>96.02</v>
      </c>
      <c r="E13">
        <v>16.55</v>
      </c>
      <c r="F13">
        <v>2</v>
      </c>
      <c r="G13">
        <v>0</v>
      </c>
      <c r="H13">
        <v>2</v>
      </c>
      <c r="I13">
        <v>1</v>
      </c>
      <c r="J13" t="s">
        <v>24</v>
      </c>
      <c r="K13">
        <f>day3_Child_Health_Data_pdf[[#This Row],[Weight_kg]]/((day3_Child_Health_Data_pdf[[#This Row],[Height_cm]]/100)^2)</f>
        <v>17.950419185130364</v>
      </c>
      <c r="L13" t="str">
        <f>IF(day3_Child_Health_Data_pdf[[#This Row],[BMI]]&lt;18.5,"UnderWeight",IF(day3_Child_Health_Data_pdf[[#This Row],[BMI]]&lt;=24.9,"Healthy Weight",IF(day3_Child_Health_Data_pdf[[#This Row],[BMI]]&lt;=29.9,"OverWeight","Obese")))</f>
        <v>UnderWeight</v>
      </c>
      <c r="M1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14" spans="1:13" x14ac:dyDescent="0.3">
      <c r="A14" t="s">
        <v>29</v>
      </c>
      <c r="B14">
        <v>34</v>
      </c>
      <c r="C14" t="s">
        <v>19</v>
      </c>
      <c r="D14">
        <v>97.37</v>
      </c>
      <c r="E14">
        <v>15.55</v>
      </c>
      <c r="F14">
        <v>0</v>
      </c>
      <c r="G14">
        <v>1</v>
      </c>
      <c r="H14">
        <v>2</v>
      </c>
      <c r="I14">
        <v>1.3</v>
      </c>
      <c r="J14" t="s">
        <v>20</v>
      </c>
      <c r="K14">
        <f>day3_Child_Health_Data_pdf[[#This Row],[Weight_kg]]/((day3_Child_Health_Data_pdf[[#This Row],[Height_cm]]/100)^2)</f>
        <v>16.401367255945466</v>
      </c>
      <c r="L14" t="str">
        <f>IF(day3_Child_Health_Data_pdf[[#This Row],[BMI]]&lt;18.5,"UnderWeight",IF(day3_Child_Health_Data_pdf[[#This Row],[BMI]]&lt;=24.9,"Healthy Weight",IF(day3_Child_Health_Data_pdf[[#This Row],[BMI]]&lt;=29.9,"OverWeight","Obese")))</f>
        <v>UnderWeight</v>
      </c>
      <c r="M1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15" spans="1:13" x14ac:dyDescent="0.3">
      <c r="A15" t="s">
        <v>30</v>
      </c>
      <c r="B15">
        <v>49</v>
      </c>
      <c r="C15" t="s">
        <v>19</v>
      </c>
      <c r="D15">
        <v>108.39</v>
      </c>
      <c r="E15">
        <v>20.100000000000001</v>
      </c>
      <c r="F15">
        <v>0</v>
      </c>
      <c r="G15">
        <v>2</v>
      </c>
      <c r="H15">
        <v>3</v>
      </c>
      <c r="I15">
        <v>0.6</v>
      </c>
      <c r="J15" t="s">
        <v>20</v>
      </c>
      <c r="K15">
        <f>day3_Child_Health_Data_pdf[[#This Row],[Weight_kg]]/((day3_Child_Health_Data_pdf[[#This Row],[Height_cm]]/100)^2)</f>
        <v>17.108724180222072</v>
      </c>
      <c r="L15" t="str">
        <f>IF(day3_Child_Health_Data_pdf[[#This Row],[BMI]]&lt;18.5,"UnderWeight",IF(day3_Child_Health_Data_pdf[[#This Row],[BMI]]&lt;=24.9,"Healthy Weight",IF(day3_Child_Health_Data_pdf[[#This Row],[BMI]]&lt;=29.9,"OverWeight","Obese")))</f>
        <v>UnderWeight</v>
      </c>
      <c r="M1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16" spans="1:13" x14ac:dyDescent="0.3">
      <c r="A16" t="s">
        <v>31</v>
      </c>
      <c r="B16">
        <v>25</v>
      </c>
      <c r="C16" t="s">
        <v>19</v>
      </c>
      <c r="D16">
        <v>92.58</v>
      </c>
      <c r="E16">
        <v>15.13</v>
      </c>
      <c r="F16">
        <v>2</v>
      </c>
      <c r="G16">
        <v>2</v>
      </c>
      <c r="H16">
        <v>2</v>
      </c>
      <c r="I16">
        <v>1.6</v>
      </c>
      <c r="J16" t="s">
        <v>14</v>
      </c>
      <c r="K16">
        <f>day3_Child_Health_Data_pdf[[#This Row],[Weight_kg]]/((day3_Child_Health_Data_pdf[[#This Row],[Height_cm]]/100)^2)</f>
        <v>17.652433135313405</v>
      </c>
      <c r="L16" t="str">
        <f>IF(day3_Child_Health_Data_pdf[[#This Row],[BMI]]&lt;18.5,"UnderWeight",IF(day3_Child_Health_Data_pdf[[#This Row],[BMI]]&lt;=24.9,"Healthy Weight",IF(day3_Child_Health_Data_pdf[[#This Row],[BMI]]&lt;=29.9,"OverWeight","Obese")))</f>
        <v>UnderWeight</v>
      </c>
      <c r="M1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17" spans="1:13" x14ac:dyDescent="0.3">
      <c r="A17" t="s">
        <v>32</v>
      </c>
      <c r="B17">
        <v>38</v>
      </c>
      <c r="C17" t="s">
        <v>19</v>
      </c>
      <c r="D17">
        <v>99.65</v>
      </c>
      <c r="E17">
        <v>16.940000000000001</v>
      </c>
      <c r="F17">
        <v>1</v>
      </c>
      <c r="G17">
        <v>3</v>
      </c>
      <c r="H17">
        <v>3</v>
      </c>
      <c r="I17">
        <v>2.1</v>
      </c>
      <c r="J17" t="s">
        <v>14</v>
      </c>
      <c r="K17">
        <f>day3_Child_Health_Data_pdf[[#This Row],[Weight_kg]]/((day3_Child_Health_Data_pdf[[#This Row],[Height_cm]]/100)^2)</f>
        <v>17.059205462973896</v>
      </c>
      <c r="L17" t="str">
        <f>IF(day3_Child_Health_Data_pdf[[#This Row],[BMI]]&lt;18.5,"UnderWeight",IF(day3_Child_Health_Data_pdf[[#This Row],[BMI]]&lt;=24.9,"Healthy Weight",IF(day3_Child_Health_Data_pdf[[#This Row],[BMI]]&lt;=29.9,"OverWeight","Obese")))</f>
        <v>UnderWeight</v>
      </c>
      <c r="M1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18" spans="1:13" x14ac:dyDescent="0.3">
      <c r="A18" t="s">
        <v>33</v>
      </c>
      <c r="B18">
        <v>38</v>
      </c>
      <c r="C18" t="s">
        <v>11</v>
      </c>
      <c r="D18">
        <v>98.91</v>
      </c>
      <c r="E18">
        <v>19.489999999999998</v>
      </c>
      <c r="F18">
        <v>0</v>
      </c>
      <c r="G18">
        <v>0</v>
      </c>
      <c r="H18">
        <v>3</v>
      </c>
      <c r="I18">
        <v>3.1</v>
      </c>
      <c r="J18" t="s">
        <v>14</v>
      </c>
      <c r="K18">
        <f>day3_Child_Health_Data_pdf[[#This Row],[Weight_kg]]/((day3_Child_Health_Data_pdf[[#This Row],[Height_cm]]/100)^2)</f>
        <v>19.92193117497148</v>
      </c>
      <c r="L18" t="str">
        <f>IF(day3_Child_Health_Data_pdf[[#This Row],[BMI]]&lt;18.5,"UnderWeight",IF(day3_Child_Health_Data_pdf[[#This Row],[BMI]]&lt;=24.9,"Healthy Weight",IF(day3_Child_Health_Data_pdf[[#This Row],[BMI]]&lt;=29.9,"OverWeight","Obese")))</f>
        <v>Healthy Weight</v>
      </c>
      <c r="M1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19" spans="1:13" x14ac:dyDescent="0.3">
      <c r="A19" t="s">
        <v>34</v>
      </c>
      <c r="B19">
        <v>25</v>
      </c>
      <c r="C19" t="s">
        <v>11</v>
      </c>
      <c r="D19">
        <v>96.42</v>
      </c>
      <c r="E19">
        <v>14.69</v>
      </c>
      <c r="F19">
        <v>1</v>
      </c>
      <c r="G19">
        <v>3</v>
      </c>
      <c r="H19">
        <v>2</v>
      </c>
      <c r="I19">
        <v>1.2</v>
      </c>
      <c r="J19" t="s">
        <v>24</v>
      </c>
      <c r="K19">
        <f>day3_Child_Health_Data_pdf[[#This Row],[Weight_kg]]/((day3_Child_Health_Data_pdf[[#This Row],[Height_cm]]/100)^2)</f>
        <v>15.801108000799067</v>
      </c>
      <c r="L19" t="str">
        <f>IF(day3_Child_Health_Data_pdf[[#This Row],[BMI]]&lt;18.5,"UnderWeight",IF(day3_Child_Health_Data_pdf[[#This Row],[BMI]]&lt;=24.9,"Healthy Weight",IF(day3_Child_Health_Data_pdf[[#This Row],[BMI]]&lt;=29.9,"OverWeight","Obese")))</f>
        <v>UnderWeight</v>
      </c>
      <c r="M1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0" spans="1:13" x14ac:dyDescent="0.3">
      <c r="A20" t="s">
        <v>35</v>
      </c>
      <c r="B20">
        <v>57</v>
      </c>
      <c r="C20" t="s">
        <v>11</v>
      </c>
      <c r="D20">
        <v>109.26</v>
      </c>
      <c r="E20">
        <v>20.61</v>
      </c>
      <c r="F20">
        <v>3</v>
      </c>
      <c r="G20">
        <v>2</v>
      </c>
      <c r="H20">
        <v>1</v>
      </c>
      <c r="I20">
        <v>2</v>
      </c>
      <c r="J20" t="s">
        <v>20</v>
      </c>
      <c r="K20">
        <f>day3_Child_Health_Data_pdf[[#This Row],[Weight_kg]]/((day3_Child_Health_Data_pdf[[#This Row],[Height_cm]]/100)^2)</f>
        <v>17.264563375422682</v>
      </c>
      <c r="L20" t="str">
        <f>IF(day3_Child_Health_Data_pdf[[#This Row],[BMI]]&lt;18.5,"UnderWeight",IF(day3_Child_Health_Data_pdf[[#This Row],[BMI]]&lt;=24.9,"Healthy Weight",IF(day3_Child_Health_Data_pdf[[#This Row],[BMI]]&lt;=29.9,"OverWeight","Obese")))</f>
        <v>UnderWeight</v>
      </c>
      <c r="M2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21" spans="1:13" x14ac:dyDescent="0.3">
      <c r="A21" t="s">
        <v>36</v>
      </c>
      <c r="B21">
        <v>34</v>
      </c>
      <c r="C21" t="s">
        <v>19</v>
      </c>
      <c r="D21">
        <v>98.22</v>
      </c>
      <c r="E21">
        <v>15.49</v>
      </c>
      <c r="F21">
        <v>1</v>
      </c>
      <c r="G21">
        <v>2</v>
      </c>
      <c r="H21">
        <v>0</v>
      </c>
      <c r="I21">
        <v>0.8</v>
      </c>
      <c r="J21" t="s">
        <v>14</v>
      </c>
      <c r="K21">
        <f>day3_Child_Health_Data_pdf[[#This Row],[Weight_kg]]/((day3_Child_Health_Data_pdf[[#This Row],[Height_cm]]/100)^2)</f>
        <v>16.056524938447225</v>
      </c>
      <c r="L21" t="str">
        <f>IF(day3_Child_Health_Data_pdf[[#This Row],[BMI]]&lt;18.5,"UnderWeight",IF(day3_Child_Health_Data_pdf[[#This Row],[BMI]]&lt;=24.9,"Healthy Weight",IF(day3_Child_Health_Data_pdf[[#This Row],[BMI]]&lt;=29.9,"OverWeight","Obese")))</f>
        <v>UnderWeight</v>
      </c>
      <c r="M2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2" spans="1:13" x14ac:dyDescent="0.3">
      <c r="A22" t="s">
        <v>37</v>
      </c>
      <c r="B22">
        <v>35</v>
      </c>
      <c r="C22" t="s">
        <v>11</v>
      </c>
      <c r="D22">
        <v>101.02</v>
      </c>
      <c r="E22">
        <v>16.760000000000002</v>
      </c>
      <c r="F22">
        <v>3</v>
      </c>
      <c r="G22">
        <v>2</v>
      </c>
      <c r="H22">
        <v>2</v>
      </c>
      <c r="I22">
        <v>1.9</v>
      </c>
      <c r="J22" t="s">
        <v>12</v>
      </c>
      <c r="K22">
        <f>day3_Child_Health_Data_pdf[[#This Row],[Weight_kg]]/((day3_Child_Health_Data_pdf[[#This Row],[Height_cm]]/100)^2)</f>
        <v>16.423256883921791</v>
      </c>
      <c r="L22" t="str">
        <f>IF(day3_Child_Health_Data_pdf[[#This Row],[BMI]]&lt;18.5,"UnderWeight",IF(day3_Child_Health_Data_pdf[[#This Row],[BMI]]&lt;=24.9,"Healthy Weight",IF(day3_Child_Health_Data_pdf[[#This Row],[BMI]]&lt;=29.9,"OverWeight","Obese")))</f>
        <v>UnderWeight</v>
      </c>
      <c r="M2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3" spans="1:13" x14ac:dyDescent="0.3">
      <c r="A23" t="s">
        <v>38</v>
      </c>
      <c r="B23">
        <v>56</v>
      </c>
      <c r="C23" t="s">
        <v>19</v>
      </c>
      <c r="D23">
        <v>111.44</v>
      </c>
      <c r="E23">
        <v>21.87</v>
      </c>
      <c r="F23">
        <v>4</v>
      </c>
      <c r="G23">
        <v>1</v>
      </c>
      <c r="H23">
        <v>2</v>
      </c>
      <c r="I23">
        <v>1.9</v>
      </c>
      <c r="J23" t="s">
        <v>20</v>
      </c>
      <c r="K23">
        <f>day3_Child_Health_Data_pdf[[#This Row],[Weight_kg]]/((day3_Child_Health_Data_pdf[[#This Row],[Height_cm]]/100)^2)</f>
        <v>17.610292772445963</v>
      </c>
      <c r="L23" t="str">
        <f>IF(day3_Child_Health_Data_pdf[[#This Row],[BMI]]&lt;18.5,"UnderWeight",IF(day3_Child_Health_Data_pdf[[#This Row],[BMI]]&lt;=24.9,"Healthy Weight",IF(day3_Child_Health_Data_pdf[[#This Row],[BMI]]&lt;=29.9,"OverWeight","Obese")))</f>
        <v>UnderWeight</v>
      </c>
      <c r="M2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24" spans="1:13" x14ac:dyDescent="0.3">
      <c r="A24" t="s">
        <v>39</v>
      </c>
      <c r="B24">
        <v>46</v>
      </c>
      <c r="C24" t="s">
        <v>19</v>
      </c>
      <c r="D24">
        <v>103.85</v>
      </c>
      <c r="E24">
        <v>19.47</v>
      </c>
      <c r="F24">
        <v>2</v>
      </c>
      <c r="G24">
        <v>4</v>
      </c>
      <c r="H24">
        <v>3</v>
      </c>
      <c r="I24">
        <v>2.9</v>
      </c>
      <c r="J24" t="s">
        <v>20</v>
      </c>
      <c r="K24">
        <f>day3_Child_Health_Data_pdf[[#This Row],[Weight_kg]]/((day3_Child_Health_Data_pdf[[#This Row],[Height_cm]]/100)^2)</f>
        <v>18.053148301698982</v>
      </c>
      <c r="L24" t="str">
        <f>IF(day3_Child_Health_Data_pdf[[#This Row],[BMI]]&lt;18.5,"UnderWeight",IF(day3_Child_Health_Data_pdf[[#This Row],[BMI]]&lt;=24.9,"Healthy Weight",IF(day3_Child_Health_Data_pdf[[#This Row],[BMI]]&lt;=29.9,"OverWeight","Obese")))</f>
        <v>UnderWeight</v>
      </c>
      <c r="M2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25" spans="1:13" x14ac:dyDescent="0.3">
      <c r="A25" t="s">
        <v>40</v>
      </c>
      <c r="B25">
        <v>35</v>
      </c>
      <c r="C25" t="s">
        <v>11</v>
      </c>
      <c r="D25">
        <v>102.67</v>
      </c>
      <c r="E25">
        <v>13.79</v>
      </c>
      <c r="F25">
        <v>4</v>
      </c>
      <c r="G25">
        <v>1</v>
      </c>
      <c r="H25">
        <v>1</v>
      </c>
      <c r="I25">
        <v>2</v>
      </c>
      <c r="J25" t="s">
        <v>14</v>
      </c>
      <c r="K25">
        <f>day3_Child_Health_Data_pdf[[#This Row],[Weight_kg]]/((day3_Child_Health_Data_pdf[[#This Row],[Height_cm]]/100)^2)</f>
        <v>13.082090287312587</v>
      </c>
      <c r="L25" t="str">
        <f>IF(day3_Child_Health_Data_pdf[[#This Row],[BMI]]&lt;18.5,"UnderWeight",IF(day3_Child_Health_Data_pdf[[#This Row],[BMI]]&lt;=24.9,"Healthy Weight",IF(day3_Child_Health_Data_pdf[[#This Row],[BMI]]&lt;=29.9,"OverWeight","Obese")))</f>
        <v>UnderWeight</v>
      </c>
      <c r="M2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6" spans="1:13" x14ac:dyDescent="0.3">
      <c r="A26" t="s">
        <v>41</v>
      </c>
      <c r="B26">
        <v>52</v>
      </c>
      <c r="C26" t="s">
        <v>19</v>
      </c>
      <c r="D26">
        <v>107.91</v>
      </c>
      <c r="E26">
        <v>19.27</v>
      </c>
      <c r="F26">
        <v>4</v>
      </c>
      <c r="G26">
        <v>0</v>
      </c>
      <c r="H26">
        <v>0</v>
      </c>
      <c r="I26">
        <v>0.8</v>
      </c>
      <c r="J26" t="s">
        <v>20</v>
      </c>
      <c r="K26">
        <f>day3_Child_Health_Data_pdf[[#This Row],[Weight_kg]]/((day3_Child_Health_Data_pdf[[#This Row],[Height_cm]]/100)^2)</f>
        <v>16.548488389191526</v>
      </c>
      <c r="L26" t="str">
        <f>IF(day3_Child_Health_Data_pdf[[#This Row],[BMI]]&lt;18.5,"UnderWeight",IF(day3_Child_Health_Data_pdf[[#This Row],[BMI]]&lt;=24.9,"Healthy Weight",IF(day3_Child_Health_Data_pdf[[#This Row],[BMI]]&lt;=29.9,"OverWeight","Obese")))</f>
        <v>UnderWeight</v>
      </c>
      <c r="M2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27" spans="1:13" x14ac:dyDescent="0.3">
      <c r="A27" t="s">
        <v>42</v>
      </c>
      <c r="B27">
        <v>30</v>
      </c>
      <c r="C27" t="s">
        <v>11</v>
      </c>
      <c r="D27">
        <v>96.67</v>
      </c>
      <c r="E27">
        <v>15.72</v>
      </c>
      <c r="F27">
        <v>3</v>
      </c>
      <c r="G27">
        <v>1</v>
      </c>
      <c r="H27">
        <v>2</v>
      </c>
      <c r="I27">
        <v>1.2</v>
      </c>
      <c r="J27" t="s">
        <v>24</v>
      </c>
      <c r="K27">
        <f>day3_Child_Health_Data_pdf[[#This Row],[Weight_kg]]/((day3_Child_Health_Data_pdf[[#This Row],[Height_cm]]/100)^2)</f>
        <v>16.821669829165565</v>
      </c>
      <c r="L27" t="str">
        <f>IF(day3_Child_Health_Data_pdf[[#This Row],[BMI]]&lt;18.5,"UnderWeight",IF(day3_Child_Health_Data_pdf[[#This Row],[BMI]]&lt;=24.9,"Healthy Weight",IF(day3_Child_Health_Data_pdf[[#This Row],[BMI]]&lt;=29.9,"OverWeight","Obese")))</f>
        <v>UnderWeight</v>
      </c>
      <c r="M2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8" spans="1:13" x14ac:dyDescent="0.3">
      <c r="A28" t="s">
        <v>43</v>
      </c>
      <c r="B28">
        <v>35</v>
      </c>
      <c r="C28" t="s">
        <v>19</v>
      </c>
      <c r="D28">
        <v>101.41</v>
      </c>
      <c r="E28">
        <v>19.45</v>
      </c>
      <c r="F28">
        <v>0</v>
      </c>
      <c r="G28">
        <v>4</v>
      </c>
      <c r="H28">
        <v>2</v>
      </c>
      <c r="I28">
        <v>1.9</v>
      </c>
      <c r="J28" t="s">
        <v>12</v>
      </c>
      <c r="K28">
        <f>day3_Child_Health_Data_pdf[[#This Row],[Weight_kg]]/((day3_Child_Health_Data_pdf[[#This Row],[Height_cm]]/100)^2)</f>
        <v>18.912896252767929</v>
      </c>
      <c r="L28" t="str">
        <f>IF(day3_Child_Health_Data_pdf[[#This Row],[BMI]]&lt;18.5,"UnderWeight",IF(day3_Child_Health_Data_pdf[[#This Row],[BMI]]&lt;=24.9,"Healthy Weight",IF(day3_Child_Health_Data_pdf[[#This Row],[BMI]]&lt;=29.9,"OverWeight","Obese")))</f>
        <v>Healthy Weight</v>
      </c>
      <c r="M2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29" spans="1:13" x14ac:dyDescent="0.3">
      <c r="A29" t="s">
        <v>44</v>
      </c>
      <c r="B29">
        <v>32</v>
      </c>
      <c r="C29" t="s">
        <v>11</v>
      </c>
      <c r="D29">
        <v>102.28</v>
      </c>
      <c r="E29">
        <v>11.75</v>
      </c>
      <c r="F29">
        <v>2</v>
      </c>
      <c r="G29">
        <v>1</v>
      </c>
      <c r="H29">
        <v>1</v>
      </c>
      <c r="I29">
        <v>1.3</v>
      </c>
      <c r="J29" t="s">
        <v>20</v>
      </c>
      <c r="K29">
        <f>day3_Child_Health_Data_pdf[[#This Row],[Weight_kg]]/((day3_Child_Health_Data_pdf[[#This Row],[Height_cm]]/100)^2)</f>
        <v>11.23198275256877</v>
      </c>
      <c r="L29" t="str">
        <f>IF(day3_Child_Health_Data_pdf[[#This Row],[BMI]]&lt;18.5,"UnderWeight",IF(day3_Child_Health_Data_pdf[[#This Row],[BMI]]&lt;=24.9,"Healthy Weight",IF(day3_Child_Health_Data_pdf[[#This Row],[BMI]]&lt;=29.9,"OverWeight","Obese")))</f>
        <v>UnderWeight</v>
      </c>
      <c r="M2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30" spans="1:13" x14ac:dyDescent="0.3">
      <c r="A30" t="s">
        <v>45</v>
      </c>
      <c r="B30">
        <v>46</v>
      </c>
      <c r="C30" t="s">
        <v>19</v>
      </c>
      <c r="D30">
        <v>105.06</v>
      </c>
      <c r="E30">
        <v>17.260000000000002</v>
      </c>
      <c r="F30">
        <v>4</v>
      </c>
      <c r="G30">
        <v>1</v>
      </c>
      <c r="H30">
        <v>2</v>
      </c>
      <c r="I30">
        <v>0.8</v>
      </c>
      <c r="J30" t="s">
        <v>14</v>
      </c>
      <c r="K30">
        <f>day3_Child_Health_Data_pdf[[#This Row],[Weight_kg]]/((day3_Child_Health_Data_pdf[[#This Row],[Height_cm]]/100)^2)</f>
        <v>15.637452318001349</v>
      </c>
      <c r="L30" t="str">
        <f>IF(day3_Child_Health_Data_pdf[[#This Row],[BMI]]&lt;18.5,"UnderWeight",IF(day3_Child_Health_Data_pdf[[#This Row],[BMI]]&lt;=24.9,"Healthy Weight",IF(day3_Child_Health_Data_pdf[[#This Row],[BMI]]&lt;=29.9,"OverWeight","Obese")))</f>
        <v>UnderWeight</v>
      </c>
      <c r="M3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1" spans="1:13" x14ac:dyDescent="0.3">
      <c r="A31" t="s">
        <v>46</v>
      </c>
      <c r="B31">
        <v>43</v>
      </c>
      <c r="C31" t="s">
        <v>19</v>
      </c>
      <c r="D31">
        <v>103.22</v>
      </c>
      <c r="E31">
        <v>20.74</v>
      </c>
      <c r="F31">
        <v>2</v>
      </c>
      <c r="G31">
        <v>2</v>
      </c>
      <c r="H31">
        <v>3</v>
      </c>
      <c r="I31">
        <v>2.1</v>
      </c>
      <c r="J31" t="s">
        <v>12</v>
      </c>
      <c r="K31">
        <f>day3_Child_Health_Data_pdf[[#This Row],[Weight_kg]]/((day3_Child_Health_Data_pdf[[#This Row],[Height_cm]]/100)^2)</f>
        <v>19.466193791459283</v>
      </c>
      <c r="L31" t="str">
        <f>IF(day3_Child_Health_Data_pdf[[#This Row],[BMI]]&lt;18.5,"UnderWeight",IF(day3_Child_Health_Data_pdf[[#This Row],[BMI]]&lt;=24.9,"Healthy Weight",IF(day3_Child_Health_Data_pdf[[#This Row],[BMI]]&lt;=29.9,"OverWeight","Obese")))</f>
        <v>Healthy Weight</v>
      </c>
      <c r="M3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2" spans="1:13" x14ac:dyDescent="0.3">
      <c r="A32" t="s">
        <v>47</v>
      </c>
      <c r="B32">
        <v>46</v>
      </c>
      <c r="C32" t="s">
        <v>11</v>
      </c>
      <c r="D32">
        <v>105.42</v>
      </c>
      <c r="E32">
        <v>20.23</v>
      </c>
      <c r="F32">
        <v>4</v>
      </c>
      <c r="G32">
        <v>0</v>
      </c>
      <c r="H32">
        <v>2</v>
      </c>
      <c r="I32">
        <v>2.2999999999999998</v>
      </c>
      <c r="J32" t="s">
        <v>27</v>
      </c>
      <c r="K32">
        <f>day3_Child_Health_Data_pdf[[#This Row],[Weight_kg]]/((day3_Child_Health_Data_pdf[[#This Row],[Height_cm]]/100)^2)</f>
        <v>18.203288786295403</v>
      </c>
      <c r="L32" t="str">
        <f>IF(day3_Child_Health_Data_pdf[[#This Row],[BMI]]&lt;18.5,"UnderWeight",IF(day3_Child_Health_Data_pdf[[#This Row],[BMI]]&lt;=24.9,"Healthy Weight",IF(day3_Child_Health_Data_pdf[[#This Row],[BMI]]&lt;=29.9,"OverWeight","Obese")))</f>
        <v>UnderWeight</v>
      </c>
      <c r="M3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3" spans="1:13" x14ac:dyDescent="0.3">
      <c r="A33" t="s">
        <v>48</v>
      </c>
      <c r="B33">
        <v>32</v>
      </c>
      <c r="C33" t="s">
        <v>19</v>
      </c>
      <c r="D33">
        <v>97.29</v>
      </c>
      <c r="E33">
        <v>12.89</v>
      </c>
      <c r="F33">
        <v>4</v>
      </c>
      <c r="G33">
        <v>2</v>
      </c>
      <c r="H33">
        <v>2</v>
      </c>
      <c r="I33">
        <v>1.3</v>
      </c>
      <c r="J33" t="s">
        <v>14</v>
      </c>
      <c r="K33">
        <f>day3_Child_Health_Data_pdf[[#This Row],[Weight_kg]]/((day3_Child_Health_Data_pdf[[#This Row],[Height_cm]]/100)^2)</f>
        <v>13.618099737124188</v>
      </c>
      <c r="L33" t="str">
        <f>IF(day3_Child_Health_Data_pdf[[#This Row],[BMI]]&lt;18.5,"UnderWeight",IF(day3_Child_Health_Data_pdf[[#This Row],[BMI]]&lt;=24.9,"Healthy Weight",IF(day3_Child_Health_Data_pdf[[#This Row],[BMI]]&lt;=29.9,"OverWeight","Obese")))</f>
        <v>UnderWeight</v>
      </c>
      <c r="M3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34" spans="1:13" x14ac:dyDescent="0.3">
      <c r="A34" t="s">
        <v>49</v>
      </c>
      <c r="B34">
        <v>46</v>
      </c>
      <c r="C34" t="s">
        <v>19</v>
      </c>
      <c r="D34">
        <v>106.22</v>
      </c>
      <c r="E34">
        <v>19.48</v>
      </c>
      <c r="F34">
        <v>4</v>
      </c>
      <c r="G34">
        <v>3</v>
      </c>
      <c r="H34">
        <v>0</v>
      </c>
      <c r="I34">
        <v>0.7</v>
      </c>
      <c r="J34" t="s">
        <v>12</v>
      </c>
      <c r="K34">
        <f>day3_Child_Health_Data_pdf[[#This Row],[Weight_kg]]/((day3_Child_Health_Data_pdf[[#This Row],[Height_cm]]/100)^2)</f>
        <v>17.26538862847617</v>
      </c>
      <c r="L34" t="str">
        <f>IF(day3_Child_Health_Data_pdf[[#This Row],[BMI]]&lt;18.5,"UnderWeight",IF(day3_Child_Health_Data_pdf[[#This Row],[BMI]]&lt;=24.9,"Healthy Weight",IF(day3_Child_Health_Data_pdf[[#This Row],[BMI]]&lt;=29.9,"OverWeight","Obese")))</f>
        <v>UnderWeight</v>
      </c>
      <c r="M3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5" spans="1:13" x14ac:dyDescent="0.3">
      <c r="A35" t="s">
        <v>50</v>
      </c>
      <c r="B35">
        <v>56</v>
      </c>
      <c r="C35" t="s">
        <v>11</v>
      </c>
      <c r="D35">
        <v>114.63</v>
      </c>
      <c r="E35">
        <v>20.11</v>
      </c>
      <c r="F35">
        <v>2</v>
      </c>
      <c r="G35">
        <v>1</v>
      </c>
      <c r="H35">
        <v>0</v>
      </c>
      <c r="I35">
        <v>0.8</v>
      </c>
      <c r="J35" t="s">
        <v>27</v>
      </c>
      <c r="K35">
        <f>day3_Child_Health_Data_pdf[[#This Row],[Weight_kg]]/((day3_Child_Health_Data_pdf[[#This Row],[Height_cm]]/100)^2)</f>
        <v>15.304371025015923</v>
      </c>
      <c r="L35" t="str">
        <f>IF(day3_Child_Health_Data_pdf[[#This Row],[BMI]]&lt;18.5,"UnderWeight",IF(day3_Child_Health_Data_pdf[[#This Row],[BMI]]&lt;=24.9,"Healthy Weight",IF(day3_Child_Health_Data_pdf[[#This Row],[BMI]]&lt;=29.9,"OverWeight","Obese")))</f>
        <v>UnderWeight</v>
      </c>
      <c r="M3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36" spans="1:13" x14ac:dyDescent="0.3">
      <c r="A36" t="s">
        <v>51</v>
      </c>
      <c r="B36">
        <v>30</v>
      </c>
      <c r="C36" t="s">
        <v>11</v>
      </c>
      <c r="D36">
        <v>93.15</v>
      </c>
      <c r="E36">
        <v>14.24</v>
      </c>
      <c r="F36">
        <v>1</v>
      </c>
      <c r="G36">
        <v>1</v>
      </c>
      <c r="H36">
        <v>2</v>
      </c>
      <c r="I36">
        <v>1.3</v>
      </c>
      <c r="J36" t="s">
        <v>14</v>
      </c>
      <c r="K36">
        <f>day3_Child_Health_Data_pdf[[#This Row],[Weight_kg]]/((day3_Child_Health_Data_pdf[[#This Row],[Height_cm]]/100)^2)</f>
        <v>16.411348608910586</v>
      </c>
      <c r="L36" t="str">
        <f>IF(day3_Child_Health_Data_pdf[[#This Row],[BMI]]&lt;18.5,"UnderWeight",IF(day3_Child_Health_Data_pdf[[#This Row],[BMI]]&lt;=24.9,"Healthy Weight",IF(day3_Child_Health_Data_pdf[[#This Row],[BMI]]&lt;=29.9,"OverWeight","Obese")))</f>
        <v>UnderWeight</v>
      </c>
      <c r="M3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37" spans="1:13" x14ac:dyDescent="0.3">
      <c r="A37" t="s">
        <v>52</v>
      </c>
      <c r="B37">
        <v>44</v>
      </c>
      <c r="C37" t="s">
        <v>11</v>
      </c>
      <c r="D37">
        <v>102.36</v>
      </c>
      <c r="E37">
        <v>19.600000000000001</v>
      </c>
      <c r="F37">
        <v>1</v>
      </c>
      <c r="G37">
        <v>2</v>
      </c>
      <c r="H37">
        <v>0</v>
      </c>
      <c r="I37">
        <v>0.9</v>
      </c>
      <c r="J37" t="s">
        <v>27</v>
      </c>
      <c r="K37">
        <f>day3_Child_Health_Data_pdf[[#This Row],[Weight_kg]]/((day3_Child_Health_Data_pdf[[#This Row],[Height_cm]]/100)^2)</f>
        <v>18.706628300517327</v>
      </c>
      <c r="L37" t="str">
        <f>IF(day3_Child_Health_Data_pdf[[#This Row],[BMI]]&lt;18.5,"UnderWeight",IF(day3_Child_Health_Data_pdf[[#This Row],[BMI]]&lt;=24.9,"Healthy Weight",IF(day3_Child_Health_Data_pdf[[#This Row],[BMI]]&lt;=29.9,"OverWeight","Obese")))</f>
        <v>Healthy Weight</v>
      </c>
      <c r="M3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8" spans="1:13" x14ac:dyDescent="0.3">
      <c r="A38" t="s">
        <v>53</v>
      </c>
      <c r="B38">
        <v>43</v>
      </c>
      <c r="C38" t="s">
        <v>11</v>
      </c>
      <c r="D38">
        <v>105.34</v>
      </c>
      <c r="E38">
        <v>14.14</v>
      </c>
      <c r="F38">
        <v>4</v>
      </c>
      <c r="G38">
        <v>3</v>
      </c>
      <c r="H38">
        <v>0</v>
      </c>
      <c r="I38">
        <v>0.8</v>
      </c>
      <c r="J38" t="s">
        <v>20</v>
      </c>
      <c r="K38">
        <f>day3_Child_Health_Data_pdf[[#This Row],[Weight_kg]]/((day3_Child_Health_Data_pdf[[#This Row],[Height_cm]]/100)^2)</f>
        <v>12.742738810730817</v>
      </c>
      <c r="L38" t="str">
        <f>IF(day3_Child_Health_Data_pdf[[#This Row],[BMI]]&lt;18.5,"UnderWeight",IF(day3_Child_Health_Data_pdf[[#This Row],[BMI]]&lt;=24.9,"Healthy Weight",IF(day3_Child_Health_Data_pdf[[#This Row],[BMI]]&lt;=29.9,"OverWeight","Obese")))</f>
        <v>UnderWeight</v>
      </c>
      <c r="M3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39" spans="1:13" x14ac:dyDescent="0.3">
      <c r="A39" t="s">
        <v>54</v>
      </c>
      <c r="B39">
        <v>31</v>
      </c>
      <c r="C39" t="s">
        <v>11</v>
      </c>
      <c r="D39">
        <v>96.26</v>
      </c>
      <c r="E39">
        <v>17.63</v>
      </c>
      <c r="F39">
        <v>3</v>
      </c>
      <c r="G39">
        <v>3</v>
      </c>
      <c r="H39">
        <v>2</v>
      </c>
      <c r="I39">
        <v>1.7</v>
      </c>
      <c r="J39" t="s">
        <v>20</v>
      </c>
      <c r="K39">
        <f>day3_Child_Health_Data_pdf[[#This Row],[Weight_kg]]/((day3_Child_Health_Data_pdf[[#This Row],[Height_cm]]/100)^2)</f>
        <v>19.026574134418222</v>
      </c>
      <c r="L39" t="str">
        <f>IF(day3_Child_Health_Data_pdf[[#This Row],[BMI]]&lt;18.5,"UnderWeight",IF(day3_Child_Health_Data_pdf[[#This Row],[BMI]]&lt;=24.9,"Healthy Weight",IF(day3_Child_Health_Data_pdf[[#This Row],[BMI]]&lt;=29.9,"OverWeight","Obese")))</f>
        <v>Healthy Weight</v>
      </c>
      <c r="M3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0" spans="1:13" x14ac:dyDescent="0.3">
      <c r="A40" t="s">
        <v>55</v>
      </c>
      <c r="B40">
        <v>28</v>
      </c>
      <c r="C40" t="s">
        <v>19</v>
      </c>
      <c r="D40">
        <v>97.25</v>
      </c>
      <c r="E40">
        <v>14.98</v>
      </c>
      <c r="F40">
        <v>3</v>
      </c>
      <c r="G40">
        <v>4</v>
      </c>
      <c r="H40">
        <v>3</v>
      </c>
      <c r="I40">
        <v>3.2</v>
      </c>
      <c r="J40" t="s">
        <v>14</v>
      </c>
      <c r="K40">
        <f>day3_Child_Health_Data_pdf[[#This Row],[Weight_kg]]/((day3_Child_Health_Data_pdf[[#This Row],[Height_cm]]/100)^2)</f>
        <v>15.839176320537135</v>
      </c>
      <c r="L40" t="str">
        <f>IF(day3_Child_Health_Data_pdf[[#This Row],[BMI]]&lt;18.5,"UnderWeight",IF(day3_Child_Health_Data_pdf[[#This Row],[BMI]]&lt;=24.9,"Healthy Weight",IF(day3_Child_Health_Data_pdf[[#This Row],[BMI]]&lt;=29.9,"OverWeight","Obese")))</f>
        <v>UnderWeight</v>
      </c>
      <c r="M4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1" spans="1:13" x14ac:dyDescent="0.3">
      <c r="A41" t="s">
        <v>56</v>
      </c>
      <c r="B41">
        <v>48</v>
      </c>
      <c r="C41" t="s">
        <v>19</v>
      </c>
      <c r="D41">
        <v>108.23</v>
      </c>
      <c r="E41">
        <v>21</v>
      </c>
      <c r="F41">
        <v>3</v>
      </c>
      <c r="G41">
        <v>4</v>
      </c>
      <c r="H41">
        <v>0</v>
      </c>
      <c r="I41">
        <v>0.6</v>
      </c>
      <c r="J41" t="s">
        <v>14</v>
      </c>
      <c r="K41">
        <f>day3_Child_Health_Data_pdf[[#This Row],[Weight_kg]]/((day3_Child_Health_Data_pdf[[#This Row],[Height_cm]]/100)^2)</f>
        <v>17.927675301525785</v>
      </c>
      <c r="L41" t="str">
        <f>IF(day3_Child_Health_Data_pdf[[#This Row],[BMI]]&lt;18.5,"UnderWeight",IF(day3_Child_Health_Data_pdf[[#This Row],[BMI]]&lt;=24.9,"Healthy Weight",IF(day3_Child_Health_Data_pdf[[#This Row],[BMI]]&lt;=29.9,"OverWeight","Obese")))</f>
        <v>UnderWeight</v>
      </c>
      <c r="M4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42" spans="1:13" x14ac:dyDescent="0.3">
      <c r="A42" t="s">
        <v>57</v>
      </c>
      <c r="B42">
        <v>27</v>
      </c>
      <c r="C42" t="s">
        <v>19</v>
      </c>
      <c r="D42">
        <v>97</v>
      </c>
      <c r="E42">
        <v>15.12</v>
      </c>
      <c r="F42">
        <v>4</v>
      </c>
      <c r="G42">
        <v>0</v>
      </c>
      <c r="H42">
        <v>1</v>
      </c>
      <c r="I42">
        <v>1.7</v>
      </c>
      <c r="J42" t="s">
        <v>24</v>
      </c>
      <c r="K42">
        <f>day3_Child_Health_Data_pdf[[#This Row],[Weight_kg]]/((day3_Child_Health_Data_pdf[[#This Row],[Height_cm]]/100)^2)</f>
        <v>16.069720480391116</v>
      </c>
      <c r="L42" t="str">
        <f>IF(day3_Child_Health_Data_pdf[[#This Row],[BMI]]&lt;18.5,"UnderWeight",IF(day3_Child_Health_Data_pdf[[#This Row],[BMI]]&lt;=24.9,"Healthy Weight",IF(day3_Child_Health_Data_pdf[[#This Row],[BMI]]&lt;=29.9,"OverWeight","Obese")))</f>
        <v>UnderWeight</v>
      </c>
      <c r="M4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3" spans="1:13" x14ac:dyDescent="0.3">
      <c r="A43" t="s">
        <v>58</v>
      </c>
      <c r="B43">
        <v>45</v>
      </c>
      <c r="C43" t="s">
        <v>19</v>
      </c>
      <c r="D43">
        <v>107.27</v>
      </c>
      <c r="E43">
        <v>22.7</v>
      </c>
      <c r="F43">
        <v>4</v>
      </c>
      <c r="G43">
        <v>0</v>
      </c>
      <c r="H43">
        <v>0</v>
      </c>
      <c r="I43">
        <v>0.8</v>
      </c>
      <c r="J43" t="s">
        <v>12</v>
      </c>
      <c r="K43">
        <f>day3_Child_Health_Data_pdf[[#This Row],[Weight_kg]]/((day3_Child_Health_Data_pdf[[#This Row],[Height_cm]]/100)^2)</f>
        <v>19.727374806364303</v>
      </c>
      <c r="L43" t="str">
        <f>IF(day3_Child_Health_Data_pdf[[#This Row],[BMI]]&lt;18.5,"UnderWeight",IF(day3_Child_Health_Data_pdf[[#This Row],[BMI]]&lt;=24.9,"Healthy Weight",IF(day3_Child_Health_Data_pdf[[#This Row],[BMI]]&lt;=29.9,"OverWeight","Obese")))</f>
        <v>Healthy Weight</v>
      </c>
      <c r="M4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44" spans="1:13" x14ac:dyDescent="0.3">
      <c r="A44" t="s">
        <v>59</v>
      </c>
      <c r="B44">
        <v>54</v>
      </c>
      <c r="C44" t="s">
        <v>19</v>
      </c>
      <c r="D44">
        <v>112.46</v>
      </c>
      <c r="E44">
        <v>21.36</v>
      </c>
      <c r="F44">
        <v>2</v>
      </c>
      <c r="G44">
        <v>0</v>
      </c>
      <c r="H44">
        <v>1</v>
      </c>
      <c r="I44">
        <v>1</v>
      </c>
      <c r="J44" t="s">
        <v>14</v>
      </c>
      <c r="K44">
        <f>day3_Child_Health_Data_pdf[[#This Row],[Weight_kg]]/((day3_Child_Health_Data_pdf[[#This Row],[Height_cm]]/100)^2)</f>
        <v>16.889044889405064</v>
      </c>
      <c r="L44" t="str">
        <f>IF(day3_Child_Health_Data_pdf[[#This Row],[BMI]]&lt;18.5,"UnderWeight",IF(day3_Child_Health_Data_pdf[[#This Row],[BMI]]&lt;=24.9,"Healthy Weight",IF(day3_Child_Health_Data_pdf[[#This Row],[BMI]]&lt;=29.9,"OverWeight","Obese")))</f>
        <v>UnderWeight</v>
      </c>
      <c r="M4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45" spans="1:13" x14ac:dyDescent="0.3">
      <c r="A45" t="s">
        <v>60</v>
      </c>
      <c r="B45">
        <v>40</v>
      </c>
      <c r="C45" t="s">
        <v>19</v>
      </c>
      <c r="D45">
        <v>103.32</v>
      </c>
      <c r="E45">
        <v>17.41</v>
      </c>
      <c r="F45">
        <v>1</v>
      </c>
      <c r="G45">
        <v>0</v>
      </c>
      <c r="H45">
        <v>2</v>
      </c>
      <c r="I45">
        <v>2</v>
      </c>
      <c r="J45" t="s">
        <v>20</v>
      </c>
      <c r="K45">
        <f>day3_Child_Health_Data_pdf[[#This Row],[Weight_kg]]/((day3_Child_Health_Data_pdf[[#This Row],[Height_cm]]/100)^2)</f>
        <v>16.309099267089127</v>
      </c>
      <c r="L45" t="str">
        <f>IF(day3_Child_Health_Data_pdf[[#This Row],[BMI]]&lt;18.5,"UnderWeight",IF(day3_Child_Health_Data_pdf[[#This Row],[BMI]]&lt;=24.9,"Healthy Weight",IF(day3_Child_Health_Data_pdf[[#This Row],[BMI]]&lt;=29.9,"OverWeight","Obese")))</f>
        <v>UnderWeight</v>
      </c>
      <c r="M4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46" spans="1:13" x14ac:dyDescent="0.3">
      <c r="A46" t="s">
        <v>61</v>
      </c>
      <c r="B46">
        <v>52</v>
      </c>
      <c r="C46" t="s">
        <v>11</v>
      </c>
      <c r="D46">
        <v>107.31</v>
      </c>
      <c r="E46">
        <v>17.34</v>
      </c>
      <c r="F46">
        <v>1</v>
      </c>
      <c r="G46">
        <v>3</v>
      </c>
      <c r="H46">
        <v>0</v>
      </c>
      <c r="I46">
        <v>0.5</v>
      </c>
      <c r="J46" t="s">
        <v>24</v>
      </c>
      <c r="K46">
        <f>day3_Child_Health_Data_pdf[[#This Row],[Weight_kg]]/((day3_Child_Health_Data_pdf[[#This Row],[Height_cm]]/100)^2)</f>
        <v>15.058048908803379</v>
      </c>
      <c r="L46" t="str">
        <f>IF(day3_Child_Health_Data_pdf[[#This Row],[BMI]]&lt;18.5,"UnderWeight",IF(day3_Child_Health_Data_pdf[[#This Row],[BMI]]&lt;=24.9,"Healthy Weight",IF(day3_Child_Health_Data_pdf[[#This Row],[BMI]]&lt;=29.9,"OverWeight","Obese")))</f>
        <v>UnderWeight</v>
      </c>
      <c r="M4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47" spans="1:13" x14ac:dyDescent="0.3">
      <c r="A47" t="s">
        <v>62</v>
      </c>
      <c r="B47">
        <v>34</v>
      </c>
      <c r="C47" t="s">
        <v>19</v>
      </c>
      <c r="D47">
        <v>99.12</v>
      </c>
      <c r="E47">
        <v>17.43</v>
      </c>
      <c r="F47">
        <v>3</v>
      </c>
      <c r="G47">
        <v>4</v>
      </c>
      <c r="H47">
        <v>3</v>
      </c>
      <c r="I47">
        <v>1.6</v>
      </c>
      <c r="J47" t="s">
        <v>12</v>
      </c>
      <c r="K47">
        <f>day3_Child_Health_Data_pdf[[#This Row],[Weight_kg]]/((day3_Child_Health_Data_pdf[[#This Row],[Height_cm]]/100)^2)</f>
        <v>17.740865378038603</v>
      </c>
      <c r="L47" t="str">
        <f>IF(day3_Child_Health_Data_pdf[[#This Row],[BMI]]&lt;18.5,"UnderWeight",IF(day3_Child_Health_Data_pdf[[#This Row],[BMI]]&lt;=24.9,"Healthy Weight",IF(day3_Child_Health_Data_pdf[[#This Row],[BMI]]&lt;=29.9,"OverWeight","Obese")))</f>
        <v>UnderWeight</v>
      </c>
      <c r="M4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8" spans="1:13" x14ac:dyDescent="0.3">
      <c r="A48" t="s">
        <v>63</v>
      </c>
      <c r="B48">
        <v>27</v>
      </c>
      <c r="C48" t="s">
        <v>19</v>
      </c>
      <c r="D48">
        <v>93.16</v>
      </c>
      <c r="E48">
        <v>15.53</v>
      </c>
      <c r="F48">
        <v>2</v>
      </c>
      <c r="G48">
        <v>2</v>
      </c>
      <c r="H48">
        <v>0</v>
      </c>
      <c r="I48">
        <v>0.8</v>
      </c>
      <c r="J48" t="s">
        <v>14</v>
      </c>
      <c r="K48">
        <f>day3_Child_Health_Data_pdf[[#This Row],[Weight_kg]]/((day3_Child_Health_Data_pdf[[#This Row],[Height_cm]]/100)^2)</f>
        <v>17.89420860909388</v>
      </c>
      <c r="L48" t="str">
        <f>IF(day3_Child_Health_Data_pdf[[#This Row],[BMI]]&lt;18.5,"UnderWeight",IF(day3_Child_Health_Data_pdf[[#This Row],[BMI]]&lt;=24.9,"Healthy Weight",IF(day3_Child_Health_Data_pdf[[#This Row],[BMI]]&lt;=29.9,"OverWeight","Obese")))</f>
        <v>UnderWeight</v>
      </c>
      <c r="M4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49" spans="1:13" x14ac:dyDescent="0.3">
      <c r="A49" t="s">
        <v>64</v>
      </c>
      <c r="B49">
        <v>55</v>
      </c>
      <c r="C49" t="s">
        <v>19</v>
      </c>
      <c r="D49">
        <v>111.49</v>
      </c>
      <c r="E49">
        <v>20.23</v>
      </c>
      <c r="F49">
        <v>1</v>
      </c>
      <c r="G49">
        <v>0</v>
      </c>
      <c r="H49">
        <v>1</v>
      </c>
      <c r="I49">
        <v>1.6</v>
      </c>
      <c r="J49" t="s">
        <v>24</v>
      </c>
      <c r="K49">
        <f>day3_Child_Health_Data_pdf[[#This Row],[Weight_kg]]/((day3_Child_Health_Data_pdf[[#This Row],[Height_cm]]/100)^2)</f>
        <v>16.27511447065158</v>
      </c>
      <c r="L49" t="str">
        <f>IF(day3_Child_Health_Data_pdf[[#This Row],[BMI]]&lt;18.5,"UnderWeight",IF(day3_Child_Health_Data_pdf[[#This Row],[BMI]]&lt;=24.9,"Healthy Weight",IF(day3_Child_Health_Data_pdf[[#This Row],[BMI]]&lt;=29.9,"OverWeight","Obese")))</f>
        <v>UnderWeight</v>
      </c>
      <c r="M4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50" spans="1:13" x14ac:dyDescent="0.3">
      <c r="A50" t="s">
        <v>65</v>
      </c>
      <c r="B50">
        <v>42</v>
      </c>
      <c r="C50" t="s">
        <v>11</v>
      </c>
      <c r="D50">
        <v>108.71</v>
      </c>
      <c r="E50">
        <v>16.2</v>
      </c>
      <c r="F50">
        <v>2</v>
      </c>
      <c r="G50">
        <v>1</v>
      </c>
      <c r="H50">
        <v>3</v>
      </c>
      <c r="I50">
        <v>1.1000000000000001</v>
      </c>
      <c r="J50" t="s">
        <v>24</v>
      </c>
      <c r="K50">
        <f>day3_Child_Health_Data_pdf[[#This Row],[Weight_kg]]/((day3_Child_Health_Data_pdf[[#This Row],[Height_cm]]/100)^2)</f>
        <v>13.708060833090812</v>
      </c>
      <c r="L50" t="str">
        <f>IF(day3_Child_Health_Data_pdf[[#This Row],[BMI]]&lt;18.5,"UnderWeight",IF(day3_Child_Health_Data_pdf[[#This Row],[BMI]]&lt;=24.9,"Healthy Weight",IF(day3_Child_Health_Data_pdf[[#This Row],[BMI]]&lt;=29.9,"OverWeight","Obese")))</f>
        <v>UnderWeight</v>
      </c>
      <c r="M5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51" spans="1:13" x14ac:dyDescent="0.3">
      <c r="A51" t="s">
        <v>66</v>
      </c>
      <c r="B51">
        <v>36</v>
      </c>
      <c r="C51" t="s">
        <v>11</v>
      </c>
      <c r="D51">
        <v>97.21</v>
      </c>
      <c r="E51">
        <v>13.41</v>
      </c>
      <c r="F51">
        <v>4</v>
      </c>
      <c r="G51">
        <v>3</v>
      </c>
      <c r="H51">
        <v>1</v>
      </c>
      <c r="I51">
        <v>0.9</v>
      </c>
      <c r="J51" t="s">
        <v>14</v>
      </c>
      <c r="K51">
        <f>day3_Child_Health_Data_pdf[[#This Row],[Weight_kg]]/((day3_Child_Health_Data_pdf[[#This Row],[Height_cm]]/100)^2)</f>
        <v>14.190800401461026</v>
      </c>
      <c r="L51" t="str">
        <f>IF(day3_Child_Health_Data_pdf[[#This Row],[BMI]]&lt;18.5,"UnderWeight",IF(day3_Child_Health_Data_pdf[[#This Row],[BMI]]&lt;=24.9,"Healthy Weight",IF(day3_Child_Health_Data_pdf[[#This Row],[BMI]]&lt;=29.9,"OverWeight","Obese")))</f>
        <v>UnderWeight</v>
      </c>
      <c r="M5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52" spans="1:13" x14ac:dyDescent="0.3">
      <c r="A52" t="s">
        <v>67</v>
      </c>
      <c r="B52">
        <v>34</v>
      </c>
      <c r="C52" t="s">
        <v>11</v>
      </c>
      <c r="D52">
        <v>98.46</v>
      </c>
      <c r="E52">
        <v>15.38</v>
      </c>
      <c r="F52">
        <v>3</v>
      </c>
      <c r="G52">
        <v>2</v>
      </c>
      <c r="H52">
        <v>2</v>
      </c>
      <c r="I52">
        <v>1.2</v>
      </c>
      <c r="J52" t="s">
        <v>12</v>
      </c>
      <c r="K52">
        <f>day3_Child_Health_Data_pdf[[#This Row],[Weight_kg]]/((day3_Child_Health_Data_pdf[[#This Row],[Height_cm]]/100)^2)</f>
        <v>15.864875656303504</v>
      </c>
      <c r="L52" t="str">
        <f>IF(day3_Child_Health_Data_pdf[[#This Row],[BMI]]&lt;18.5,"UnderWeight",IF(day3_Child_Health_Data_pdf[[#This Row],[BMI]]&lt;=24.9,"Healthy Weight",IF(day3_Child_Health_Data_pdf[[#This Row],[BMI]]&lt;=29.9,"OverWeight","Obese")))</f>
        <v>UnderWeight</v>
      </c>
      <c r="M5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53" spans="1:13" x14ac:dyDescent="0.3">
      <c r="A53" t="s">
        <v>68</v>
      </c>
      <c r="B53">
        <v>40</v>
      </c>
      <c r="C53" t="s">
        <v>11</v>
      </c>
      <c r="D53">
        <v>100.6</v>
      </c>
      <c r="E53">
        <v>17.309999999999999</v>
      </c>
      <c r="F53">
        <v>0</v>
      </c>
      <c r="G53">
        <v>3</v>
      </c>
      <c r="H53">
        <v>0</v>
      </c>
      <c r="I53">
        <v>0.6</v>
      </c>
      <c r="J53" t="s">
        <v>27</v>
      </c>
      <c r="K53">
        <f>day3_Child_Health_Data_pdf[[#This Row],[Weight_kg]]/((day3_Child_Health_Data_pdf[[#This Row],[Height_cm]]/100)^2)</f>
        <v>17.104134635526798</v>
      </c>
      <c r="L53" t="str">
        <f>IF(day3_Child_Health_Data_pdf[[#This Row],[BMI]]&lt;18.5,"UnderWeight",IF(day3_Child_Health_Data_pdf[[#This Row],[BMI]]&lt;=24.9,"Healthy Weight",IF(day3_Child_Health_Data_pdf[[#This Row],[BMI]]&lt;=29.9,"OverWeight","Obese")))</f>
        <v>UnderWeight</v>
      </c>
      <c r="M5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54" spans="1:13" x14ac:dyDescent="0.3">
      <c r="A54" t="s">
        <v>69</v>
      </c>
      <c r="B54">
        <v>39</v>
      </c>
      <c r="C54" t="s">
        <v>11</v>
      </c>
      <c r="D54">
        <v>96.54</v>
      </c>
      <c r="E54">
        <v>18.239999999999998</v>
      </c>
      <c r="F54">
        <v>4</v>
      </c>
      <c r="G54">
        <v>3</v>
      </c>
      <c r="H54">
        <v>1</v>
      </c>
      <c r="I54">
        <v>1.9</v>
      </c>
      <c r="J54" t="s">
        <v>27</v>
      </c>
      <c r="K54">
        <f>day3_Child_Health_Data_pdf[[#This Row],[Weight_kg]]/((day3_Child_Health_Data_pdf[[#This Row],[Height_cm]]/100)^2)</f>
        <v>19.570875087215928</v>
      </c>
      <c r="L54" t="str">
        <f>IF(day3_Child_Health_Data_pdf[[#This Row],[BMI]]&lt;18.5,"UnderWeight",IF(day3_Child_Health_Data_pdf[[#This Row],[BMI]]&lt;=24.9,"Healthy Weight",IF(day3_Child_Health_Data_pdf[[#This Row],[BMI]]&lt;=29.9,"OverWeight","Obese")))</f>
        <v>Healthy Weight</v>
      </c>
      <c r="M5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55" spans="1:13" x14ac:dyDescent="0.3">
      <c r="A55" t="s">
        <v>70</v>
      </c>
      <c r="B55">
        <v>57</v>
      </c>
      <c r="C55" t="s">
        <v>19</v>
      </c>
      <c r="D55">
        <v>110.58</v>
      </c>
      <c r="E55">
        <v>21.99</v>
      </c>
      <c r="F55">
        <v>3</v>
      </c>
      <c r="G55">
        <v>0</v>
      </c>
      <c r="H55">
        <v>0</v>
      </c>
      <c r="I55">
        <v>0.9</v>
      </c>
      <c r="J55" t="s">
        <v>12</v>
      </c>
      <c r="K55">
        <f>day3_Child_Health_Data_pdf[[#This Row],[Weight_kg]]/((day3_Child_Health_Data_pdf[[#This Row],[Height_cm]]/100)^2)</f>
        <v>17.983410512341237</v>
      </c>
      <c r="L55" t="str">
        <f>IF(day3_Child_Health_Data_pdf[[#This Row],[BMI]]&lt;18.5,"UnderWeight",IF(day3_Child_Health_Data_pdf[[#This Row],[BMI]]&lt;=24.9,"Healthy Weight",IF(day3_Child_Health_Data_pdf[[#This Row],[BMI]]&lt;=29.9,"OverWeight","Obese")))</f>
        <v>UnderWeight</v>
      </c>
      <c r="M5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56" spans="1:13" x14ac:dyDescent="0.3">
      <c r="A56" t="s">
        <v>71</v>
      </c>
      <c r="B56">
        <v>50</v>
      </c>
      <c r="C56" t="s">
        <v>11</v>
      </c>
      <c r="D56">
        <v>114.47</v>
      </c>
      <c r="E56">
        <v>18.010000000000002</v>
      </c>
      <c r="F56">
        <v>1</v>
      </c>
      <c r="G56">
        <v>3</v>
      </c>
      <c r="H56">
        <v>0</v>
      </c>
      <c r="I56">
        <v>0.6</v>
      </c>
      <c r="J56" t="s">
        <v>24</v>
      </c>
      <c r="K56">
        <f>day3_Child_Health_Data_pdf[[#This Row],[Weight_kg]]/((day3_Child_Health_Data_pdf[[#This Row],[Height_cm]]/100)^2)</f>
        <v>13.744544356487417</v>
      </c>
      <c r="L56" t="str">
        <f>IF(day3_Child_Health_Data_pdf[[#This Row],[BMI]]&lt;18.5,"UnderWeight",IF(day3_Child_Health_Data_pdf[[#This Row],[BMI]]&lt;=24.9,"Healthy Weight",IF(day3_Child_Health_Data_pdf[[#This Row],[BMI]]&lt;=29.9,"OverWeight","Obese")))</f>
        <v>UnderWeight</v>
      </c>
      <c r="M5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57" spans="1:13" x14ac:dyDescent="0.3">
      <c r="A57" t="s">
        <v>72</v>
      </c>
      <c r="B57">
        <v>31</v>
      </c>
      <c r="C57" t="s">
        <v>11</v>
      </c>
      <c r="D57">
        <v>96.28</v>
      </c>
      <c r="E57">
        <v>16.84</v>
      </c>
      <c r="F57">
        <v>4</v>
      </c>
      <c r="G57">
        <v>2</v>
      </c>
      <c r="H57">
        <v>3</v>
      </c>
      <c r="I57">
        <v>0.5</v>
      </c>
      <c r="J57" t="s">
        <v>20</v>
      </c>
      <c r="K57">
        <f>day3_Child_Health_Data_pdf[[#This Row],[Weight_kg]]/((day3_Child_Health_Data_pdf[[#This Row],[Height_cm]]/100)^2)</f>
        <v>18.166443980296357</v>
      </c>
      <c r="L57" t="str">
        <f>IF(day3_Child_Health_Data_pdf[[#This Row],[BMI]]&lt;18.5,"UnderWeight",IF(day3_Child_Health_Data_pdf[[#This Row],[BMI]]&lt;=24.9,"Healthy Weight",IF(day3_Child_Health_Data_pdf[[#This Row],[BMI]]&lt;=29.9,"OverWeight","Obese")))</f>
        <v>UnderWeight</v>
      </c>
      <c r="M5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58" spans="1:13" x14ac:dyDescent="0.3">
      <c r="A58" t="s">
        <v>73</v>
      </c>
      <c r="B58">
        <v>44</v>
      </c>
      <c r="C58" t="s">
        <v>11</v>
      </c>
      <c r="D58">
        <v>104.76</v>
      </c>
      <c r="E58">
        <v>18.399999999999999</v>
      </c>
      <c r="F58">
        <v>4</v>
      </c>
      <c r="G58">
        <v>2</v>
      </c>
      <c r="H58">
        <v>1</v>
      </c>
      <c r="I58">
        <v>0.7</v>
      </c>
      <c r="J58" t="s">
        <v>12</v>
      </c>
      <c r="K58">
        <f>day3_Child_Health_Data_pdf[[#This Row],[Weight_kg]]/((day3_Child_Health_Data_pdf[[#This Row],[Height_cm]]/100)^2)</f>
        <v>16.765898919707524</v>
      </c>
      <c r="L58" t="str">
        <f>IF(day3_Child_Health_Data_pdf[[#This Row],[BMI]]&lt;18.5,"UnderWeight",IF(day3_Child_Health_Data_pdf[[#This Row],[BMI]]&lt;=24.9,"Healthy Weight",IF(day3_Child_Health_Data_pdf[[#This Row],[BMI]]&lt;=29.9,"OverWeight","Obese")))</f>
        <v>UnderWeight</v>
      </c>
      <c r="M5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59" spans="1:13" x14ac:dyDescent="0.3">
      <c r="A59" t="s">
        <v>74</v>
      </c>
      <c r="B59">
        <v>42</v>
      </c>
      <c r="C59" t="s">
        <v>19</v>
      </c>
      <c r="D59">
        <v>105.35</v>
      </c>
      <c r="E59">
        <v>19.88</v>
      </c>
      <c r="F59">
        <v>1</v>
      </c>
      <c r="G59">
        <v>2</v>
      </c>
      <c r="H59">
        <v>2</v>
      </c>
      <c r="I59">
        <v>2.8</v>
      </c>
      <c r="J59" t="s">
        <v>20</v>
      </c>
      <c r="K59">
        <f>day3_Child_Health_Data_pdf[[#This Row],[Weight_kg]]/((day3_Child_Health_Data_pdf[[#This Row],[Height_cm]]/100)^2)</f>
        <v>17.912132789452027</v>
      </c>
      <c r="L59" t="str">
        <f>IF(day3_Child_Health_Data_pdf[[#This Row],[BMI]]&lt;18.5,"UnderWeight",IF(day3_Child_Health_Data_pdf[[#This Row],[BMI]]&lt;=24.9,"Healthy Weight",IF(day3_Child_Health_Data_pdf[[#This Row],[BMI]]&lt;=29.9,"OverWeight","Obese")))</f>
        <v>UnderWeight</v>
      </c>
      <c r="M5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60" spans="1:13" x14ac:dyDescent="0.3">
      <c r="A60" t="s">
        <v>75</v>
      </c>
      <c r="B60">
        <v>59</v>
      </c>
      <c r="C60" t="s">
        <v>19</v>
      </c>
      <c r="D60">
        <v>110.75</v>
      </c>
      <c r="E60">
        <v>24.56</v>
      </c>
      <c r="F60">
        <v>4</v>
      </c>
      <c r="G60">
        <v>4</v>
      </c>
      <c r="H60">
        <v>1</v>
      </c>
      <c r="I60">
        <v>1.7</v>
      </c>
      <c r="J60" t="s">
        <v>12</v>
      </c>
      <c r="K60">
        <f>day3_Child_Health_Data_pdf[[#This Row],[Weight_kg]]/((day3_Child_Health_Data_pdf[[#This Row],[Height_cm]]/100)^2)</f>
        <v>20.023541521230683</v>
      </c>
      <c r="L60" t="str">
        <f>IF(day3_Child_Health_Data_pdf[[#This Row],[BMI]]&lt;18.5,"UnderWeight",IF(day3_Child_Health_Data_pdf[[#This Row],[BMI]]&lt;=24.9,"Healthy Weight",IF(day3_Child_Health_Data_pdf[[#This Row],[BMI]]&lt;=29.9,"OverWeight","Obese")))</f>
        <v>Healthy Weight</v>
      </c>
      <c r="M6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61" spans="1:13" x14ac:dyDescent="0.3">
      <c r="A61" t="s">
        <v>76</v>
      </c>
      <c r="B61">
        <v>56</v>
      </c>
      <c r="C61" t="s">
        <v>19</v>
      </c>
      <c r="D61">
        <v>108</v>
      </c>
      <c r="E61">
        <v>22.24</v>
      </c>
      <c r="F61">
        <v>2</v>
      </c>
      <c r="G61">
        <v>4</v>
      </c>
      <c r="H61">
        <v>2</v>
      </c>
      <c r="I61">
        <v>1.1000000000000001</v>
      </c>
      <c r="J61" t="s">
        <v>14</v>
      </c>
      <c r="K61">
        <f>day3_Child_Health_Data_pdf[[#This Row],[Weight_kg]]/((day3_Child_Health_Data_pdf[[#This Row],[Height_cm]]/100)^2)</f>
        <v>19.067215363511657</v>
      </c>
      <c r="L61" t="str">
        <f>IF(day3_Child_Health_Data_pdf[[#This Row],[BMI]]&lt;18.5,"UnderWeight",IF(day3_Child_Health_Data_pdf[[#This Row],[BMI]]&lt;=24.9,"Healthy Weight",IF(day3_Child_Health_Data_pdf[[#This Row],[BMI]]&lt;=29.9,"OverWeight","Obese")))</f>
        <v>Healthy Weight</v>
      </c>
      <c r="M6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62" spans="1:13" x14ac:dyDescent="0.3">
      <c r="A62" t="s">
        <v>77</v>
      </c>
      <c r="B62">
        <v>32</v>
      </c>
      <c r="C62" t="s">
        <v>11</v>
      </c>
      <c r="D62">
        <v>98.63</v>
      </c>
      <c r="E62">
        <v>17.96</v>
      </c>
      <c r="F62">
        <v>0</v>
      </c>
      <c r="G62">
        <v>0</v>
      </c>
      <c r="H62">
        <v>2</v>
      </c>
      <c r="I62">
        <v>2.6</v>
      </c>
      <c r="J62" t="s">
        <v>24</v>
      </c>
      <c r="K62">
        <f>day3_Child_Health_Data_pdf[[#This Row],[Weight_kg]]/((day3_Child_Health_Data_pdf[[#This Row],[Height_cm]]/100)^2)</f>
        <v>18.462404679483562</v>
      </c>
      <c r="L62" t="str">
        <f>IF(day3_Child_Health_Data_pdf[[#This Row],[BMI]]&lt;18.5,"UnderWeight",IF(day3_Child_Health_Data_pdf[[#This Row],[BMI]]&lt;=24.9,"Healthy Weight",IF(day3_Child_Health_Data_pdf[[#This Row],[BMI]]&lt;=29.9,"OverWeight","Obese")))</f>
        <v>UnderWeight</v>
      </c>
      <c r="M6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63" spans="1:13" x14ac:dyDescent="0.3">
      <c r="A63" t="s">
        <v>78</v>
      </c>
      <c r="B63">
        <v>47</v>
      </c>
      <c r="C63" t="s">
        <v>11</v>
      </c>
      <c r="D63">
        <v>103.57</v>
      </c>
      <c r="E63">
        <v>22.13</v>
      </c>
      <c r="F63">
        <v>3</v>
      </c>
      <c r="G63">
        <v>2</v>
      </c>
      <c r="H63">
        <v>0</v>
      </c>
      <c r="I63">
        <v>0.6</v>
      </c>
      <c r="J63" t="s">
        <v>12</v>
      </c>
      <c r="K63">
        <f>day3_Child_Health_Data_pdf[[#This Row],[Weight_kg]]/((day3_Child_Health_Data_pdf[[#This Row],[Height_cm]]/100)^2)</f>
        <v>20.630676133633052</v>
      </c>
      <c r="L63" t="str">
        <f>IF(day3_Child_Health_Data_pdf[[#This Row],[BMI]]&lt;18.5,"UnderWeight",IF(day3_Child_Health_Data_pdf[[#This Row],[BMI]]&lt;=24.9,"Healthy Weight",IF(day3_Child_Health_Data_pdf[[#This Row],[BMI]]&lt;=29.9,"OverWeight","Obese")))</f>
        <v>Healthy Weight</v>
      </c>
      <c r="M6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64" spans="1:13" x14ac:dyDescent="0.3">
      <c r="A64" t="s">
        <v>79</v>
      </c>
      <c r="B64">
        <v>28</v>
      </c>
      <c r="C64" t="s">
        <v>19</v>
      </c>
      <c r="D64">
        <v>92.72</v>
      </c>
      <c r="E64">
        <v>15.7</v>
      </c>
      <c r="F64">
        <v>4</v>
      </c>
      <c r="G64">
        <v>0</v>
      </c>
      <c r="H64">
        <v>1</v>
      </c>
      <c r="I64">
        <v>0.5</v>
      </c>
      <c r="J64" t="s">
        <v>24</v>
      </c>
      <c r="K64">
        <f>day3_Child_Health_Data_pdf[[#This Row],[Weight_kg]]/((day3_Child_Health_Data_pdf[[#This Row],[Height_cm]]/100)^2)</f>
        <v>18.26218788176115</v>
      </c>
      <c r="L64" t="str">
        <f>IF(day3_Child_Health_Data_pdf[[#This Row],[BMI]]&lt;18.5,"UnderWeight",IF(day3_Child_Health_Data_pdf[[#This Row],[BMI]]&lt;=24.9,"Healthy Weight",IF(day3_Child_Health_Data_pdf[[#This Row],[BMI]]&lt;=29.9,"OverWeight","Obese")))</f>
        <v>UnderWeight</v>
      </c>
      <c r="M6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65" spans="1:13" x14ac:dyDescent="0.3">
      <c r="A65" t="s">
        <v>80</v>
      </c>
      <c r="B65">
        <v>56</v>
      </c>
      <c r="C65" t="s">
        <v>19</v>
      </c>
      <c r="D65">
        <v>113.3</v>
      </c>
      <c r="E65">
        <v>20.45</v>
      </c>
      <c r="F65">
        <v>2</v>
      </c>
      <c r="G65">
        <v>2</v>
      </c>
      <c r="H65">
        <v>2</v>
      </c>
      <c r="I65">
        <v>0.5</v>
      </c>
      <c r="J65" t="s">
        <v>27</v>
      </c>
      <c r="K65">
        <f>day3_Child_Health_Data_pdf[[#This Row],[Weight_kg]]/((day3_Child_Health_Data_pdf[[#This Row],[Height_cm]]/100)^2)</f>
        <v>15.930649869244029</v>
      </c>
      <c r="L65" t="str">
        <f>IF(day3_Child_Health_Data_pdf[[#This Row],[BMI]]&lt;18.5,"UnderWeight",IF(day3_Child_Health_Data_pdf[[#This Row],[BMI]]&lt;=24.9,"Healthy Weight",IF(day3_Child_Health_Data_pdf[[#This Row],[BMI]]&lt;=29.9,"OverWeight","Obese")))</f>
        <v>UnderWeight</v>
      </c>
      <c r="M6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66" spans="1:13" x14ac:dyDescent="0.3">
      <c r="A66" t="s">
        <v>81</v>
      </c>
      <c r="B66">
        <v>38</v>
      </c>
      <c r="C66" t="s">
        <v>19</v>
      </c>
      <c r="D66">
        <v>104.84</v>
      </c>
      <c r="E66">
        <v>19.829999999999998</v>
      </c>
      <c r="F66">
        <v>4</v>
      </c>
      <c r="G66">
        <v>0</v>
      </c>
      <c r="H66">
        <v>0</v>
      </c>
      <c r="I66">
        <v>0.8</v>
      </c>
      <c r="J66" t="s">
        <v>24</v>
      </c>
      <c r="K66">
        <f>day3_Child_Health_Data_pdf[[#This Row],[Weight_kg]]/((day3_Child_Health_Data_pdf[[#This Row],[Height_cm]]/100)^2)</f>
        <v>18.041335784504604</v>
      </c>
      <c r="L66" t="str">
        <f>IF(day3_Child_Health_Data_pdf[[#This Row],[BMI]]&lt;18.5,"UnderWeight",IF(day3_Child_Health_Data_pdf[[#This Row],[BMI]]&lt;=24.9,"Healthy Weight",IF(day3_Child_Health_Data_pdf[[#This Row],[BMI]]&lt;=29.9,"OverWeight","Obese")))</f>
        <v>UnderWeight</v>
      </c>
      <c r="M6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67" spans="1:13" x14ac:dyDescent="0.3">
      <c r="A67" t="s">
        <v>82</v>
      </c>
      <c r="B67">
        <v>50</v>
      </c>
      <c r="C67" t="s">
        <v>11</v>
      </c>
      <c r="D67">
        <v>104.56</v>
      </c>
      <c r="E67">
        <v>21.62</v>
      </c>
      <c r="F67">
        <v>4</v>
      </c>
      <c r="G67">
        <v>1</v>
      </c>
      <c r="H67">
        <v>1</v>
      </c>
      <c r="I67">
        <v>2</v>
      </c>
      <c r="J67" t="s">
        <v>12</v>
      </c>
      <c r="K67">
        <f>day3_Child_Health_Data_pdf[[#This Row],[Weight_kg]]/((day3_Child_Health_Data_pdf[[#This Row],[Height_cm]]/100)^2)</f>
        <v>19.775366471749727</v>
      </c>
      <c r="L67" t="str">
        <f>IF(day3_Child_Health_Data_pdf[[#This Row],[BMI]]&lt;18.5,"UnderWeight",IF(day3_Child_Health_Data_pdf[[#This Row],[BMI]]&lt;=24.9,"Healthy Weight",IF(day3_Child_Health_Data_pdf[[#This Row],[BMI]]&lt;=29.9,"OverWeight","Obese")))</f>
        <v>Healthy Weight</v>
      </c>
      <c r="M6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68" spans="1:13" x14ac:dyDescent="0.3">
      <c r="A68" t="s">
        <v>83</v>
      </c>
      <c r="B68">
        <v>27</v>
      </c>
      <c r="C68" t="s">
        <v>19</v>
      </c>
      <c r="D68">
        <v>97.32</v>
      </c>
      <c r="E68">
        <v>16.28</v>
      </c>
      <c r="F68">
        <v>2</v>
      </c>
      <c r="G68">
        <v>4</v>
      </c>
      <c r="H68">
        <v>0</v>
      </c>
      <c r="I68">
        <v>0.8</v>
      </c>
      <c r="J68" t="s">
        <v>12</v>
      </c>
      <c r="K68">
        <f>day3_Child_Health_Data_pdf[[#This Row],[Weight_kg]]/((day3_Child_Health_Data_pdf[[#This Row],[Height_cm]]/100)^2)</f>
        <v>17.188983711262917</v>
      </c>
      <c r="L68" t="str">
        <f>IF(day3_Child_Health_Data_pdf[[#This Row],[BMI]]&lt;18.5,"UnderWeight",IF(day3_Child_Health_Data_pdf[[#This Row],[BMI]]&lt;=24.9,"Healthy Weight",IF(day3_Child_Health_Data_pdf[[#This Row],[BMI]]&lt;=29.9,"OverWeight","Obese")))</f>
        <v>UnderWeight</v>
      </c>
      <c r="M6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69" spans="1:13" x14ac:dyDescent="0.3">
      <c r="A69" t="s">
        <v>84</v>
      </c>
      <c r="B69">
        <v>32</v>
      </c>
      <c r="C69" t="s">
        <v>11</v>
      </c>
      <c r="D69">
        <v>103.58</v>
      </c>
      <c r="E69">
        <v>15.12</v>
      </c>
      <c r="F69">
        <v>4</v>
      </c>
      <c r="G69">
        <v>0</v>
      </c>
      <c r="H69">
        <v>2</v>
      </c>
      <c r="I69">
        <v>1.8</v>
      </c>
      <c r="J69" t="s">
        <v>20</v>
      </c>
      <c r="K69">
        <f>day3_Child_Health_Data_pdf[[#This Row],[Weight_kg]]/((day3_Child_Health_Data_pdf[[#This Row],[Height_cm]]/100)^2)</f>
        <v>14.092887263873765</v>
      </c>
      <c r="L69" t="str">
        <f>IF(day3_Child_Health_Data_pdf[[#This Row],[BMI]]&lt;18.5,"UnderWeight",IF(day3_Child_Health_Data_pdf[[#This Row],[BMI]]&lt;=24.9,"Healthy Weight",IF(day3_Child_Health_Data_pdf[[#This Row],[BMI]]&lt;=29.9,"OverWeight","Obese")))</f>
        <v>UnderWeight</v>
      </c>
      <c r="M6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70" spans="1:13" x14ac:dyDescent="0.3">
      <c r="A70" t="s">
        <v>85</v>
      </c>
      <c r="B70">
        <v>53</v>
      </c>
      <c r="C70" t="s">
        <v>19</v>
      </c>
      <c r="D70">
        <v>105.92</v>
      </c>
      <c r="E70">
        <v>22.98</v>
      </c>
      <c r="F70">
        <v>2</v>
      </c>
      <c r="G70">
        <v>0</v>
      </c>
      <c r="H70">
        <v>0</v>
      </c>
      <c r="I70">
        <v>0.8</v>
      </c>
      <c r="J70" t="s">
        <v>27</v>
      </c>
      <c r="K70">
        <f>day3_Child_Health_Data_pdf[[#This Row],[Weight_kg]]/((day3_Child_Health_Data_pdf[[#This Row],[Height_cm]]/100)^2)</f>
        <v>20.483024296966988</v>
      </c>
      <c r="L70" t="str">
        <f>IF(day3_Child_Health_Data_pdf[[#This Row],[BMI]]&lt;18.5,"UnderWeight",IF(day3_Child_Health_Data_pdf[[#This Row],[BMI]]&lt;=24.9,"Healthy Weight",IF(day3_Child_Health_Data_pdf[[#This Row],[BMI]]&lt;=29.9,"OverWeight","Obese")))</f>
        <v>Healthy Weight</v>
      </c>
      <c r="M7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71" spans="1:13" x14ac:dyDescent="0.3">
      <c r="A71" t="s">
        <v>86</v>
      </c>
      <c r="B71">
        <v>33</v>
      </c>
      <c r="C71" t="s">
        <v>19</v>
      </c>
      <c r="D71">
        <v>104.76</v>
      </c>
      <c r="E71">
        <v>13.89</v>
      </c>
      <c r="F71">
        <v>3</v>
      </c>
      <c r="G71">
        <v>4</v>
      </c>
      <c r="H71">
        <v>0</v>
      </c>
      <c r="I71">
        <v>0.5</v>
      </c>
      <c r="J71" t="s">
        <v>20</v>
      </c>
      <c r="K71">
        <f>day3_Child_Health_Data_pdf[[#This Row],[Weight_kg]]/((day3_Child_Health_Data_pdf[[#This Row],[Height_cm]]/100)^2)</f>
        <v>12.656431304061822</v>
      </c>
      <c r="L71" t="str">
        <f>IF(day3_Child_Health_Data_pdf[[#This Row],[BMI]]&lt;18.5,"UnderWeight",IF(day3_Child_Health_Data_pdf[[#This Row],[BMI]]&lt;=24.9,"Healthy Weight",IF(day3_Child_Health_Data_pdf[[#This Row],[BMI]]&lt;=29.9,"OverWeight","Obese")))</f>
        <v>UnderWeight</v>
      </c>
      <c r="M7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72" spans="1:13" x14ac:dyDescent="0.3">
      <c r="A72" t="s">
        <v>87</v>
      </c>
      <c r="B72">
        <v>49</v>
      </c>
      <c r="C72" t="s">
        <v>19</v>
      </c>
      <c r="D72">
        <v>108.22</v>
      </c>
      <c r="E72">
        <v>19.55</v>
      </c>
      <c r="F72">
        <v>1</v>
      </c>
      <c r="G72">
        <v>1</v>
      </c>
      <c r="H72">
        <v>2</v>
      </c>
      <c r="I72">
        <v>1.6</v>
      </c>
      <c r="J72" t="s">
        <v>20</v>
      </c>
      <c r="K72">
        <f>day3_Child_Health_Data_pdf[[#This Row],[Weight_kg]]/((day3_Child_Health_Data_pdf[[#This Row],[Height_cm]]/100)^2)</f>
        <v>16.692896572247317</v>
      </c>
      <c r="L72" t="str">
        <f>IF(day3_Child_Health_Data_pdf[[#This Row],[BMI]]&lt;18.5,"UnderWeight",IF(day3_Child_Health_Data_pdf[[#This Row],[BMI]]&lt;=24.9,"Healthy Weight",IF(day3_Child_Health_Data_pdf[[#This Row],[BMI]]&lt;=29.9,"OverWeight","Obese")))</f>
        <v>UnderWeight</v>
      </c>
      <c r="M7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73" spans="1:13" x14ac:dyDescent="0.3">
      <c r="A73" t="s">
        <v>88</v>
      </c>
      <c r="B73">
        <v>32</v>
      </c>
      <c r="C73" t="s">
        <v>11</v>
      </c>
      <c r="D73">
        <v>97.69</v>
      </c>
      <c r="E73">
        <v>18.04</v>
      </c>
      <c r="F73">
        <v>3</v>
      </c>
      <c r="G73">
        <v>2</v>
      </c>
      <c r="H73">
        <v>2</v>
      </c>
      <c r="I73">
        <v>2.2000000000000002</v>
      </c>
      <c r="J73" t="s">
        <v>12</v>
      </c>
      <c r="K73">
        <f>day3_Child_Health_Data_pdf[[#This Row],[Weight_kg]]/((day3_Child_Health_Data_pdf[[#This Row],[Height_cm]]/100)^2)</f>
        <v>18.903242860743426</v>
      </c>
      <c r="L73" t="str">
        <f>IF(day3_Child_Health_Data_pdf[[#This Row],[BMI]]&lt;18.5,"UnderWeight",IF(day3_Child_Health_Data_pdf[[#This Row],[BMI]]&lt;=24.9,"Healthy Weight",IF(day3_Child_Health_Data_pdf[[#This Row],[BMI]]&lt;=29.9,"OverWeight","Obese")))</f>
        <v>Healthy Weight</v>
      </c>
      <c r="M7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74" spans="1:13" x14ac:dyDescent="0.3">
      <c r="A74" t="s">
        <v>89</v>
      </c>
      <c r="B74">
        <v>52</v>
      </c>
      <c r="C74" t="s">
        <v>11</v>
      </c>
      <c r="D74">
        <v>104.99</v>
      </c>
      <c r="E74">
        <v>22.77</v>
      </c>
      <c r="F74">
        <v>3</v>
      </c>
      <c r="G74">
        <v>2</v>
      </c>
      <c r="H74">
        <v>1</v>
      </c>
      <c r="I74">
        <v>1.1000000000000001</v>
      </c>
      <c r="J74" t="s">
        <v>14</v>
      </c>
      <c r="K74">
        <f>day3_Child_Health_Data_pdf[[#This Row],[Weight_kg]]/((day3_Child_Health_Data_pdf[[#This Row],[Height_cm]]/100)^2)</f>
        <v>20.656995702972939</v>
      </c>
      <c r="L74" t="str">
        <f>IF(day3_Child_Health_Data_pdf[[#This Row],[BMI]]&lt;18.5,"UnderWeight",IF(day3_Child_Health_Data_pdf[[#This Row],[BMI]]&lt;=24.9,"Healthy Weight",IF(day3_Child_Health_Data_pdf[[#This Row],[BMI]]&lt;=29.9,"OverWeight","Obese")))</f>
        <v>Healthy Weight</v>
      </c>
      <c r="M7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75" spans="1:13" x14ac:dyDescent="0.3">
      <c r="A75" t="s">
        <v>90</v>
      </c>
      <c r="B75">
        <v>25</v>
      </c>
      <c r="C75" t="s">
        <v>19</v>
      </c>
      <c r="D75">
        <v>88.93</v>
      </c>
      <c r="E75">
        <v>15.5</v>
      </c>
      <c r="F75">
        <v>3</v>
      </c>
      <c r="G75">
        <v>0</v>
      </c>
      <c r="H75">
        <v>3</v>
      </c>
      <c r="I75">
        <v>3.8</v>
      </c>
      <c r="J75" t="s">
        <v>14</v>
      </c>
      <c r="K75">
        <f>day3_Child_Health_Data_pdf[[#This Row],[Weight_kg]]/((day3_Child_Health_Data_pdf[[#This Row],[Height_cm]]/100)^2)</f>
        <v>19.59905418252098</v>
      </c>
      <c r="L75" t="str">
        <f>IF(day3_Child_Health_Data_pdf[[#This Row],[BMI]]&lt;18.5,"UnderWeight",IF(day3_Child_Health_Data_pdf[[#This Row],[BMI]]&lt;=24.9,"Healthy Weight",IF(day3_Child_Health_Data_pdf[[#This Row],[BMI]]&lt;=29.9,"OverWeight","Obese")))</f>
        <v>Healthy Weight</v>
      </c>
      <c r="M7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76" spans="1:13" x14ac:dyDescent="0.3">
      <c r="A76" t="s">
        <v>91</v>
      </c>
      <c r="B76">
        <v>41</v>
      </c>
      <c r="C76" t="s">
        <v>11</v>
      </c>
      <c r="D76">
        <v>105.5</v>
      </c>
      <c r="E76">
        <v>20.18</v>
      </c>
      <c r="F76">
        <v>1</v>
      </c>
      <c r="G76">
        <v>4</v>
      </c>
      <c r="H76">
        <v>3</v>
      </c>
      <c r="I76">
        <v>1.9</v>
      </c>
      <c r="J76" t="s">
        <v>24</v>
      </c>
      <c r="K76">
        <f>day3_Child_Health_Data_pdf[[#This Row],[Weight_kg]]/((day3_Child_Health_Data_pdf[[#This Row],[Height_cm]]/100)^2)</f>
        <v>18.130769749107163</v>
      </c>
      <c r="L76" t="str">
        <f>IF(day3_Child_Health_Data_pdf[[#This Row],[BMI]]&lt;18.5,"UnderWeight",IF(day3_Child_Health_Data_pdf[[#This Row],[BMI]]&lt;=24.9,"Healthy Weight",IF(day3_Child_Health_Data_pdf[[#This Row],[BMI]]&lt;=29.9,"OverWeight","Obese")))</f>
        <v>UnderWeight</v>
      </c>
      <c r="M7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77" spans="1:13" x14ac:dyDescent="0.3">
      <c r="A77" t="s">
        <v>92</v>
      </c>
      <c r="B77">
        <v>38</v>
      </c>
      <c r="C77" t="s">
        <v>19</v>
      </c>
      <c r="D77">
        <v>101.47</v>
      </c>
      <c r="E77">
        <v>15.96</v>
      </c>
      <c r="F77">
        <v>1</v>
      </c>
      <c r="G77">
        <v>1</v>
      </c>
      <c r="H77">
        <v>0</v>
      </c>
      <c r="I77">
        <v>0.8</v>
      </c>
      <c r="J77" t="s">
        <v>12</v>
      </c>
      <c r="K77">
        <f>day3_Child_Health_Data_pdf[[#This Row],[Weight_kg]]/((day3_Child_Health_Data_pdf[[#This Row],[Height_cm]]/100)^2)</f>
        <v>15.500923261601326</v>
      </c>
      <c r="L77" t="str">
        <f>IF(day3_Child_Health_Data_pdf[[#This Row],[BMI]]&lt;18.5,"UnderWeight",IF(day3_Child_Health_Data_pdf[[#This Row],[BMI]]&lt;=24.9,"Healthy Weight",IF(day3_Child_Health_Data_pdf[[#This Row],[BMI]]&lt;=29.9,"OverWeight","Obese")))</f>
        <v>UnderWeight</v>
      </c>
      <c r="M7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78" spans="1:13" x14ac:dyDescent="0.3">
      <c r="A78" t="s">
        <v>93</v>
      </c>
      <c r="B78">
        <v>46</v>
      </c>
      <c r="C78" t="s">
        <v>19</v>
      </c>
      <c r="D78">
        <v>103.84</v>
      </c>
      <c r="E78">
        <v>17.13</v>
      </c>
      <c r="F78">
        <v>0</v>
      </c>
      <c r="G78">
        <v>4</v>
      </c>
      <c r="H78">
        <v>1</v>
      </c>
      <c r="I78">
        <v>0.7</v>
      </c>
      <c r="J78" t="s">
        <v>20</v>
      </c>
      <c r="K78">
        <f>day3_Child_Health_Data_pdf[[#This Row],[Weight_kg]]/((day3_Child_Health_Data_pdf[[#This Row],[Height_cm]]/100)^2)</f>
        <v>15.886491841187462</v>
      </c>
      <c r="L78" t="str">
        <f>IF(day3_Child_Health_Data_pdf[[#This Row],[BMI]]&lt;18.5,"UnderWeight",IF(day3_Child_Health_Data_pdf[[#This Row],[BMI]]&lt;=24.9,"Healthy Weight",IF(day3_Child_Health_Data_pdf[[#This Row],[BMI]]&lt;=29.9,"OverWeight","Obese")))</f>
        <v>UnderWeight</v>
      </c>
      <c r="M7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79" spans="1:13" x14ac:dyDescent="0.3">
      <c r="A79" t="s">
        <v>94</v>
      </c>
      <c r="B79">
        <v>45</v>
      </c>
      <c r="C79" t="s">
        <v>19</v>
      </c>
      <c r="D79">
        <v>103.74</v>
      </c>
      <c r="E79">
        <v>18.21</v>
      </c>
      <c r="F79">
        <v>1</v>
      </c>
      <c r="G79">
        <v>3</v>
      </c>
      <c r="H79">
        <v>0</v>
      </c>
      <c r="I79">
        <v>0.5</v>
      </c>
      <c r="J79" t="s">
        <v>20</v>
      </c>
      <c r="K79">
        <f>day3_Child_Health_Data_pdf[[#This Row],[Weight_kg]]/((day3_Child_Health_Data_pdf[[#This Row],[Height_cm]]/100)^2)</f>
        <v>16.920666215969256</v>
      </c>
      <c r="L79" t="str">
        <f>IF(day3_Child_Health_Data_pdf[[#This Row],[BMI]]&lt;18.5,"UnderWeight",IF(day3_Child_Health_Data_pdf[[#This Row],[BMI]]&lt;=24.9,"Healthy Weight",IF(day3_Child_Health_Data_pdf[[#This Row],[BMI]]&lt;=29.9,"OverWeight","Obese")))</f>
        <v>UnderWeight</v>
      </c>
      <c r="M7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80" spans="1:13" x14ac:dyDescent="0.3">
      <c r="A80" t="s">
        <v>95</v>
      </c>
      <c r="B80">
        <v>48</v>
      </c>
      <c r="C80" t="s">
        <v>19</v>
      </c>
      <c r="D80">
        <v>101.32</v>
      </c>
      <c r="E80">
        <v>21.93</v>
      </c>
      <c r="F80">
        <v>4</v>
      </c>
      <c r="G80">
        <v>2</v>
      </c>
      <c r="H80">
        <v>2</v>
      </c>
      <c r="I80">
        <v>2.8</v>
      </c>
      <c r="J80" t="s">
        <v>14</v>
      </c>
      <c r="K80">
        <f>day3_Child_Health_Data_pdf[[#This Row],[Weight_kg]]/((day3_Child_Health_Data_pdf[[#This Row],[Height_cm]]/100)^2)</f>
        <v>21.36231277340449</v>
      </c>
      <c r="L80" t="str">
        <f>IF(day3_Child_Health_Data_pdf[[#This Row],[BMI]]&lt;18.5,"UnderWeight",IF(day3_Child_Health_Data_pdf[[#This Row],[BMI]]&lt;=24.9,"Healthy Weight",IF(day3_Child_Health_Data_pdf[[#This Row],[BMI]]&lt;=29.9,"OverWeight","Obese")))</f>
        <v>Healthy Weight</v>
      </c>
      <c r="M8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81" spans="1:13" x14ac:dyDescent="0.3">
      <c r="A81" t="s">
        <v>96</v>
      </c>
      <c r="B81">
        <v>54</v>
      </c>
      <c r="C81" t="s">
        <v>11</v>
      </c>
      <c r="D81">
        <v>109.83</v>
      </c>
      <c r="E81">
        <v>21.35</v>
      </c>
      <c r="F81">
        <v>3</v>
      </c>
      <c r="G81">
        <v>2</v>
      </c>
      <c r="H81">
        <v>1</v>
      </c>
      <c r="I81">
        <v>0.7</v>
      </c>
      <c r="J81" t="s">
        <v>24</v>
      </c>
      <c r="K81">
        <f>day3_Child_Health_Data_pdf[[#This Row],[Weight_kg]]/((day3_Child_Health_Data_pdf[[#This Row],[Height_cm]]/100)^2)</f>
        <v>17.699292730459444</v>
      </c>
      <c r="L81" t="str">
        <f>IF(day3_Child_Health_Data_pdf[[#This Row],[BMI]]&lt;18.5,"UnderWeight",IF(day3_Child_Health_Data_pdf[[#This Row],[BMI]]&lt;=24.9,"Healthy Weight",IF(day3_Child_Health_Data_pdf[[#This Row],[BMI]]&lt;=29.9,"OverWeight","Obese")))</f>
        <v>UnderWeight</v>
      </c>
      <c r="M8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2" spans="1:13" x14ac:dyDescent="0.3">
      <c r="A82" t="s">
        <v>97</v>
      </c>
      <c r="B82">
        <v>49</v>
      </c>
      <c r="C82" t="s">
        <v>19</v>
      </c>
      <c r="D82">
        <v>112.98</v>
      </c>
      <c r="E82">
        <v>18.22</v>
      </c>
      <c r="F82">
        <v>3</v>
      </c>
      <c r="G82">
        <v>1</v>
      </c>
      <c r="H82">
        <v>1</v>
      </c>
      <c r="I82">
        <v>1.7</v>
      </c>
      <c r="J82" t="s">
        <v>12</v>
      </c>
      <c r="K82">
        <f>day3_Child_Health_Data_pdf[[#This Row],[Weight_kg]]/((day3_Child_Health_Data_pdf[[#This Row],[Height_cm]]/100)^2)</f>
        <v>14.273984861929826</v>
      </c>
      <c r="L82" t="str">
        <f>IF(day3_Child_Health_Data_pdf[[#This Row],[BMI]]&lt;18.5,"UnderWeight",IF(day3_Child_Health_Data_pdf[[#This Row],[BMI]]&lt;=24.9,"Healthy Weight",IF(day3_Child_Health_Data_pdf[[#This Row],[BMI]]&lt;=29.9,"OverWeight","Obese")))</f>
        <v>UnderWeight</v>
      </c>
      <c r="M8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3" spans="1:13" x14ac:dyDescent="0.3">
      <c r="A83" t="s">
        <v>98</v>
      </c>
      <c r="B83">
        <v>45</v>
      </c>
      <c r="C83" t="s">
        <v>11</v>
      </c>
      <c r="D83">
        <v>104.87</v>
      </c>
      <c r="E83">
        <v>19.66</v>
      </c>
      <c r="F83">
        <v>1</v>
      </c>
      <c r="G83">
        <v>4</v>
      </c>
      <c r="H83">
        <v>2</v>
      </c>
      <c r="I83">
        <v>1.1000000000000001</v>
      </c>
      <c r="J83" t="s">
        <v>27</v>
      </c>
      <c r="K83">
        <f>day3_Child_Health_Data_pdf[[#This Row],[Weight_kg]]/((day3_Child_Health_Data_pdf[[#This Row],[Height_cm]]/100)^2)</f>
        <v>17.876437608609475</v>
      </c>
      <c r="L83" t="str">
        <f>IF(day3_Child_Health_Data_pdf[[#This Row],[BMI]]&lt;18.5,"UnderWeight",IF(day3_Child_Health_Data_pdf[[#This Row],[BMI]]&lt;=24.9,"Healthy Weight",IF(day3_Child_Health_Data_pdf[[#This Row],[BMI]]&lt;=29.9,"OverWeight","Obese")))</f>
        <v>UnderWeight</v>
      </c>
      <c r="M8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84" spans="1:13" x14ac:dyDescent="0.3">
      <c r="A84" t="s">
        <v>99</v>
      </c>
      <c r="B84">
        <v>30</v>
      </c>
      <c r="C84" t="s">
        <v>19</v>
      </c>
      <c r="D84">
        <v>100.81</v>
      </c>
      <c r="E84">
        <v>14.39</v>
      </c>
      <c r="F84">
        <v>2</v>
      </c>
      <c r="G84">
        <v>4</v>
      </c>
      <c r="H84">
        <v>2</v>
      </c>
      <c r="I84">
        <v>2.6</v>
      </c>
      <c r="J84" t="s">
        <v>12</v>
      </c>
      <c r="K84">
        <f>day3_Child_Health_Data_pdf[[#This Row],[Weight_kg]]/((day3_Child_Health_Data_pdf[[#This Row],[Height_cm]]/100)^2)</f>
        <v>14.159684100694896</v>
      </c>
      <c r="L84" t="str">
        <f>IF(day3_Child_Health_Data_pdf[[#This Row],[BMI]]&lt;18.5,"UnderWeight",IF(day3_Child_Health_Data_pdf[[#This Row],[BMI]]&lt;=24.9,"Healthy Weight",IF(day3_Child_Health_Data_pdf[[#This Row],[BMI]]&lt;=29.9,"OverWeight","Obese")))</f>
        <v>UnderWeight</v>
      </c>
      <c r="M8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85" spans="1:13" x14ac:dyDescent="0.3">
      <c r="A85" t="s">
        <v>100</v>
      </c>
      <c r="B85">
        <v>29</v>
      </c>
      <c r="C85" t="s">
        <v>11</v>
      </c>
      <c r="D85">
        <v>101.16</v>
      </c>
      <c r="E85">
        <v>14.14</v>
      </c>
      <c r="F85">
        <v>2</v>
      </c>
      <c r="G85">
        <v>2</v>
      </c>
      <c r="H85">
        <v>3</v>
      </c>
      <c r="I85">
        <v>1.3</v>
      </c>
      <c r="J85" t="s">
        <v>12</v>
      </c>
      <c r="K85">
        <f>day3_Child_Health_Data_pdf[[#This Row],[Weight_kg]]/((day3_Child_Health_Data_pdf[[#This Row],[Height_cm]]/100)^2)</f>
        <v>13.817573013462967</v>
      </c>
      <c r="L85" t="str">
        <f>IF(day3_Child_Health_Data_pdf[[#This Row],[BMI]]&lt;18.5,"UnderWeight",IF(day3_Child_Health_Data_pdf[[#This Row],[BMI]]&lt;=24.9,"Healthy Weight",IF(day3_Child_Health_Data_pdf[[#This Row],[BMI]]&lt;=29.9,"OverWeight","Obese")))</f>
        <v>UnderWeight</v>
      </c>
      <c r="M8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86" spans="1:13" x14ac:dyDescent="0.3">
      <c r="A86" t="s">
        <v>101</v>
      </c>
      <c r="B86">
        <v>57</v>
      </c>
      <c r="C86" t="s">
        <v>11</v>
      </c>
      <c r="D86">
        <v>115.19</v>
      </c>
      <c r="E86">
        <v>20.76</v>
      </c>
      <c r="F86">
        <v>1</v>
      </c>
      <c r="G86">
        <v>4</v>
      </c>
      <c r="H86">
        <v>0</v>
      </c>
      <c r="I86">
        <v>1</v>
      </c>
      <c r="J86" t="s">
        <v>12</v>
      </c>
      <c r="K86">
        <f>day3_Child_Health_Data_pdf[[#This Row],[Weight_kg]]/((day3_Child_Health_Data_pdf[[#This Row],[Height_cm]]/100)^2)</f>
        <v>15.645800657682841</v>
      </c>
      <c r="L86" t="str">
        <f>IF(day3_Child_Health_Data_pdf[[#This Row],[BMI]]&lt;18.5,"UnderWeight",IF(day3_Child_Health_Data_pdf[[#This Row],[BMI]]&lt;=24.9,"Healthy Weight",IF(day3_Child_Health_Data_pdf[[#This Row],[BMI]]&lt;=29.9,"OverWeight","Obese")))</f>
        <v>UnderWeight</v>
      </c>
      <c r="M8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7" spans="1:13" x14ac:dyDescent="0.3">
      <c r="A87" t="s">
        <v>102</v>
      </c>
      <c r="B87">
        <v>56</v>
      </c>
      <c r="C87" t="s">
        <v>19</v>
      </c>
      <c r="D87">
        <v>110.72</v>
      </c>
      <c r="E87">
        <v>20.149999999999999</v>
      </c>
      <c r="F87">
        <v>0</v>
      </c>
      <c r="G87">
        <v>1</v>
      </c>
      <c r="H87">
        <v>1</v>
      </c>
      <c r="I87">
        <v>2</v>
      </c>
      <c r="J87" t="s">
        <v>27</v>
      </c>
      <c r="K87">
        <f>day3_Child_Health_Data_pdf[[#This Row],[Weight_kg]]/((day3_Child_Health_Data_pdf[[#This Row],[Height_cm]]/100)^2)</f>
        <v>16.43701290971967</v>
      </c>
      <c r="L87" t="str">
        <f>IF(day3_Child_Health_Data_pdf[[#This Row],[BMI]]&lt;18.5,"UnderWeight",IF(day3_Child_Health_Data_pdf[[#This Row],[BMI]]&lt;=24.9,"Healthy Weight",IF(day3_Child_Health_Data_pdf[[#This Row],[BMI]]&lt;=29.9,"OverWeight","Obese")))</f>
        <v>UnderWeight</v>
      </c>
      <c r="M8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8" spans="1:13" x14ac:dyDescent="0.3">
      <c r="A88" t="s">
        <v>103</v>
      </c>
      <c r="B88">
        <v>56</v>
      </c>
      <c r="C88" t="s">
        <v>11</v>
      </c>
      <c r="D88">
        <v>106.73</v>
      </c>
      <c r="E88">
        <v>24.09</v>
      </c>
      <c r="F88">
        <v>0</v>
      </c>
      <c r="G88">
        <v>1</v>
      </c>
      <c r="H88">
        <v>3</v>
      </c>
      <c r="I88">
        <v>1.7</v>
      </c>
      <c r="J88" t="s">
        <v>27</v>
      </c>
      <c r="K88">
        <f>day3_Child_Health_Data_pdf[[#This Row],[Weight_kg]]/((day3_Child_Health_Data_pdf[[#This Row],[Height_cm]]/100)^2)</f>
        <v>21.147731176326783</v>
      </c>
      <c r="L88" t="str">
        <f>IF(day3_Child_Health_Data_pdf[[#This Row],[BMI]]&lt;18.5,"UnderWeight",IF(day3_Child_Health_Data_pdf[[#This Row],[BMI]]&lt;=24.9,"Healthy Weight",IF(day3_Child_Health_Data_pdf[[#This Row],[BMI]]&lt;=29.9,"OverWeight","Obese")))</f>
        <v>Healthy Weight</v>
      </c>
      <c r="M8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89" spans="1:13" x14ac:dyDescent="0.3">
      <c r="A89" t="s">
        <v>104</v>
      </c>
      <c r="B89">
        <v>25</v>
      </c>
      <c r="C89" t="s">
        <v>11</v>
      </c>
      <c r="D89">
        <v>99.72</v>
      </c>
      <c r="E89">
        <v>14.9</v>
      </c>
      <c r="F89">
        <v>4</v>
      </c>
      <c r="G89">
        <v>2</v>
      </c>
      <c r="H89">
        <v>3</v>
      </c>
      <c r="I89">
        <v>2.2000000000000002</v>
      </c>
      <c r="J89" t="s">
        <v>14</v>
      </c>
      <c r="K89">
        <f>day3_Child_Health_Data_pdf[[#This Row],[Weight_kg]]/((day3_Child_Health_Data_pdf[[#This Row],[Height_cm]]/100)^2)</f>
        <v>14.983791760933824</v>
      </c>
      <c r="L89" t="str">
        <f>IF(day3_Child_Health_Data_pdf[[#This Row],[BMI]]&lt;18.5,"UnderWeight",IF(day3_Child_Health_Data_pdf[[#This Row],[BMI]]&lt;=24.9,"Healthy Weight",IF(day3_Child_Health_Data_pdf[[#This Row],[BMI]]&lt;=29.9,"OverWeight","Obese")))</f>
        <v>UnderWeight</v>
      </c>
      <c r="M8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90" spans="1:13" x14ac:dyDescent="0.3">
      <c r="A90" t="s">
        <v>105</v>
      </c>
      <c r="B90">
        <v>30</v>
      </c>
      <c r="C90" t="s">
        <v>11</v>
      </c>
      <c r="D90">
        <v>96.45</v>
      </c>
      <c r="E90">
        <v>14.77</v>
      </c>
      <c r="F90">
        <v>4</v>
      </c>
      <c r="G90">
        <v>2</v>
      </c>
      <c r="H90">
        <v>0</v>
      </c>
      <c r="I90">
        <v>0.6</v>
      </c>
      <c r="J90" t="s">
        <v>24</v>
      </c>
      <c r="K90">
        <f>day3_Child_Health_Data_pdf[[#This Row],[Weight_kg]]/((day3_Child_Health_Data_pdf[[#This Row],[Height_cm]]/100)^2)</f>
        <v>15.877277353299789</v>
      </c>
      <c r="L90" t="str">
        <f>IF(day3_Child_Health_Data_pdf[[#This Row],[BMI]]&lt;18.5,"UnderWeight",IF(day3_Child_Health_Data_pdf[[#This Row],[BMI]]&lt;=24.9,"Healthy Weight",IF(day3_Child_Health_Data_pdf[[#This Row],[BMI]]&lt;=29.9,"OverWeight","Obese")))</f>
        <v>UnderWeight</v>
      </c>
      <c r="M9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91" spans="1:13" x14ac:dyDescent="0.3">
      <c r="A91" t="s">
        <v>106</v>
      </c>
      <c r="B91">
        <v>53</v>
      </c>
      <c r="C91" t="s">
        <v>19</v>
      </c>
      <c r="D91">
        <v>106.44</v>
      </c>
      <c r="E91">
        <v>20.73</v>
      </c>
      <c r="F91">
        <v>4</v>
      </c>
      <c r="G91">
        <v>3</v>
      </c>
      <c r="H91">
        <v>2</v>
      </c>
      <c r="I91">
        <v>2</v>
      </c>
      <c r="J91" t="s">
        <v>12</v>
      </c>
      <c r="K91">
        <f>day3_Child_Health_Data_pdf[[#This Row],[Weight_kg]]/((day3_Child_Health_Data_pdf[[#This Row],[Height_cm]]/100)^2)</f>
        <v>18.29740792193558</v>
      </c>
      <c r="L91" t="str">
        <f>IF(day3_Child_Health_Data_pdf[[#This Row],[BMI]]&lt;18.5,"UnderWeight",IF(day3_Child_Health_Data_pdf[[#This Row],[BMI]]&lt;=24.9,"Healthy Weight",IF(day3_Child_Health_Data_pdf[[#This Row],[BMI]]&lt;=29.9,"OverWeight","Obese")))</f>
        <v>UnderWeight</v>
      </c>
      <c r="M9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92" spans="1:13" x14ac:dyDescent="0.3">
      <c r="A92" t="s">
        <v>107</v>
      </c>
      <c r="B92">
        <v>29</v>
      </c>
      <c r="C92" t="s">
        <v>11</v>
      </c>
      <c r="D92">
        <v>97.77</v>
      </c>
      <c r="E92">
        <v>15.72</v>
      </c>
      <c r="F92">
        <v>2</v>
      </c>
      <c r="G92">
        <v>0</v>
      </c>
      <c r="H92">
        <v>0</v>
      </c>
      <c r="I92">
        <v>0.9</v>
      </c>
      <c r="J92" t="s">
        <v>12</v>
      </c>
      <c r="K92">
        <f>day3_Child_Health_Data_pdf[[#This Row],[Weight_kg]]/((day3_Child_Health_Data_pdf[[#This Row],[Height_cm]]/100)^2)</f>
        <v>16.445281479979926</v>
      </c>
      <c r="L92" t="str">
        <f>IF(day3_Child_Health_Data_pdf[[#This Row],[BMI]]&lt;18.5,"UnderWeight",IF(day3_Child_Health_Data_pdf[[#This Row],[BMI]]&lt;=24.9,"Healthy Weight",IF(day3_Child_Health_Data_pdf[[#This Row],[BMI]]&lt;=29.9,"OverWeight","Obese")))</f>
        <v>UnderWeight</v>
      </c>
      <c r="M92"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93" spans="1:13" x14ac:dyDescent="0.3">
      <c r="A93" t="s">
        <v>108</v>
      </c>
      <c r="B93">
        <v>58</v>
      </c>
      <c r="C93" t="s">
        <v>19</v>
      </c>
      <c r="D93">
        <v>113.49</v>
      </c>
      <c r="E93">
        <v>25.26</v>
      </c>
      <c r="F93">
        <v>0</v>
      </c>
      <c r="G93">
        <v>4</v>
      </c>
      <c r="H93">
        <v>3</v>
      </c>
      <c r="I93">
        <v>3</v>
      </c>
      <c r="J93" t="s">
        <v>27</v>
      </c>
      <c r="K93">
        <f>day3_Child_Health_Data_pdf[[#This Row],[Weight_kg]]/((day3_Child_Health_Data_pdf[[#This Row],[Height_cm]]/100)^2)</f>
        <v>19.611831543124822</v>
      </c>
      <c r="L93" t="str">
        <f>IF(day3_Child_Health_Data_pdf[[#This Row],[BMI]]&lt;18.5,"UnderWeight",IF(day3_Child_Health_Data_pdf[[#This Row],[BMI]]&lt;=24.9,"Healthy Weight",IF(day3_Child_Health_Data_pdf[[#This Row],[BMI]]&lt;=29.9,"OverWeight","Obese")))</f>
        <v>Healthy Weight</v>
      </c>
      <c r="M93"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94" spans="1:13" x14ac:dyDescent="0.3">
      <c r="A94" t="s">
        <v>109</v>
      </c>
      <c r="B94">
        <v>26</v>
      </c>
      <c r="C94" t="s">
        <v>19</v>
      </c>
      <c r="D94">
        <v>92.08</v>
      </c>
      <c r="E94">
        <v>15.29</v>
      </c>
      <c r="F94">
        <v>4</v>
      </c>
      <c r="G94">
        <v>1</v>
      </c>
      <c r="H94">
        <v>2</v>
      </c>
      <c r="I94">
        <v>2.6</v>
      </c>
      <c r="J94" t="s">
        <v>20</v>
      </c>
      <c r="K94">
        <f>day3_Child_Health_Data_pdf[[#This Row],[Weight_kg]]/((day3_Child_Health_Data_pdf[[#This Row],[Height_cm]]/100)^2)</f>
        <v>18.033368785198682</v>
      </c>
      <c r="L94" t="str">
        <f>IF(day3_Child_Health_Data_pdf[[#This Row],[BMI]]&lt;18.5,"UnderWeight",IF(day3_Child_Health_Data_pdf[[#This Row],[BMI]]&lt;=24.9,"Healthy Weight",IF(day3_Child_Health_Data_pdf[[#This Row],[BMI]]&lt;=29.9,"OverWeight","Obese")))</f>
        <v>UnderWeight</v>
      </c>
      <c r="M94"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95" spans="1:13" x14ac:dyDescent="0.3">
      <c r="A95" t="s">
        <v>110</v>
      </c>
      <c r="B95">
        <v>25</v>
      </c>
      <c r="C95" t="s">
        <v>11</v>
      </c>
      <c r="D95">
        <v>96.42</v>
      </c>
      <c r="E95">
        <v>15.34</v>
      </c>
      <c r="F95">
        <v>4</v>
      </c>
      <c r="G95">
        <v>3</v>
      </c>
      <c r="H95">
        <v>2</v>
      </c>
      <c r="I95">
        <v>0.9</v>
      </c>
      <c r="J95" t="s">
        <v>20</v>
      </c>
      <c r="K95">
        <f>day3_Child_Health_Data_pdf[[#This Row],[Weight_kg]]/((day3_Child_Health_Data_pdf[[#This Row],[Height_cm]]/100)^2)</f>
        <v>16.500272071630885</v>
      </c>
      <c r="L95" t="str">
        <f>IF(day3_Child_Health_Data_pdf[[#This Row],[BMI]]&lt;18.5,"UnderWeight",IF(day3_Child_Health_Data_pdf[[#This Row],[BMI]]&lt;=24.9,"Healthy Weight",IF(day3_Child_Health_Data_pdf[[#This Row],[BMI]]&lt;=29.9,"OverWeight","Obese")))</f>
        <v>UnderWeight</v>
      </c>
      <c r="M95"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24-36 months</v>
      </c>
    </row>
    <row r="96" spans="1:13" x14ac:dyDescent="0.3">
      <c r="A96" t="s">
        <v>111</v>
      </c>
      <c r="B96">
        <v>59</v>
      </c>
      <c r="C96" t="s">
        <v>11</v>
      </c>
      <c r="D96">
        <v>108.1</v>
      </c>
      <c r="E96">
        <v>19.25</v>
      </c>
      <c r="F96">
        <v>1</v>
      </c>
      <c r="G96">
        <v>0</v>
      </c>
      <c r="H96">
        <v>1</v>
      </c>
      <c r="I96">
        <v>1</v>
      </c>
      <c r="J96" t="s">
        <v>12</v>
      </c>
      <c r="K96">
        <f>day3_Child_Health_Data_pdf[[#This Row],[Weight_kg]]/((day3_Child_Health_Data_pdf[[#This Row],[Height_cm]]/100)^2)</f>
        <v>16.47325214515973</v>
      </c>
      <c r="L96" t="str">
        <f>IF(day3_Child_Health_Data_pdf[[#This Row],[BMI]]&lt;18.5,"UnderWeight",IF(day3_Child_Health_Data_pdf[[#This Row],[BMI]]&lt;=24.9,"Healthy Weight",IF(day3_Child_Health_Data_pdf[[#This Row],[BMI]]&lt;=29.9,"OverWeight","Obese")))</f>
        <v>UnderWeight</v>
      </c>
      <c r="M96"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97" spans="1:13" x14ac:dyDescent="0.3">
      <c r="A97" t="s">
        <v>112</v>
      </c>
      <c r="B97">
        <v>50</v>
      </c>
      <c r="C97" t="s">
        <v>11</v>
      </c>
      <c r="D97">
        <v>109.15</v>
      </c>
      <c r="E97">
        <v>22.09</v>
      </c>
      <c r="F97">
        <v>1</v>
      </c>
      <c r="G97">
        <v>4</v>
      </c>
      <c r="H97">
        <v>0</v>
      </c>
      <c r="I97">
        <v>0.6</v>
      </c>
      <c r="J97" t="s">
        <v>14</v>
      </c>
      <c r="K97">
        <f>day3_Child_Health_Data_pdf[[#This Row],[Weight_kg]]/((day3_Child_Health_Data_pdf[[#This Row],[Height_cm]]/100)^2)</f>
        <v>18.541643890060385</v>
      </c>
      <c r="L97" t="str">
        <f>IF(day3_Child_Health_Data_pdf[[#This Row],[BMI]]&lt;18.5,"UnderWeight",IF(day3_Child_Health_Data_pdf[[#This Row],[BMI]]&lt;=24.9,"Healthy Weight",IF(day3_Child_Health_Data_pdf[[#This Row],[BMI]]&lt;=29.9,"OverWeight","Obese")))</f>
        <v>Healthy Weight</v>
      </c>
      <c r="M97"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98" spans="1:13" x14ac:dyDescent="0.3">
      <c r="A98" t="s">
        <v>113</v>
      </c>
      <c r="B98">
        <v>48</v>
      </c>
      <c r="C98" t="s">
        <v>19</v>
      </c>
      <c r="D98">
        <v>107.71</v>
      </c>
      <c r="E98">
        <v>19.079999999999998</v>
      </c>
      <c r="F98">
        <v>0</v>
      </c>
      <c r="G98">
        <v>2</v>
      </c>
      <c r="H98">
        <v>2</v>
      </c>
      <c r="I98">
        <v>1.8</v>
      </c>
      <c r="J98" t="s">
        <v>20</v>
      </c>
      <c r="K98">
        <f>day3_Child_Health_Data_pdf[[#This Row],[Weight_kg]]/((day3_Child_Health_Data_pdf[[#This Row],[Height_cm]]/100)^2)</f>
        <v>16.446228448404973</v>
      </c>
      <c r="L98" t="str">
        <f>IF(day3_Child_Health_Data_pdf[[#This Row],[BMI]]&lt;18.5,"UnderWeight",IF(day3_Child_Health_Data_pdf[[#This Row],[BMI]]&lt;=24.9,"Healthy Weight",IF(day3_Child_Health_Data_pdf[[#This Row],[BMI]]&lt;=29.9,"OverWeight","Obese")))</f>
        <v>UnderWeight</v>
      </c>
      <c r="M98"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99" spans="1:13" x14ac:dyDescent="0.3">
      <c r="A99" t="s">
        <v>114</v>
      </c>
      <c r="B99">
        <v>57</v>
      </c>
      <c r="C99" t="s">
        <v>19</v>
      </c>
      <c r="D99">
        <v>112.41</v>
      </c>
      <c r="E99">
        <v>21.55</v>
      </c>
      <c r="F99">
        <v>2</v>
      </c>
      <c r="G99">
        <v>4</v>
      </c>
      <c r="H99">
        <v>0</v>
      </c>
      <c r="I99">
        <v>0.9</v>
      </c>
      <c r="J99" t="s">
        <v>12</v>
      </c>
      <c r="K99">
        <f>day3_Child_Health_Data_pdf[[#This Row],[Weight_kg]]/((day3_Child_Health_Data_pdf[[#This Row],[Height_cm]]/100)^2)</f>
        <v>17.054436677671966</v>
      </c>
      <c r="L99" t="str">
        <f>IF(day3_Child_Health_Data_pdf[[#This Row],[BMI]]&lt;18.5,"UnderWeight",IF(day3_Child_Health_Data_pdf[[#This Row],[BMI]]&lt;=24.9,"Healthy Weight",IF(day3_Child_Health_Data_pdf[[#This Row],[BMI]]&lt;=29.9,"OverWeight","Obese")))</f>
        <v>UnderWeight</v>
      </c>
      <c r="M99"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row r="100" spans="1:13" x14ac:dyDescent="0.3">
      <c r="A100" t="s">
        <v>115</v>
      </c>
      <c r="B100">
        <v>45</v>
      </c>
      <c r="C100" t="s">
        <v>19</v>
      </c>
      <c r="D100">
        <v>110.12</v>
      </c>
      <c r="E100">
        <v>18.510000000000002</v>
      </c>
      <c r="F100">
        <v>0</v>
      </c>
      <c r="G100">
        <v>2</v>
      </c>
      <c r="H100">
        <v>0</v>
      </c>
      <c r="I100">
        <v>0.9</v>
      </c>
      <c r="J100" t="s">
        <v>24</v>
      </c>
      <c r="K100">
        <f>day3_Child_Health_Data_pdf[[#This Row],[Weight_kg]]/((day3_Child_Health_Data_pdf[[#This Row],[Height_cm]]/100)^2)</f>
        <v>15.264198789050129</v>
      </c>
      <c r="L100" t="str">
        <f>IF(day3_Child_Health_Data_pdf[[#This Row],[BMI]]&lt;18.5,"UnderWeight",IF(day3_Child_Health_Data_pdf[[#This Row],[BMI]]&lt;=24.9,"Healthy Weight",IF(day3_Child_Health_Data_pdf[[#This Row],[BMI]]&lt;=29.9,"OverWeight","Obese")))</f>
        <v>UnderWeight</v>
      </c>
      <c r="M100"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37-48 months</v>
      </c>
    </row>
    <row r="101" spans="1:13" x14ac:dyDescent="0.3">
      <c r="A101" t="s">
        <v>116</v>
      </c>
      <c r="B101">
        <v>49</v>
      </c>
      <c r="C101" t="s">
        <v>19</v>
      </c>
      <c r="D101">
        <v>106.6</v>
      </c>
      <c r="E101">
        <v>21.21</v>
      </c>
      <c r="F101">
        <v>0</v>
      </c>
      <c r="G101">
        <v>0</v>
      </c>
      <c r="H101">
        <v>2</v>
      </c>
      <c r="I101">
        <v>2.5</v>
      </c>
      <c r="J101" t="s">
        <v>24</v>
      </c>
      <c r="K101">
        <f>day3_Child_Health_Data_pdf[[#This Row],[Weight_kg]]/((day3_Child_Health_Data_pdf[[#This Row],[Height_cm]]/100)^2)</f>
        <v>18.664925428298883</v>
      </c>
      <c r="L101" t="str">
        <f>IF(day3_Child_Health_Data_pdf[[#This Row],[BMI]]&lt;18.5,"UnderWeight",IF(day3_Child_Health_Data_pdf[[#This Row],[BMI]]&lt;=24.9,"Healthy Weight",IF(day3_Child_Health_Data_pdf[[#This Row],[BMI]]&lt;=29.9,"OverWeight","Obese")))</f>
        <v>Healthy Weight</v>
      </c>
      <c r="M101" t="str">
        <f>IF(AND(day3_Child_Health_Data_pdf[[#This Row],[Age_Months]]&gt;=24, day3_Child_Health_Data_pdf[[#This Row],[Age_Months]]&lt;=36),"24-36 months",
 IF(AND(day3_Child_Health_Data_pdf[[#This Row],[Age_Months]]&gt;=37, day3_Child_Health_Data_pdf[[#This Row],[Age_Months]]&lt;=48),"37-48 months",
  IF(AND(day3_Child_Health_Data_pdf[[#This Row],[Age_Months]]&gt;=49, day3_Child_Health_Data_pdf[[#This Row],[Age_Months]]&lt;=60),"49-60 months","Other")))</f>
        <v>49-60 months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B7EB-21CC-4A74-89CD-15B6C621F3C5}">
  <dimension ref="A3:D8"/>
  <sheetViews>
    <sheetView workbookViewId="0">
      <selection activeCell="G22" sqref="G22"/>
    </sheetView>
  </sheetViews>
  <sheetFormatPr defaultRowHeight="14.4" x14ac:dyDescent="0.3"/>
  <cols>
    <col min="1" max="1" width="14.44140625" bestFit="1" customWidth="1"/>
    <col min="2" max="2" width="15.5546875" bestFit="1" customWidth="1"/>
    <col min="3" max="3" width="11.77734375" bestFit="1" customWidth="1"/>
    <col min="4" max="5" width="10.5546875" bestFit="1" customWidth="1"/>
    <col min="6" max="6" width="20.33203125" bestFit="1" customWidth="1"/>
    <col min="7" max="7" width="24.88671875" bestFit="1" customWidth="1"/>
    <col min="8" max="8" width="19" bestFit="1" customWidth="1"/>
    <col min="9" max="101" width="5.21875" bestFit="1" customWidth="1"/>
    <col min="102" max="102" width="10.5546875" bestFit="1" customWidth="1"/>
  </cols>
  <sheetData>
    <row r="3" spans="1:4" x14ac:dyDescent="0.3">
      <c r="A3" s="1" t="s">
        <v>126</v>
      </c>
      <c r="B3" s="1" t="s">
        <v>127</v>
      </c>
    </row>
    <row r="4" spans="1:4" x14ac:dyDescent="0.3">
      <c r="A4" s="1" t="s">
        <v>122</v>
      </c>
      <c r="B4" t="s">
        <v>119</v>
      </c>
      <c r="C4" t="s">
        <v>120</v>
      </c>
      <c r="D4" t="s">
        <v>121</v>
      </c>
    </row>
    <row r="5" spans="1:4" x14ac:dyDescent="0.3">
      <c r="A5" s="2" t="s">
        <v>123</v>
      </c>
      <c r="B5">
        <v>6</v>
      </c>
      <c r="C5">
        <v>33</v>
      </c>
      <c r="D5">
        <v>39</v>
      </c>
    </row>
    <row r="6" spans="1:4" x14ac:dyDescent="0.3">
      <c r="A6" s="2" t="s">
        <v>124</v>
      </c>
      <c r="B6">
        <v>8</v>
      </c>
      <c r="C6">
        <v>22</v>
      </c>
      <c r="D6">
        <v>30</v>
      </c>
    </row>
    <row r="7" spans="1:4" x14ac:dyDescent="0.3">
      <c r="A7" s="2" t="s">
        <v>125</v>
      </c>
      <c r="B7">
        <v>10</v>
      </c>
      <c r="C7">
        <v>21</v>
      </c>
      <c r="D7">
        <v>31</v>
      </c>
    </row>
    <row r="8" spans="1:4" x14ac:dyDescent="0.3">
      <c r="A8" s="2" t="s">
        <v>121</v>
      </c>
      <c r="B8">
        <v>24</v>
      </c>
      <c r="C8">
        <v>76</v>
      </c>
      <c r="D8">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D7023-73E5-4D20-ABD6-BC5C472ED90A}">
  <dimension ref="A3:G10"/>
  <sheetViews>
    <sheetView workbookViewId="0">
      <selection activeCell="H19" sqref="H19"/>
    </sheetView>
  </sheetViews>
  <sheetFormatPr defaultRowHeight="14.4" x14ac:dyDescent="0.3"/>
  <cols>
    <col min="1" max="1" width="18.88671875" bestFit="1" customWidth="1"/>
    <col min="2" max="2" width="21.6640625" bestFit="1" customWidth="1"/>
    <col min="3" max="7" width="12" bestFit="1" customWidth="1"/>
    <col min="8" max="10" width="25.6640625" bestFit="1" customWidth="1"/>
    <col min="11" max="11" width="30.21875" bestFit="1" customWidth="1"/>
    <col min="12" max="12" width="14.6640625" bestFit="1" customWidth="1"/>
    <col min="13" max="23" width="12" bestFit="1" customWidth="1"/>
    <col min="24" max="24" width="10" bestFit="1" customWidth="1"/>
    <col min="25" max="28" width="12" bestFit="1" customWidth="1"/>
    <col min="29" max="29" width="11" bestFit="1" customWidth="1"/>
    <col min="30" max="64" width="12" bestFit="1" customWidth="1"/>
    <col min="65" max="65" width="11" bestFit="1" customWidth="1"/>
    <col min="66" max="69" width="12" bestFit="1" customWidth="1"/>
    <col min="70" max="70" width="11" bestFit="1" customWidth="1"/>
    <col min="71" max="72" width="12" bestFit="1" customWidth="1"/>
    <col min="73" max="73" width="11" bestFit="1" customWidth="1"/>
    <col min="74" max="80" width="12" bestFit="1" customWidth="1"/>
    <col min="81" max="81" width="11" bestFit="1" customWidth="1"/>
    <col min="82" max="88" width="12" bestFit="1" customWidth="1"/>
    <col min="89" max="89" width="11" bestFit="1" customWidth="1"/>
    <col min="90" max="96" width="12" bestFit="1" customWidth="1"/>
    <col min="97" max="97" width="11" bestFit="1" customWidth="1"/>
    <col min="98" max="98" width="12" bestFit="1" customWidth="1"/>
    <col min="99" max="99" width="11" bestFit="1" customWidth="1"/>
    <col min="100" max="101" width="12" bestFit="1" customWidth="1"/>
    <col min="102" max="102" width="10.5546875" bestFit="1" customWidth="1"/>
  </cols>
  <sheetData>
    <row r="3" spans="1:7" x14ac:dyDescent="0.3">
      <c r="A3" s="1" t="s">
        <v>129</v>
      </c>
      <c r="B3" s="1" t="s">
        <v>6</v>
      </c>
    </row>
    <row r="4" spans="1:7" x14ac:dyDescent="0.3">
      <c r="A4" s="1" t="s">
        <v>128</v>
      </c>
      <c r="B4">
        <v>0</v>
      </c>
      <c r="C4">
        <v>1</v>
      </c>
      <c r="D4">
        <v>2</v>
      </c>
      <c r="E4">
        <v>3</v>
      </c>
      <c r="F4">
        <v>4</v>
      </c>
      <c r="G4" t="s">
        <v>121</v>
      </c>
    </row>
    <row r="5" spans="1:7" x14ac:dyDescent="0.3">
      <c r="A5" s="2">
        <v>0</v>
      </c>
      <c r="B5" s="3">
        <v>57.049261282753932</v>
      </c>
      <c r="C5" s="3">
        <v>49.057465882900445</v>
      </c>
      <c r="D5" s="3">
        <v>91.520154315210291</v>
      </c>
      <c r="E5" s="3">
        <v>37.582464694862217</v>
      </c>
      <c r="F5" s="3">
        <v>138.61554180013584</v>
      </c>
      <c r="G5" s="3">
        <v>373.82488797586268</v>
      </c>
    </row>
    <row r="6" spans="1:7" x14ac:dyDescent="0.3">
      <c r="A6" s="2">
        <v>1</v>
      </c>
      <c r="B6" s="3">
        <v>103.68070557936062</v>
      </c>
      <c r="C6" s="3">
        <v>48.605168442759236</v>
      </c>
      <c r="D6" s="3">
        <v>40.244414610675506</v>
      </c>
      <c r="E6" s="3">
        <v>31.09565469109539</v>
      </c>
      <c r="F6" s="3">
        <v>84.138570634708316</v>
      </c>
      <c r="G6" s="3">
        <v>307.76451395859908</v>
      </c>
    </row>
    <row r="7" spans="1:7" x14ac:dyDescent="0.3">
      <c r="A7" s="2">
        <v>2</v>
      </c>
      <c r="B7" s="3">
        <v>48.819151417677176</v>
      </c>
      <c r="C7" s="3">
        <v>68.581429726885418</v>
      </c>
      <c r="D7" s="3">
        <v>103.31468682735793</v>
      </c>
      <c r="E7" s="3">
        <v>147.03232414308792</v>
      </c>
      <c r="F7" s="3">
        <v>100.77382452476617</v>
      </c>
      <c r="G7" s="3">
        <v>468.5214166397746</v>
      </c>
    </row>
    <row r="8" spans="1:7" x14ac:dyDescent="0.3">
      <c r="A8" s="2">
        <v>3</v>
      </c>
      <c r="B8" s="3">
        <v>17.104134635526798</v>
      </c>
      <c r="C8" s="3">
        <v>92.921352712757937</v>
      </c>
      <c r="D8" s="3"/>
      <c r="E8" s="3">
        <v>38.211701699325616</v>
      </c>
      <c r="F8" s="3">
        <v>98.56748292145042</v>
      </c>
      <c r="G8" s="3">
        <v>246.80467196906076</v>
      </c>
    </row>
    <row r="9" spans="1:7" x14ac:dyDescent="0.3">
      <c r="A9" s="2">
        <v>4</v>
      </c>
      <c r="B9" s="3">
        <v>54.411219637080215</v>
      </c>
      <c r="C9" s="3">
        <v>70.194651905459864</v>
      </c>
      <c r="D9" s="3">
        <v>85.523468154840401</v>
      </c>
      <c r="E9" s="3">
        <v>78.736588850629872</v>
      </c>
      <c r="F9" s="3">
        <v>20.023541521230683</v>
      </c>
      <c r="G9" s="3">
        <v>308.88947006924104</v>
      </c>
    </row>
    <row r="10" spans="1:7" x14ac:dyDescent="0.3">
      <c r="A10" s="2" t="s">
        <v>121</v>
      </c>
      <c r="B10" s="3">
        <v>281.06447255239874</v>
      </c>
      <c r="C10" s="3">
        <v>329.36006867076287</v>
      </c>
      <c r="D10" s="3">
        <v>320.60272390808416</v>
      </c>
      <c r="E10" s="3">
        <v>332.65873407900102</v>
      </c>
      <c r="F10" s="3">
        <v>442.1189614022914</v>
      </c>
      <c r="G10" s="3">
        <v>1705.8049606125383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2FE29-5D1A-446F-9D53-F319CBE16810}">
  <dimension ref="A3:C6"/>
  <sheetViews>
    <sheetView workbookViewId="0">
      <selection activeCell="J20" sqref="J20"/>
    </sheetView>
  </sheetViews>
  <sheetFormatPr defaultRowHeight="14.4" x14ac:dyDescent="0.3"/>
  <cols>
    <col min="1" max="1" width="14.88671875" bestFit="1" customWidth="1"/>
    <col min="2" max="2" width="28.44140625" bestFit="1" customWidth="1"/>
    <col min="3" max="3" width="26" bestFit="1" customWidth="1"/>
  </cols>
  <sheetData>
    <row r="3" spans="1:3" x14ac:dyDescent="0.3">
      <c r="A3" s="1" t="s">
        <v>132</v>
      </c>
      <c r="B3" t="s">
        <v>130</v>
      </c>
      <c r="C3" t="s">
        <v>131</v>
      </c>
    </row>
    <row r="4" spans="1:3" x14ac:dyDescent="0.3">
      <c r="A4" s="2" t="s">
        <v>119</v>
      </c>
      <c r="B4" s="3">
        <v>1.9583333333333333</v>
      </c>
      <c r="C4" s="3">
        <v>1.5833333333333333</v>
      </c>
    </row>
    <row r="5" spans="1:3" x14ac:dyDescent="0.3">
      <c r="A5" s="2" t="s">
        <v>120</v>
      </c>
      <c r="B5" s="3">
        <v>1.881578947368421</v>
      </c>
      <c r="C5" s="3">
        <v>1.3026315789473684</v>
      </c>
    </row>
    <row r="6" spans="1:3" x14ac:dyDescent="0.3">
      <c r="A6" s="2" t="s">
        <v>121</v>
      </c>
      <c r="B6" s="3">
        <v>1.9</v>
      </c>
      <c r="C6" s="3">
        <v>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3EB49-9CDF-4848-852F-C28CD7A325BA}">
  <dimension ref="A3:C9"/>
  <sheetViews>
    <sheetView workbookViewId="0">
      <selection activeCell="G9" sqref="G9"/>
    </sheetView>
  </sheetViews>
  <sheetFormatPr defaultRowHeight="14.4" x14ac:dyDescent="0.3"/>
  <cols>
    <col min="1" max="1" width="12.44140625" bestFit="1" customWidth="1"/>
    <col min="2" max="2" width="12.88671875" bestFit="1" customWidth="1"/>
    <col min="3" max="3" width="26.88671875" bestFit="1" customWidth="1"/>
    <col min="4" max="10" width="24" bestFit="1" customWidth="1"/>
    <col min="11" max="11" width="14.6640625" bestFit="1" customWidth="1"/>
    <col min="12" max="12" width="28.5546875" bestFit="1" customWidth="1"/>
  </cols>
  <sheetData>
    <row r="3" spans="1:3" x14ac:dyDescent="0.3">
      <c r="A3" s="1" t="s">
        <v>9</v>
      </c>
      <c r="B3" t="s">
        <v>129</v>
      </c>
      <c r="C3" t="s">
        <v>133</v>
      </c>
    </row>
    <row r="4" spans="1:3" x14ac:dyDescent="0.3">
      <c r="A4" s="2" t="s">
        <v>14</v>
      </c>
      <c r="B4" s="3">
        <v>17.280514841003029</v>
      </c>
      <c r="C4" s="3">
        <v>2.3333333333333335</v>
      </c>
    </row>
    <row r="5" spans="1:3" x14ac:dyDescent="0.3">
      <c r="A5" s="2" t="s">
        <v>20</v>
      </c>
      <c r="B5" s="6">
        <v>16.371172019628016</v>
      </c>
      <c r="C5" s="3">
        <v>2.1428571428571428</v>
      </c>
    </row>
    <row r="6" spans="1:3" x14ac:dyDescent="0.3">
      <c r="A6" s="2" t="s">
        <v>24</v>
      </c>
      <c r="B6" s="4">
        <v>16.789441132947946</v>
      </c>
      <c r="C6" s="3">
        <v>2</v>
      </c>
    </row>
    <row r="7" spans="1:3" x14ac:dyDescent="0.3">
      <c r="A7" s="2" t="s">
        <v>12</v>
      </c>
      <c r="B7" s="3">
        <v>17.188810268120474</v>
      </c>
      <c r="C7" s="5">
        <v>2.5</v>
      </c>
    </row>
    <row r="8" spans="1:3" x14ac:dyDescent="0.3">
      <c r="A8" s="2" t="s">
        <v>27</v>
      </c>
      <c r="B8" s="5">
        <v>17.912368815419139</v>
      </c>
      <c r="C8" s="6">
        <v>1.5833333333333333</v>
      </c>
    </row>
    <row r="9" spans="1:3" x14ac:dyDescent="0.3">
      <c r="A9" s="2" t="s">
        <v>121</v>
      </c>
      <c r="B9" s="3">
        <v>17.058049606125373</v>
      </c>
      <c r="C9" s="3">
        <v>2.19</v>
      </c>
    </row>
  </sheetData>
  <conditionalFormatting sqref="A3">
    <cfRule type="cellIs" dxfId="5" priority="6" operator="lessThan">
      <formula>$B$5</formula>
    </cfRule>
  </conditionalFormatting>
  <conditionalFormatting pivot="1" sqref="B5">
    <cfRule type="cellIs" dxfId="4" priority="5" operator="greaterThan">
      <formula>16.37117202</formula>
    </cfRule>
  </conditionalFormatting>
  <conditionalFormatting pivot="1" sqref="B6">
    <cfRule type="cellIs" dxfId="3" priority="4" operator="lessThan">
      <formula>$B$5</formula>
    </cfRule>
  </conditionalFormatting>
  <conditionalFormatting pivot="1" sqref="B8">
    <cfRule type="cellIs" dxfId="2" priority="3" operator="greaterThan">
      <formula>17.91236882</formula>
    </cfRule>
  </conditionalFormatting>
  <conditionalFormatting pivot="1" sqref="C8">
    <cfRule type="cellIs" dxfId="1" priority="2" operator="lessThan">
      <formula>1.583333333</formula>
    </cfRule>
  </conditionalFormatting>
  <conditionalFormatting pivot="1" sqref="C7">
    <cfRule type="cellIs" dxfId="0" priority="1" operator="greaterThan">
      <formula>2.5</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8634-DF88-4E87-9DEE-6D63871376C8}">
  <dimension ref="A3"/>
  <sheetViews>
    <sheetView showGridLines="0" tabSelected="1" workbookViewId="0">
      <selection activeCell="T29" sqref="T29"/>
    </sheetView>
  </sheetViews>
  <sheetFormatPr defaultRowHeight="14.4" x14ac:dyDescent="0.3"/>
  <cols>
    <col min="2" max="2" width="20.44140625" customWidth="1"/>
  </cols>
  <sheetData>
    <row r="3" ht="19.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0FEC-BF91-40C7-BFEF-E6B02338A91C}">
  <dimension ref="A1:O6"/>
  <sheetViews>
    <sheetView zoomScaleNormal="100" workbookViewId="0">
      <selection activeCell="B7" sqref="B7"/>
    </sheetView>
  </sheetViews>
  <sheetFormatPr defaultRowHeight="14.4" x14ac:dyDescent="0.3"/>
  <cols>
    <col min="1" max="1" width="12.5546875" customWidth="1"/>
    <col min="2" max="2" width="12.77734375" customWidth="1"/>
    <col min="6" max="6" width="12.33203125" customWidth="1"/>
    <col min="7" max="7" width="13.21875" customWidth="1"/>
  </cols>
  <sheetData>
    <row r="1" spans="1:15" x14ac:dyDescent="0.3">
      <c r="A1" s="7" t="s">
        <v>135</v>
      </c>
      <c r="B1" s="8" t="s">
        <v>134</v>
      </c>
    </row>
    <row r="2" spans="1:15" x14ac:dyDescent="0.3">
      <c r="A2" t="s">
        <v>24</v>
      </c>
      <c r="B2" t="s">
        <v>24</v>
      </c>
    </row>
    <row r="3" spans="1:15" x14ac:dyDescent="0.3">
      <c r="A3" t="s">
        <v>20</v>
      </c>
      <c r="B3" t="s">
        <v>20</v>
      </c>
      <c r="O3" s="3"/>
    </row>
    <row r="4" spans="1:15" x14ac:dyDescent="0.3">
      <c r="A4" t="s">
        <v>27</v>
      </c>
      <c r="B4" t="s">
        <v>27</v>
      </c>
    </row>
    <row r="5" spans="1:15" x14ac:dyDescent="0.3">
      <c r="A5" t="s">
        <v>12</v>
      </c>
      <c r="B5" t="s">
        <v>12</v>
      </c>
    </row>
    <row r="6" spans="1:15" x14ac:dyDescent="0.3">
      <c r="A6" t="s">
        <v>14</v>
      </c>
      <c r="B6" t="s">
        <v>136</v>
      </c>
    </row>
  </sheetData>
  <pageMargins left="0.25" right="0.25"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E A A B Q S w M E F A A C A A g A o X 4 x 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h f j 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4 x W + 8 F p r C S A Q A A 6 w I A A B M A H A B G b 3 J t d W x h c y 9 T Z W N 0 a W 9 u M S 5 t I K I Y A C i g F A A A A A A A A A A A A A A A A A A A A A A A A A A A A I V S w W 7 T Q B S 8 R 8 o / P G 0 v i b S y m k I 5 U P l Q b N r 0 A K I 4 w K F G 1 t Z + X a + y 3 o 1 2 n y O i q P / O S x x U E E b 4 Y u + b 2 Z k 3 I 0 e s y X g H x f B e X E 0 n 0 0 l s V c A G z k S j d q 8 g a 4 1 t q i U q S 2 2 V K 1 K w a Z 4 E p G C R p h P g p / B 9 q J E n W d w m u a / 7 D h 3 N b o z F J P O O + B B n I n t b f o k Y Y v l O W Q W 3 y m F s y x z j m v y m v D x n q w i Z b 4 z T 7 K i s R a e x / P c C S R 2 3 Y i 4 f c r S m M 4 Q h F V J I V r B 9 5 2 K 6 O J f w 3 t V H v X R x c X k h 4 b 7 3 h A X t L K Y v n 8 l H 7 / D 7 X A 5 B z s S n 4 D v G G m C 7 h r c 9 5 F y p R y a e k N N 8 N m S W 8 H C a X 1 t b 1 J w s x J R C / 7 s k p + E o D a x 2 G 3 y R W w X l 4 p M P 3 b D x A Y y z E X + 5 3 4 t j A X c 5 x y O m A e E P e p a w F 9 c a q w 9 c c M s 0 u H P 0 5 n V y 0 D l i t + j 4 / l 9 X l m h 0 S 1 X d / U J c 3 z 1 i O G L f B m y t R 7 B c G b u r b k J v q C o w b L n W E d O B 9 R W 1 N v h f W t F r F a o 8 G L c e 4 R R 1 Q H Q r 0 2 G 1 5 K r j y E 6 f U f M v + 0 f E 5 / l 0 Y t x o 8 1 c / A V B L A Q I t A B Q A A g A I A K F + M V t 0 + S 1 G p g A A A P Y A A A A S A A A A A A A A A A A A A A A A A A A A A A B D b 2 5 m a W c v U G F j a 2 F n Z S 5 4 b W x Q S w E C L Q A U A A I A C A C h f j F b D 8 r p q 6 Q A A A D p A A A A E w A A A A A A A A A A A A A A A A D y A A A A W 0 N v b n R l b n R f V H l w Z X N d L n h t b F B L A Q I t A B Q A A g A I A K F + M V v v B a a w k g E A A O s C A A A T A A A A A A A A A A A A A A A A A O M 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Q A A A A A A A A / 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k z J T I w Q 2 h p b G R f S G V h b H R o X 0 R h d G E l M j B w Z G 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E 1 Y z B i Z C 0 4 Y 2 E 0 L T Q w Z j E t O G N m M S 0 y N T E y N W F i N m Z k Y T M i I C 8 + P E V u d H J 5 I F R 5 c G U 9 I k J 1 Z m Z l c k 5 l e H R S Z W Z y Z X N o I i B W Y W x 1 Z T 0 i b D E i I C 8 + P E V u d H J 5 I F R 5 c G U 9 I l J l c 3 V s d F R 5 c G U i I F Z h b H V l P S J z V G F i b G U i I C 8 + P E V u d H J 5 I F R 5 c G U 9 I k 5 h b W V V c G R h d G V k Q W Z 0 Z X J G a W x s I i B W Y W x 1 Z T 0 i b D A i I C 8 + P E V u d H J 5 I F R 5 c G U 9 I k Z p b G x U Y X J n Z X Q i I F Z h b H V l P S J z Z G F 5 M 1 9 D a G l s Z F 9 I Z W F s d G h f R G F 0 Y V 9 w Z G Y 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5 L T E 3 V D E w O j I z O j A z L j M y N z U x M T d a I i A v P j x F b n R y e S B U e X B l P S J G a W x s Q 2 9 s d W 1 u V H l w Z X M i I F Z h b H V l P S J z Q m d N R 0 J R V U R B d 0 1 G Q m c 9 P S I g L z 4 8 R W 5 0 c n k g V H l w Z T 0 i R m l s b E N v b H V t b k 5 h b W V z I i B W Y W x 1 Z T 0 i c 1 s m c X V v d D t D a G l s Z E l E J n F 1 b 3 Q 7 L C Z x d W 9 0 O 0 F n Z V 9 N b 2 5 0 a H M m c X V v d D s s J n F 1 b 3 Q 7 R 2 V u Z G V y J n F 1 b 3 Q 7 L C Z x d W 9 0 O 0 h l a W d o d F 9 j b S Z x d W 9 0 O y w m c X V v d D t X Z W l n a H R f a 2 c m c X V v d D s s J n F 1 b 3 Q 7 R G F p b H l f R n J 1 a X R f U 2 V y d m l u Z 3 M m c X V v d D s s J n F 1 b 3 Q 7 R G F p b H l f V m V n Z 2 l l X 1 N l c n Z p b m d z J n F 1 b 3 Q 7 L C Z x d W 9 0 O 0 R h a W x 5 X 1 N 1 Z 2 F y X 0 R y a W 5 r c y Z x d W 9 0 O y w m c X V v d D t T Y 3 J l Z W 5 U a W 1 l X 0 h v d X J z J n F 1 b 3 Q 7 L C Z x d W 9 0 O 1 J l Z 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k Y X k z I E N o a W x k X 0 h l Y W x 0 a F 9 E Y X R h I H B k Z i 9 B d X R v U m V t b 3 Z l Z E N v b H V t b n M x L n t D a G l s Z E l E L D B 9 J n F 1 b 3 Q 7 L C Z x d W 9 0 O 1 N l Y 3 R p b 2 4 x L 2 R h e T M g Q 2 h p b G R f S G V h b H R o X 0 R h d G E g c G R m L 0 F 1 d G 9 S Z W 1 v d m V k Q 2 9 s d W 1 u c z E u e 0 F n Z V 9 N b 2 5 0 a H M s M X 0 m c X V v d D s s J n F 1 b 3 Q 7 U 2 V j d G l v b j E v Z G F 5 M y B D a G l s Z F 9 I Z W F s d G h f R G F 0 Y S B w Z G Y v Q X V 0 b 1 J l b W 9 2 Z W R D b 2 x 1 b W 5 z M S 5 7 R 2 V u Z G V y L D J 9 J n F 1 b 3 Q 7 L C Z x d W 9 0 O 1 N l Y 3 R p b 2 4 x L 2 R h e T M g Q 2 h p b G R f S G V h b H R o X 0 R h d G E g c G R m L 0 F 1 d G 9 S Z W 1 v d m V k Q 2 9 s d W 1 u c z E u e 0 h l a W d o d F 9 j b S w z f S Z x d W 9 0 O y w m c X V v d D t T Z W N 0 a W 9 u M S 9 k Y X k z I E N o a W x k X 0 h l Y W x 0 a F 9 E Y X R h I H B k Z i 9 B d X R v U m V t b 3 Z l Z E N v b H V t b n M x L n t X Z W l n a H R f a 2 c s N H 0 m c X V v d D s s J n F 1 b 3 Q 7 U 2 V j d G l v b j E v Z G F 5 M y B D a G l s Z F 9 I Z W F s d G h f R G F 0 Y S B w Z G Y v Q X V 0 b 1 J l b W 9 2 Z W R D b 2 x 1 b W 5 z M S 5 7 R G F p b H l f R n J 1 a X R f U 2 V y d m l u Z 3 M s N X 0 m c X V v d D s s J n F 1 b 3 Q 7 U 2 V j d G l v b j E v Z G F 5 M y B D a G l s Z F 9 I Z W F s d G h f R G F 0 Y S B w Z G Y v Q X V 0 b 1 J l b W 9 2 Z W R D b 2 x 1 b W 5 z M S 5 7 R G F p b H l f V m V n Z 2 l l X 1 N l c n Z p b m d z L D Z 9 J n F 1 b 3 Q 7 L C Z x d W 9 0 O 1 N l Y 3 R p b 2 4 x L 2 R h e T M g Q 2 h p b G R f S G V h b H R o X 0 R h d G E g c G R m L 0 F 1 d G 9 S Z W 1 v d m V k Q 2 9 s d W 1 u c z E u e 0 R h a W x 5 X 1 N 1 Z 2 F y X 0 R y a W 5 r c y w 3 f S Z x d W 9 0 O y w m c X V v d D t T Z W N 0 a W 9 u M S 9 k Y X k z I E N o a W x k X 0 h l Y W x 0 a F 9 E Y X R h I H B k Z i 9 B d X R v U m V t b 3 Z l Z E N v b H V t b n M x L n t T Y 3 J l Z W 5 U a W 1 l X 0 h v d X J z L D h 9 J n F 1 b 3 Q 7 L C Z x d W 9 0 O 1 N l Y 3 R p b 2 4 x L 2 R h e T M g Q 2 h p b G R f S G V h b H R o X 0 R h d G E g c G R m L 0 F 1 d G 9 S Z W 1 v d m V k Q 2 9 s d W 1 u c z E u e 1 J l Z 2 l v b i w 5 f S Z x d W 9 0 O 1 0 s J n F 1 b 3 Q 7 Q 2 9 s d W 1 u Q 2 9 1 b n Q m c X V v d D s 6 M T A s J n F 1 b 3 Q 7 S 2 V 5 Q 2 9 s d W 1 u T m F t Z X M m c X V v d D s 6 W 1 0 s J n F 1 b 3 Q 7 Q 2 9 s d W 1 u S W R l b n R p d G l l c y Z x d W 9 0 O z p b J n F 1 b 3 Q 7 U 2 V j d G l v b j E v Z G F 5 M y B D a G l s Z F 9 I Z W F s d G h f R G F 0 Y S B w Z G Y v Q X V 0 b 1 J l b W 9 2 Z W R D b 2 x 1 b W 5 z M S 5 7 Q 2 h p b G R J R C w w f S Z x d W 9 0 O y w m c X V v d D t T Z W N 0 a W 9 u M S 9 k Y X k z I E N o a W x k X 0 h l Y W x 0 a F 9 E Y X R h I H B k Z i 9 B d X R v U m V t b 3 Z l Z E N v b H V t b n M x L n t B Z 2 V f T W 9 u d G h z L D F 9 J n F 1 b 3 Q 7 L C Z x d W 9 0 O 1 N l Y 3 R p b 2 4 x L 2 R h e T M g Q 2 h p b G R f S G V h b H R o X 0 R h d G E g c G R m L 0 F 1 d G 9 S Z W 1 v d m V k Q 2 9 s d W 1 u c z E u e 0 d l b m R l c i w y f S Z x d W 9 0 O y w m c X V v d D t T Z W N 0 a W 9 u M S 9 k Y X k z I E N o a W x k X 0 h l Y W x 0 a F 9 E Y X R h I H B k Z i 9 B d X R v U m V t b 3 Z l Z E N v b H V t b n M x L n t I Z W l n a H R f Y 2 0 s M 3 0 m c X V v d D s s J n F 1 b 3 Q 7 U 2 V j d G l v b j E v Z G F 5 M y B D a G l s Z F 9 I Z W F s d G h f R G F 0 Y S B w Z G Y v Q X V 0 b 1 J l b W 9 2 Z W R D b 2 x 1 b W 5 z M S 5 7 V 2 V p Z 2 h 0 X 2 t n L D R 9 J n F 1 b 3 Q 7 L C Z x d W 9 0 O 1 N l Y 3 R p b 2 4 x L 2 R h e T M g Q 2 h p b G R f S G V h b H R o X 0 R h d G E g c G R m L 0 F 1 d G 9 S Z W 1 v d m V k Q 2 9 s d W 1 u c z E u e 0 R h a W x 5 X 0 Z y d W l 0 X 1 N l c n Z p b m d z L D V 9 J n F 1 b 3 Q 7 L C Z x d W 9 0 O 1 N l Y 3 R p b 2 4 x L 2 R h e T M g Q 2 h p b G R f S G V h b H R o X 0 R h d G E g c G R m L 0 F 1 d G 9 S Z W 1 v d m V k Q 2 9 s d W 1 u c z E u e 0 R h a W x 5 X 1 Z l Z 2 d p Z V 9 T Z X J 2 a W 5 n c y w 2 f S Z x d W 9 0 O y w m c X V v d D t T Z W N 0 a W 9 u M S 9 k Y X k z I E N o a W x k X 0 h l Y W x 0 a F 9 E Y X R h I H B k Z i 9 B d X R v U m V t b 3 Z l Z E N v b H V t b n M x L n t E Y W l s e V 9 T d W d h c l 9 E c m l u a 3 M s N 3 0 m c X V v d D s s J n F 1 b 3 Q 7 U 2 V j d G l v b j E v Z G F 5 M y B D a G l s Z F 9 I Z W F s d G h f R G F 0 Y S B w Z G Y v Q X V 0 b 1 J l b W 9 2 Z W R D b 2 x 1 b W 5 z M S 5 7 U 2 N y Z W V u V G l t Z V 9 I b 3 V y c y w 4 f S Z x d W 9 0 O y w m c X V v d D t T Z W N 0 a W 9 u M S 9 k Y X k z I E N o a W x k X 0 h l Y W x 0 a F 9 E Y X R h I H B k Z i 9 B d X R v U m V t b 3 Z l Z E N v b H V t b n M x L n t S Z W d p b 2 4 s O X 0 m c X V v d D t d L C Z x d W 9 0 O 1 J l b G F 0 a W 9 u c 2 h p c E l u Z m 8 m c X V v d D s 6 W 1 1 9 I i A v P j w v U 3 R h Y m x l R W 5 0 c m l l c z 4 8 L 0 l 0 Z W 0 + P E l 0 Z W 0 + P E l 0 Z W 1 M b 2 N h d G l v b j 4 8 S X R l b V R 5 c G U + R m 9 y b X V s Y T w v S X R l b V R 5 c G U + P E l 0 Z W 1 Q Y X R o P l N l Y 3 R p b 2 4 x L 2 R h e T M l M j B D a G l s Z F 9 I Z W F s d G h f R G F 0 Y S U y M H B k Z i 9 T b 3 V y Y 2 U 8 L 0 l 0 Z W 1 Q Y X R o P j w v S X R l b U x v Y 2 F 0 a W 9 u P j x T d G F i b G V F b n R y a W V z I C 8 + P C 9 J d G V t P j x J d G V t P j x J d G V t T G 9 j Y X R p b 2 4 + P E l 0 Z W 1 U e X B l P k Z v c m 1 1 b G E 8 L 0 l 0 Z W 1 U e X B l P j x J d G V t U G F 0 a D 5 T Z W N 0 a W 9 u M S 9 k Y X k z J T I w Q 2 h p b G R f S G V h b H R o X 0 R h d G E l M j B w Z G Y v U H J v b W 9 0 Z W Q l M j B I Z W F k Z X J z P C 9 J d G V t U G F 0 a D 4 8 L 0 l 0 Z W 1 M b 2 N h d G l v b j 4 8 U 3 R h Y m x l R W 5 0 c m l l c y A v P j w v S X R l b T 4 8 S X R l b T 4 8 S X R l b U x v Y 2 F 0 a W 9 u P j x J d G V t V H l w Z T 5 G b 3 J t d W x h P C 9 J d G V t V H l w Z T 4 8 S X R l b V B h d G g + U 2 V j d G l v b j E v Z G F 5 M y U y M E N o a W x k X 0 h l Y W x 0 a F 9 E Y X R h J T I w c G R m L 0 N o Y W 5 n Z W Q l M j B U e X B l P C 9 J d G V t U G F 0 a D 4 8 L 0 l 0 Z W 1 M b 2 N h d G l v b j 4 8 U 3 R h Y m x l R W 5 0 c m l l c y A v P j w v S X R l b T 4 8 L 0 l 0 Z W 1 z P j w v T G 9 j Y W x Q Y W N r Y W d l T W V 0 Y W R h d G F G a W x l P h Y A A A B Q S w U G A A A A A A A A A A A A A A A A A A A A A A A A J g E A A A E A A A D Q j J 3 f A R X R E Y x 6 A M B P w p f r A Q A A A I 0 s N J p R v k Z J r 6 R n h Q A j Z O A A A A A A A g A A A A A A E G Y A A A A B A A A g A A A A 0 Y c 0 j s i / r M n p u m H S A A O E l 7 M l B c Z Z c J g G G c l 2 X 7 F N N C 4 A A A A A D o A A A A A C A A A g A A A A U U e m p q T A o l F A x I w b x 0 o A d g 5 9 S T t X o S V R N m 0 / A p 8 o 9 3 F Q A A A A I + 2 Y e J 2 E k d Q 1 K o p 5 g Y t u Z s c k w D E p m g X Q e X O i y 9 s M R B T 2 P A x V F s b F b O x V P S t H 0 W g Y y b U 4 n W B c q A l V 7 I F 7 e 4 N m t V p Y M E n 4 B O 6 3 i u I G 6 / C E V c B A A A A A W Z G K 0 / m n j q A G T 8 w v 2 E s t s A Z 8 7 M R l 6 1 D I p V m t D n d F W 4 0 T / i b T n r T J h M w S z R P t R n o / J p S T + I I M g 1 N l z p 0 j x D e 8 A w = = < / D a t a M a s h u p > 
</file>

<file path=customXml/itemProps1.xml><?xml version="1.0" encoding="utf-8"?>
<ds:datastoreItem xmlns:ds="http://schemas.openxmlformats.org/officeDocument/2006/customXml" ds:itemID="{56C859C2-21E7-44B6-908D-DADFFACBD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day3 Child_Health_Data </vt:lpstr>
      <vt:lpstr>Age_Group</vt:lpstr>
      <vt:lpstr>Nutrient_BMI</vt:lpstr>
      <vt:lpstr>Sugar_Screen_Time</vt:lpstr>
      <vt:lpstr>Regional_Analysis</vt:lpstr>
      <vt:lpstr>Dashboard</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Ganesh</dc:creator>
  <cp:lastModifiedBy>Bala Ganesh</cp:lastModifiedBy>
  <dcterms:created xsi:type="dcterms:W3CDTF">2025-09-17T10:22:30Z</dcterms:created>
  <dcterms:modified xsi:type="dcterms:W3CDTF">2025-09-18T07:10:08Z</dcterms:modified>
</cp:coreProperties>
</file>