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QA Estimation shee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3" i="1" l="1"/>
  <c r="C25" i="1"/>
  <c r="C18" i="1"/>
  <c r="C19" i="1" s="1"/>
  <c r="C11" i="1"/>
  <c r="C12" i="1" s="1"/>
  <c r="C28" i="1" s="1"/>
  <c r="C31" i="1" l="1"/>
  <c r="C32" i="1" s="1"/>
</calcChain>
</file>

<file path=xl/sharedStrings.xml><?xml version="1.0" encoding="utf-8"?>
<sst xmlns="http://schemas.openxmlformats.org/spreadsheetml/2006/main" count="50" uniqueCount="49">
  <si>
    <t>QA Activities</t>
  </si>
  <si>
    <t>Effort (Man hours)</t>
  </si>
  <si>
    <t>Comments/Remarks</t>
  </si>
  <si>
    <t>Test case design Phase</t>
  </si>
  <si>
    <t>Requirement Analysis</t>
  </si>
  <si>
    <t>Test Plan / Test Strategy</t>
  </si>
  <si>
    <t>Test Environment setup</t>
  </si>
  <si>
    <t>Test case development including Peer review and updates</t>
  </si>
  <si>
    <t>Test lead/Coordination/status reporting efforts</t>
  </si>
  <si>
    <t>Industry standard 10%</t>
  </si>
  <si>
    <t>Total Design Efforts</t>
  </si>
  <si>
    <t>Test execution (Cycle 1)</t>
  </si>
  <si>
    <t>Defect logging (Cycle 1)</t>
  </si>
  <si>
    <t>Test execution (Cycle 2)</t>
  </si>
  <si>
    <t>Defect logging (Cycle 2)</t>
  </si>
  <si>
    <t>Final defect round to meet exit criteria</t>
  </si>
  <si>
    <t>Assumed 3 days approx for defect testing by 3 resources. Any pending open defects based on exit critieria and stability of the product</t>
  </si>
  <si>
    <t>Sub total Execution effort</t>
  </si>
  <si>
    <t>Test lead/coordination effort</t>
  </si>
  <si>
    <t>Total Execution Efforts</t>
  </si>
  <si>
    <t>UAT</t>
  </si>
  <si>
    <t>UAT Support</t>
  </si>
  <si>
    <t>Interacting with End Users and supporting.</t>
  </si>
  <si>
    <t>Contingency factor 25%</t>
  </si>
  <si>
    <t>since its highlevel and not full scope known on scenarios etc, Hence considered 25% as per TCOE process</t>
  </si>
  <si>
    <t>Post Production support</t>
  </si>
  <si>
    <t>Training to support team</t>
  </si>
  <si>
    <t>Total Efforts (hours)</t>
  </si>
  <si>
    <t>Total Efforts in Man days</t>
  </si>
  <si>
    <t>Assumed 9 hours/ day but actual productivity on testing excluding status calls, meetings, discussions, etc considered 8 hours/day</t>
  </si>
  <si>
    <t>Any Showstopper bugs need to be addressed immediately to the development team by simulating in front of the development team</t>
  </si>
  <si>
    <t>Performing a smoke test for that feature once the next QC build arrives to ensure no critical bugs because of code change</t>
  </si>
  <si>
    <t>At times, development team may need QC team to simulate the bug as it may not arise in development environment which needs additional effort</t>
  </si>
  <si>
    <t>Existing application familiarization /Process flow/Knowledge for the team</t>
  </si>
  <si>
    <t>Ad-hoc testing / Exploratory Testing</t>
  </si>
  <si>
    <t>Test Execution Summary</t>
  </si>
  <si>
    <t>Provide your comments as:</t>
  </si>
  <si>
    <t>1. How may test cases anticipated, data setup efforts if there are, complexities of test cases in numbers</t>
  </si>
  <si>
    <t>2. Be ready for requirements traceability matrix which talks of test scenarios with complexities as shown in Sample Estimation details worksheet</t>
  </si>
  <si>
    <t>For Example:</t>
  </si>
  <si>
    <t xml:space="preserve">Total test cases anticipated: </t>
  </si>
  <si>
    <t>Total simple test cases;</t>
  </si>
  <si>
    <t>Total Medium Test cases:</t>
  </si>
  <si>
    <t>Total High test cases:</t>
  </si>
  <si>
    <t>Total Complex test cases:</t>
  </si>
  <si>
    <t>Total Exceptional test cases:</t>
  </si>
  <si>
    <t>QA Test Estimation</t>
  </si>
  <si>
    <t>Other Parameters to be considered:</t>
  </si>
  <si>
    <t>Show stopper defects with temporary fix using which continuation of test execution and the same need to be re-tested when it arrives in the build.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</si>
</sst>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2"/>
      <name val="Arial"/>
      <family val="2"/>
    </font>
    <font>
      <b/>
      <sz val="16"/>
      <color rgb="FF002060"/>
      <name val="Arial"/>
      <family val="2"/>
    </font>
    <font>
      <sz val="16"/>
      <color indexed="12"/>
      <name val="Cambria"/>
      <family val="1"/>
    </font>
    <font>
      <sz val="16"/>
      <name val="Cambria"/>
      <family val="1"/>
    </font>
    <font>
      <b/>
      <sz val="16"/>
      <color indexed="12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3" fillId="0" borderId="0" xfId="1" applyFont="1" applyAlignment="1">
      <alignment wrapText="1"/>
    </xf>
    <xf numFmtId="0" fontId="4" fillId="0" borderId="0" xfId="1" applyFont="1"/>
    <xf numFmtId="0" fontId="4" fillId="0" borderId="0" xfId="1" applyFont="1" applyAlignment="1">
      <alignment wrapText="1"/>
    </xf>
    <xf numFmtId="0" fontId="4" fillId="0" borderId="3" xfId="1" applyFont="1" applyBorder="1"/>
    <xf numFmtId="0" fontId="4" fillId="0" borderId="3" xfId="1" applyFont="1" applyBorder="1" applyAlignment="1">
      <alignment vertical="top" wrapText="1"/>
    </xf>
    <xf numFmtId="0" fontId="4" fillId="0" borderId="3" xfId="1" applyFont="1" applyBorder="1" applyAlignment="1">
      <alignment wrapText="1"/>
    </xf>
    <xf numFmtId="0" fontId="4" fillId="2" borderId="3" xfId="1" applyFont="1" applyFill="1" applyBorder="1" applyAlignment="1">
      <alignment vertical="top" wrapText="1"/>
    </xf>
    <xf numFmtId="0" fontId="4" fillId="2" borderId="3" xfId="1" applyFont="1" applyFill="1" applyBorder="1"/>
    <xf numFmtId="0" fontId="3" fillId="0" borderId="3" xfId="1" applyFont="1" applyBorder="1" applyAlignment="1">
      <alignment vertical="top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0" xfId="1" applyFont="1" applyAlignment="1">
      <alignment vertical="top" wrapText="1"/>
    </xf>
    <xf numFmtId="0" fontId="3" fillId="0" borderId="0" xfId="1" applyFont="1"/>
    <xf numFmtId="0" fontId="3" fillId="0" borderId="0" xfId="1" applyFont="1" applyAlignment="1">
      <alignment vertical="top" wrapText="1"/>
    </xf>
    <xf numFmtId="0" fontId="2" fillId="6" borderId="3" xfId="1" applyFont="1" applyFill="1" applyBorder="1" applyAlignment="1">
      <alignment horizontal="center" vertical="center" wrapText="1"/>
    </xf>
    <xf numFmtId="0" fontId="2" fillId="6" borderId="3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" fontId="4" fillId="2" borderId="3" xfId="1" applyNumberFormat="1" applyFont="1" applyFill="1" applyBorder="1" applyAlignment="1">
      <alignment horizontal="center" vertical="center"/>
    </xf>
    <xf numFmtId="1" fontId="3" fillId="0" borderId="3" xfId="1" applyNumberFormat="1" applyFont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 wrapText="1"/>
    </xf>
    <xf numFmtId="1" fontId="2" fillId="7" borderId="3" xfId="1" applyNumberFormat="1" applyFont="1" applyFill="1" applyBorder="1" applyAlignment="1">
      <alignment horizontal="center" vertical="center" wrapText="1"/>
    </xf>
    <xf numFmtId="0" fontId="2" fillId="5" borderId="6" xfId="1" applyFont="1" applyFill="1" applyBorder="1" applyAlignment="1">
      <alignment horizontal="center"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 wrapText="1"/>
    </xf>
    <xf numFmtId="0" fontId="4" fillId="2" borderId="3" xfId="1" applyFont="1" applyFill="1" applyBorder="1" applyAlignment="1">
      <alignment wrapText="1"/>
    </xf>
    <xf numFmtId="1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/>
    <xf numFmtId="0" fontId="3" fillId="2" borderId="3" xfId="1" applyFont="1" applyFill="1" applyBorder="1" applyAlignment="1">
      <alignment wrapText="1"/>
    </xf>
    <xf numFmtId="1" fontId="3" fillId="2" borderId="3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vertical="top" wrapText="1"/>
    </xf>
    <xf numFmtId="0" fontId="8" fillId="0" borderId="3" xfId="1" applyFont="1" applyBorder="1" applyAlignment="1"/>
    <xf numFmtId="0" fontId="9" fillId="4" borderId="6" xfId="1" applyFont="1" applyFill="1" applyBorder="1" applyAlignment="1">
      <alignment horizontal="center" vertical="top" wrapText="1"/>
    </xf>
    <xf numFmtId="0" fontId="9" fillId="4" borderId="7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8" fillId="0" borderId="3" xfId="1" applyFont="1" applyBorder="1" applyAlignment="1">
      <alignment vertical="top" wrapText="1"/>
    </xf>
    <xf numFmtId="0" fontId="8" fillId="0" borderId="3" xfId="1" applyFont="1" applyBorder="1" applyAlignment="1">
      <alignment horizontal="center" vertical="top" wrapText="1"/>
    </xf>
    <xf numFmtId="0" fontId="4" fillId="0" borderId="0" xfId="1" applyFont="1" applyBorder="1" applyAlignment="1">
      <alignment vertical="top" wrapText="1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/>
    <xf numFmtId="0" fontId="1" fillId="0" borderId="0" xfId="1" applyFont="1" applyBorder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Border="1" applyAlignment="1">
      <alignment horizontal="center" vertical="top" wrapText="1"/>
    </xf>
    <xf numFmtId="0" fontId="3" fillId="0" borderId="0" xfId="1" applyFont="1" applyBorder="1" applyAlignment="1">
      <alignment vertical="top" wrapText="1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tabSelected="1" topLeftCell="A16" workbookViewId="0">
      <selection activeCell="F28" sqref="F28"/>
    </sheetView>
  </sheetViews>
  <sheetFormatPr defaultRowHeight="20.25" x14ac:dyDescent="0.3"/>
  <cols>
    <col min="1" max="1" width="9.140625" style="2"/>
    <col min="2" max="2" width="66.85546875" style="12" customWidth="1"/>
    <col min="3" max="3" width="28" style="17" customWidth="1"/>
    <col min="4" max="4" width="68" style="2" customWidth="1"/>
    <col min="5" max="5" width="19.28515625" style="3" customWidth="1"/>
    <col min="6" max="255" width="9.140625" style="2"/>
    <col min="256" max="256" width="12" style="2" customWidth="1"/>
    <col min="257" max="257" width="36.28515625" style="2" customWidth="1"/>
    <col min="258" max="258" width="10" style="2" customWidth="1"/>
    <col min="259" max="259" width="10.5703125" style="2" bestFit="1" customWidth="1"/>
    <col min="260" max="260" width="37.42578125" style="2" customWidth="1"/>
    <col min="261" max="261" width="19.28515625" style="2" customWidth="1"/>
    <col min="262" max="511" width="9.140625" style="2"/>
    <col min="512" max="512" width="12" style="2" customWidth="1"/>
    <col min="513" max="513" width="36.28515625" style="2" customWidth="1"/>
    <col min="514" max="514" width="10" style="2" customWidth="1"/>
    <col min="515" max="515" width="10.5703125" style="2" bestFit="1" customWidth="1"/>
    <col min="516" max="516" width="37.42578125" style="2" customWidth="1"/>
    <col min="517" max="517" width="19.28515625" style="2" customWidth="1"/>
    <col min="518" max="767" width="9.140625" style="2"/>
    <col min="768" max="768" width="12" style="2" customWidth="1"/>
    <col min="769" max="769" width="36.28515625" style="2" customWidth="1"/>
    <col min="770" max="770" width="10" style="2" customWidth="1"/>
    <col min="771" max="771" width="10.5703125" style="2" bestFit="1" customWidth="1"/>
    <col min="772" max="772" width="37.42578125" style="2" customWidth="1"/>
    <col min="773" max="773" width="19.28515625" style="2" customWidth="1"/>
    <col min="774" max="1023" width="9.140625" style="2"/>
    <col min="1024" max="1024" width="12" style="2" customWidth="1"/>
    <col min="1025" max="1025" width="36.28515625" style="2" customWidth="1"/>
    <col min="1026" max="1026" width="10" style="2" customWidth="1"/>
    <col min="1027" max="1027" width="10.5703125" style="2" bestFit="1" customWidth="1"/>
    <col min="1028" max="1028" width="37.42578125" style="2" customWidth="1"/>
    <col min="1029" max="1029" width="19.28515625" style="2" customWidth="1"/>
    <col min="1030" max="1279" width="9.140625" style="2"/>
    <col min="1280" max="1280" width="12" style="2" customWidth="1"/>
    <col min="1281" max="1281" width="36.28515625" style="2" customWidth="1"/>
    <col min="1282" max="1282" width="10" style="2" customWidth="1"/>
    <col min="1283" max="1283" width="10.5703125" style="2" bestFit="1" customWidth="1"/>
    <col min="1284" max="1284" width="37.42578125" style="2" customWidth="1"/>
    <col min="1285" max="1285" width="19.28515625" style="2" customWidth="1"/>
    <col min="1286" max="1535" width="9.140625" style="2"/>
    <col min="1536" max="1536" width="12" style="2" customWidth="1"/>
    <col min="1537" max="1537" width="36.28515625" style="2" customWidth="1"/>
    <col min="1538" max="1538" width="10" style="2" customWidth="1"/>
    <col min="1539" max="1539" width="10.5703125" style="2" bestFit="1" customWidth="1"/>
    <col min="1540" max="1540" width="37.42578125" style="2" customWidth="1"/>
    <col min="1541" max="1541" width="19.28515625" style="2" customWidth="1"/>
    <col min="1542" max="1791" width="9.140625" style="2"/>
    <col min="1792" max="1792" width="12" style="2" customWidth="1"/>
    <col min="1793" max="1793" width="36.28515625" style="2" customWidth="1"/>
    <col min="1794" max="1794" width="10" style="2" customWidth="1"/>
    <col min="1795" max="1795" width="10.5703125" style="2" bestFit="1" customWidth="1"/>
    <col min="1796" max="1796" width="37.42578125" style="2" customWidth="1"/>
    <col min="1797" max="1797" width="19.28515625" style="2" customWidth="1"/>
    <col min="1798" max="2047" width="9.140625" style="2"/>
    <col min="2048" max="2048" width="12" style="2" customWidth="1"/>
    <col min="2049" max="2049" width="36.28515625" style="2" customWidth="1"/>
    <col min="2050" max="2050" width="10" style="2" customWidth="1"/>
    <col min="2051" max="2051" width="10.5703125" style="2" bestFit="1" customWidth="1"/>
    <col min="2052" max="2052" width="37.42578125" style="2" customWidth="1"/>
    <col min="2053" max="2053" width="19.28515625" style="2" customWidth="1"/>
    <col min="2054" max="2303" width="9.140625" style="2"/>
    <col min="2304" max="2304" width="12" style="2" customWidth="1"/>
    <col min="2305" max="2305" width="36.28515625" style="2" customWidth="1"/>
    <col min="2306" max="2306" width="10" style="2" customWidth="1"/>
    <col min="2307" max="2307" width="10.5703125" style="2" bestFit="1" customWidth="1"/>
    <col min="2308" max="2308" width="37.42578125" style="2" customWidth="1"/>
    <col min="2309" max="2309" width="19.28515625" style="2" customWidth="1"/>
    <col min="2310" max="2559" width="9.140625" style="2"/>
    <col min="2560" max="2560" width="12" style="2" customWidth="1"/>
    <col min="2561" max="2561" width="36.28515625" style="2" customWidth="1"/>
    <col min="2562" max="2562" width="10" style="2" customWidth="1"/>
    <col min="2563" max="2563" width="10.5703125" style="2" bestFit="1" customWidth="1"/>
    <col min="2564" max="2564" width="37.42578125" style="2" customWidth="1"/>
    <col min="2565" max="2565" width="19.28515625" style="2" customWidth="1"/>
    <col min="2566" max="2815" width="9.140625" style="2"/>
    <col min="2816" max="2816" width="12" style="2" customWidth="1"/>
    <col min="2817" max="2817" width="36.28515625" style="2" customWidth="1"/>
    <col min="2818" max="2818" width="10" style="2" customWidth="1"/>
    <col min="2819" max="2819" width="10.5703125" style="2" bestFit="1" customWidth="1"/>
    <col min="2820" max="2820" width="37.42578125" style="2" customWidth="1"/>
    <col min="2821" max="2821" width="19.28515625" style="2" customWidth="1"/>
    <col min="2822" max="3071" width="9.140625" style="2"/>
    <col min="3072" max="3072" width="12" style="2" customWidth="1"/>
    <col min="3073" max="3073" width="36.28515625" style="2" customWidth="1"/>
    <col min="3074" max="3074" width="10" style="2" customWidth="1"/>
    <col min="3075" max="3075" width="10.5703125" style="2" bestFit="1" customWidth="1"/>
    <col min="3076" max="3076" width="37.42578125" style="2" customWidth="1"/>
    <col min="3077" max="3077" width="19.28515625" style="2" customWidth="1"/>
    <col min="3078" max="3327" width="9.140625" style="2"/>
    <col min="3328" max="3328" width="12" style="2" customWidth="1"/>
    <col min="3329" max="3329" width="36.28515625" style="2" customWidth="1"/>
    <col min="3330" max="3330" width="10" style="2" customWidth="1"/>
    <col min="3331" max="3331" width="10.5703125" style="2" bestFit="1" customWidth="1"/>
    <col min="3332" max="3332" width="37.42578125" style="2" customWidth="1"/>
    <col min="3333" max="3333" width="19.28515625" style="2" customWidth="1"/>
    <col min="3334" max="3583" width="9.140625" style="2"/>
    <col min="3584" max="3584" width="12" style="2" customWidth="1"/>
    <col min="3585" max="3585" width="36.28515625" style="2" customWidth="1"/>
    <col min="3586" max="3586" width="10" style="2" customWidth="1"/>
    <col min="3587" max="3587" width="10.5703125" style="2" bestFit="1" customWidth="1"/>
    <col min="3588" max="3588" width="37.42578125" style="2" customWidth="1"/>
    <col min="3589" max="3589" width="19.28515625" style="2" customWidth="1"/>
    <col min="3590" max="3839" width="9.140625" style="2"/>
    <col min="3840" max="3840" width="12" style="2" customWidth="1"/>
    <col min="3841" max="3841" width="36.28515625" style="2" customWidth="1"/>
    <col min="3842" max="3842" width="10" style="2" customWidth="1"/>
    <col min="3843" max="3843" width="10.5703125" style="2" bestFit="1" customWidth="1"/>
    <col min="3844" max="3844" width="37.42578125" style="2" customWidth="1"/>
    <col min="3845" max="3845" width="19.28515625" style="2" customWidth="1"/>
    <col min="3846" max="4095" width="9.140625" style="2"/>
    <col min="4096" max="4096" width="12" style="2" customWidth="1"/>
    <col min="4097" max="4097" width="36.28515625" style="2" customWidth="1"/>
    <col min="4098" max="4098" width="10" style="2" customWidth="1"/>
    <col min="4099" max="4099" width="10.5703125" style="2" bestFit="1" customWidth="1"/>
    <col min="4100" max="4100" width="37.42578125" style="2" customWidth="1"/>
    <col min="4101" max="4101" width="19.28515625" style="2" customWidth="1"/>
    <col min="4102" max="4351" width="9.140625" style="2"/>
    <col min="4352" max="4352" width="12" style="2" customWidth="1"/>
    <col min="4353" max="4353" width="36.28515625" style="2" customWidth="1"/>
    <col min="4354" max="4354" width="10" style="2" customWidth="1"/>
    <col min="4355" max="4355" width="10.5703125" style="2" bestFit="1" customWidth="1"/>
    <col min="4356" max="4356" width="37.42578125" style="2" customWidth="1"/>
    <col min="4357" max="4357" width="19.28515625" style="2" customWidth="1"/>
    <col min="4358" max="4607" width="9.140625" style="2"/>
    <col min="4608" max="4608" width="12" style="2" customWidth="1"/>
    <col min="4609" max="4609" width="36.28515625" style="2" customWidth="1"/>
    <col min="4610" max="4610" width="10" style="2" customWidth="1"/>
    <col min="4611" max="4611" width="10.5703125" style="2" bestFit="1" customWidth="1"/>
    <col min="4612" max="4612" width="37.42578125" style="2" customWidth="1"/>
    <col min="4613" max="4613" width="19.28515625" style="2" customWidth="1"/>
    <col min="4614" max="4863" width="9.140625" style="2"/>
    <col min="4864" max="4864" width="12" style="2" customWidth="1"/>
    <col min="4865" max="4865" width="36.28515625" style="2" customWidth="1"/>
    <col min="4866" max="4866" width="10" style="2" customWidth="1"/>
    <col min="4867" max="4867" width="10.5703125" style="2" bestFit="1" customWidth="1"/>
    <col min="4868" max="4868" width="37.42578125" style="2" customWidth="1"/>
    <col min="4869" max="4869" width="19.28515625" style="2" customWidth="1"/>
    <col min="4870" max="5119" width="9.140625" style="2"/>
    <col min="5120" max="5120" width="12" style="2" customWidth="1"/>
    <col min="5121" max="5121" width="36.28515625" style="2" customWidth="1"/>
    <col min="5122" max="5122" width="10" style="2" customWidth="1"/>
    <col min="5123" max="5123" width="10.5703125" style="2" bestFit="1" customWidth="1"/>
    <col min="5124" max="5124" width="37.42578125" style="2" customWidth="1"/>
    <col min="5125" max="5125" width="19.28515625" style="2" customWidth="1"/>
    <col min="5126" max="5375" width="9.140625" style="2"/>
    <col min="5376" max="5376" width="12" style="2" customWidth="1"/>
    <col min="5377" max="5377" width="36.28515625" style="2" customWidth="1"/>
    <col min="5378" max="5378" width="10" style="2" customWidth="1"/>
    <col min="5379" max="5379" width="10.5703125" style="2" bestFit="1" customWidth="1"/>
    <col min="5380" max="5380" width="37.42578125" style="2" customWidth="1"/>
    <col min="5381" max="5381" width="19.28515625" style="2" customWidth="1"/>
    <col min="5382" max="5631" width="9.140625" style="2"/>
    <col min="5632" max="5632" width="12" style="2" customWidth="1"/>
    <col min="5633" max="5633" width="36.28515625" style="2" customWidth="1"/>
    <col min="5634" max="5634" width="10" style="2" customWidth="1"/>
    <col min="5635" max="5635" width="10.5703125" style="2" bestFit="1" customWidth="1"/>
    <col min="5636" max="5636" width="37.42578125" style="2" customWidth="1"/>
    <col min="5637" max="5637" width="19.28515625" style="2" customWidth="1"/>
    <col min="5638" max="5887" width="9.140625" style="2"/>
    <col min="5888" max="5888" width="12" style="2" customWidth="1"/>
    <col min="5889" max="5889" width="36.28515625" style="2" customWidth="1"/>
    <col min="5890" max="5890" width="10" style="2" customWidth="1"/>
    <col min="5891" max="5891" width="10.5703125" style="2" bestFit="1" customWidth="1"/>
    <col min="5892" max="5892" width="37.42578125" style="2" customWidth="1"/>
    <col min="5893" max="5893" width="19.28515625" style="2" customWidth="1"/>
    <col min="5894" max="6143" width="9.140625" style="2"/>
    <col min="6144" max="6144" width="12" style="2" customWidth="1"/>
    <col min="6145" max="6145" width="36.28515625" style="2" customWidth="1"/>
    <col min="6146" max="6146" width="10" style="2" customWidth="1"/>
    <col min="6147" max="6147" width="10.5703125" style="2" bestFit="1" customWidth="1"/>
    <col min="6148" max="6148" width="37.42578125" style="2" customWidth="1"/>
    <col min="6149" max="6149" width="19.28515625" style="2" customWidth="1"/>
    <col min="6150" max="6399" width="9.140625" style="2"/>
    <col min="6400" max="6400" width="12" style="2" customWidth="1"/>
    <col min="6401" max="6401" width="36.28515625" style="2" customWidth="1"/>
    <col min="6402" max="6402" width="10" style="2" customWidth="1"/>
    <col min="6403" max="6403" width="10.5703125" style="2" bestFit="1" customWidth="1"/>
    <col min="6404" max="6404" width="37.42578125" style="2" customWidth="1"/>
    <col min="6405" max="6405" width="19.28515625" style="2" customWidth="1"/>
    <col min="6406" max="6655" width="9.140625" style="2"/>
    <col min="6656" max="6656" width="12" style="2" customWidth="1"/>
    <col min="6657" max="6657" width="36.28515625" style="2" customWidth="1"/>
    <col min="6658" max="6658" width="10" style="2" customWidth="1"/>
    <col min="6659" max="6659" width="10.5703125" style="2" bestFit="1" customWidth="1"/>
    <col min="6660" max="6660" width="37.42578125" style="2" customWidth="1"/>
    <col min="6661" max="6661" width="19.28515625" style="2" customWidth="1"/>
    <col min="6662" max="6911" width="9.140625" style="2"/>
    <col min="6912" max="6912" width="12" style="2" customWidth="1"/>
    <col min="6913" max="6913" width="36.28515625" style="2" customWidth="1"/>
    <col min="6914" max="6914" width="10" style="2" customWidth="1"/>
    <col min="6915" max="6915" width="10.5703125" style="2" bestFit="1" customWidth="1"/>
    <col min="6916" max="6916" width="37.42578125" style="2" customWidth="1"/>
    <col min="6917" max="6917" width="19.28515625" style="2" customWidth="1"/>
    <col min="6918" max="7167" width="9.140625" style="2"/>
    <col min="7168" max="7168" width="12" style="2" customWidth="1"/>
    <col min="7169" max="7169" width="36.28515625" style="2" customWidth="1"/>
    <col min="7170" max="7170" width="10" style="2" customWidth="1"/>
    <col min="7171" max="7171" width="10.5703125" style="2" bestFit="1" customWidth="1"/>
    <col min="7172" max="7172" width="37.42578125" style="2" customWidth="1"/>
    <col min="7173" max="7173" width="19.28515625" style="2" customWidth="1"/>
    <col min="7174" max="7423" width="9.140625" style="2"/>
    <col min="7424" max="7424" width="12" style="2" customWidth="1"/>
    <col min="7425" max="7425" width="36.28515625" style="2" customWidth="1"/>
    <col min="7426" max="7426" width="10" style="2" customWidth="1"/>
    <col min="7427" max="7427" width="10.5703125" style="2" bestFit="1" customWidth="1"/>
    <col min="7428" max="7428" width="37.42578125" style="2" customWidth="1"/>
    <col min="7429" max="7429" width="19.28515625" style="2" customWidth="1"/>
    <col min="7430" max="7679" width="9.140625" style="2"/>
    <col min="7680" max="7680" width="12" style="2" customWidth="1"/>
    <col min="7681" max="7681" width="36.28515625" style="2" customWidth="1"/>
    <col min="7682" max="7682" width="10" style="2" customWidth="1"/>
    <col min="7683" max="7683" width="10.5703125" style="2" bestFit="1" customWidth="1"/>
    <col min="7684" max="7684" width="37.42578125" style="2" customWidth="1"/>
    <col min="7685" max="7685" width="19.28515625" style="2" customWidth="1"/>
    <col min="7686" max="7935" width="9.140625" style="2"/>
    <col min="7936" max="7936" width="12" style="2" customWidth="1"/>
    <col min="7937" max="7937" width="36.28515625" style="2" customWidth="1"/>
    <col min="7938" max="7938" width="10" style="2" customWidth="1"/>
    <col min="7939" max="7939" width="10.5703125" style="2" bestFit="1" customWidth="1"/>
    <col min="7940" max="7940" width="37.42578125" style="2" customWidth="1"/>
    <col min="7941" max="7941" width="19.28515625" style="2" customWidth="1"/>
    <col min="7942" max="8191" width="9.140625" style="2"/>
    <col min="8192" max="8192" width="12" style="2" customWidth="1"/>
    <col min="8193" max="8193" width="36.28515625" style="2" customWidth="1"/>
    <col min="8194" max="8194" width="10" style="2" customWidth="1"/>
    <col min="8195" max="8195" width="10.5703125" style="2" bestFit="1" customWidth="1"/>
    <col min="8196" max="8196" width="37.42578125" style="2" customWidth="1"/>
    <col min="8197" max="8197" width="19.28515625" style="2" customWidth="1"/>
    <col min="8198" max="8447" width="9.140625" style="2"/>
    <col min="8448" max="8448" width="12" style="2" customWidth="1"/>
    <col min="8449" max="8449" width="36.28515625" style="2" customWidth="1"/>
    <col min="8450" max="8450" width="10" style="2" customWidth="1"/>
    <col min="8451" max="8451" width="10.5703125" style="2" bestFit="1" customWidth="1"/>
    <col min="8452" max="8452" width="37.42578125" style="2" customWidth="1"/>
    <col min="8453" max="8453" width="19.28515625" style="2" customWidth="1"/>
    <col min="8454" max="8703" width="9.140625" style="2"/>
    <col min="8704" max="8704" width="12" style="2" customWidth="1"/>
    <col min="8705" max="8705" width="36.28515625" style="2" customWidth="1"/>
    <col min="8706" max="8706" width="10" style="2" customWidth="1"/>
    <col min="8707" max="8707" width="10.5703125" style="2" bestFit="1" customWidth="1"/>
    <col min="8708" max="8708" width="37.42578125" style="2" customWidth="1"/>
    <col min="8709" max="8709" width="19.28515625" style="2" customWidth="1"/>
    <col min="8710" max="8959" width="9.140625" style="2"/>
    <col min="8960" max="8960" width="12" style="2" customWidth="1"/>
    <col min="8961" max="8961" width="36.28515625" style="2" customWidth="1"/>
    <col min="8962" max="8962" width="10" style="2" customWidth="1"/>
    <col min="8963" max="8963" width="10.5703125" style="2" bestFit="1" customWidth="1"/>
    <col min="8964" max="8964" width="37.42578125" style="2" customWidth="1"/>
    <col min="8965" max="8965" width="19.28515625" style="2" customWidth="1"/>
    <col min="8966" max="9215" width="9.140625" style="2"/>
    <col min="9216" max="9216" width="12" style="2" customWidth="1"/>
    <col min="9217" max="9217" width="36.28515625" style="2" customWidth="1"/>
    <col min="9218" max="9218" width="10" style="2" customWidth="1"/>
    <col min="9219" max="9219" width="10.5703125" style="2" bestFit="1" customWidth="1"/>
    <col min="9220" max="9220" width="37.42578125" style="2" customWidth="1"/>
    <col min="9221" max="9221" width="19.28515625" style="2" customWidth="1"/>
    <col min="9222" max="9471" width="9.140625" style="2"/>
    <col min="9472" max="9472" width="12" style="2" customWidth="1"/>
    <col min="9473" max="9473" width="36.28515625" style="2" customWidth="1"/>
    <col min="9474" max="9474" width="10" style="2" customWidth="1"/>
    <col min="9475" max="9475" width="10.5703125" style="2" bestFit="1" customWidth="1"/>
    <col min="9476" max="9476" width="37.42578125" style="2" customWidth="1"/>
    <col min="9477" max="9477" width="19.28515625" style="2" customWidth="1"/>
    <col min="9478" max="9727" width="9.140625" style="2"/>
    <col min="9728" max="9728" width="12" style="2" customWidth="1"/>
    <col min="9729" max="9729" width="36.28515625" style="2" customWidth="1"/>
    <col min="9730" max="9730" width="10" style="2" customWidth="1"/>
    <col min="9731" max="9731" width="10.5703125" style="2" bestFit="1" customWidth="1"/>
    <col min="9732" max="9732" width="37.42578125" style="2" customWidth="1"/>
    <col min="9733" max="9733" width="19.28515625" style="2" customWidth="1"/>
    <col min="9734" max="9983" width="9.140625" style="2"/>
    <col min="9984" max="9984" width="12" style="2" customWidth="1"/>
    <col min="9985" max="9985" width="36.28515625" style="2" customWidth="1"/>
    <col min="9986" max="9986" width="10" style="2" customWidth="1"/>
    <col min="9987" max="9987" width="10.5703125" style="2" bestFit="1" customWidth="1"/>
    <col min="9988" max="9988" width="37.42578125" style="2" customWidth="1"/>
    <col min="9989" max="9989" width="19.28515625" style="2" customWidth="1"/>
    <col min="9990" max="10239" width="9.140625" style="2"/>
    <col min="10240" max="10240" width="12" style="2" customWidth="1"/>
    <col min="10241" max="10241" width="36.28515625" style="2" customWidth="1"/>
    <col min="10242" max="10242" width="10" style="2" customWidth="1"/>
    <col min="10243" max="10243" width="10.5703125" style="2" bestFit="1" customWidth="1"/>
    <col min="10244" max="10244" width="37.42578125" style="2" customWidth="1"/>
    <col min="10245" max="10245" width="19.28515625" style="2" customWidth="1"/>
    <col min="10246" max="10495" width="9.140625" style="2"/>
    <col min="10496" max="10496" width="12" style="2" customWidth="1"/>
    <col min="10497" max="10497" width="36.28515625" style="2" customWidth="1"/>
    <col min="10498" max="10498" width="10" style="2" customWidth="1"/>
    <col min="10499" max="10499" width="10.5703125" style="2" bestFit="1" customWidth="1"/>
    <col min="10500" max="10500" width="37.42578125" style="2" customWidth="1"/>
    <col min="10501" max="10501" width="19.28515625" style="2" customWidth="1"/>
    <col min="10502" max="10751" width="9.140625" style="2"/>
    <col min="10752" max="10752" width="12" style="2" customWidth="1"/>
    <col min="10753" max="10753" width="36.28515625" style="2" customWidth="1"/>
    <col min="10754" max="10754" width="10" style="2" customWidth="1"/>
    <col min="10755" max="10755" width="10.5703125" style="2" bestFit="1" customWidth="1"/>
    <col min="10756" max="10756" width="37.42578125" style="2" customWidth="1"/>
    <col min="10757" max="10757" width="19.28515625" style="2" customWidth="1"/>
    <col min="10758" max="11007" width="9.140625" style="2"/>
    <col min="11008" max="11008" width="12" style="2" customWidth="1"/>
    <col min="11009" max="11009" width="36.28515625" style="2" customWidth="1"/>
    <col min="11010" max="11010" width="10" style="2" customWidth="1"/>
    <col min="11011" max="11011" width="10.5703125" style="2" bestFit="1" customWidth="1"/>
    <col min="11012" max="11012" width="37.42578125" style="2" customWidth="1"/>
    <col min="11013" max="11013" width="19.28515625" style="2" customWidth="1"/>
    <col min="11014" max="11263" width="9.140625" style="2"/>
    <col min="11264" max="11264" width="12" style="2" customWidth="1"/>
    <col min="11265" max="11265" width="36.28515625" style="2" customWidth="1"/>
    <col min="11266" max="11266" width="10" style="2" customWidth="1"/>
    <col min="11267" max="11267" width="10.5703125" style="2" bestFit="1" customWidth="1"/>
    <col min="11268" max="11268" width="37.42578125" style="2" customWidth="1"/>
    <col min="11269" max="11269" width="19.28515625" style="2" customWidth="1"/>
    <col min="11270" max="11519" width="9.140625" style="2"/>
    <col min="11520" max="11520" width="12" style="2" customWidth="1"/>
    <col min="11521" max="11521" width="36.28515625" style="2" customWidth="1"/>
    <col min="11522" max="11522" width="10" style="2" customWidth="1"/>
    <col min="11523" max="11523" width="10.5703125" style="2" bestFit="1" customWidth="1"/>
    <col min="11524" max="11524" width="37.42578125" style="2" customWidth="1"/>
    <col min="11525" max="11525" width="19.28515625" style="2" customWidth="1"/>
    <col min="11526" max="11775" width="9.140625" style="2"/>
    <col min="11776" max="11776" width="12" style="2" customWidth="1"/>
    <col min="11777" max="11777" width="36.28515625" style="2" customWidth="1"/>
    <col min="11778" max="11778" width="10" style="2" customWidth="1"/>
    <col min="11779" max="11779" width="10.5703125" style="2" bestFit="1" customWidth="1"/>
    <col min="11780" max="11780" width="37.42578125" style="2" customWidth="1"/>
    <col min="11781" max="11781" width="19.28515625" style="2" customWidth="1"/>
    <col min="11782" max="12031" width="9.140625" style="2"/>
    <col min="12032" max="12032" width="12" style="2" customWidth="1"/>
    <col min="12033" max="12033" width="36.28515625" style="2" customWidth="1"/>
    <col min="12034" max="12034" width="10" style="2" customWidth="1"/>
    <col min="12035" max="12035" width="10.5703125" style="2" bestFit="1" customWidth="1"/>
    <col min="12036" max="12036" width="37.42578125" style="2" customWidth="1"/>
    <col min="12037" max="12037" width="19.28515625" style="2" customWidth="1"/>
    <col min="12038" max="12287" width="9.140625" style="2"/>
    <col min="12288" max="12288" width="12" style="2" customWidth="1"/>
    <col min="12289" max="12289" width="36.28515625" style="2" customWidth="1"/>
    <col min="12290" max="12290" width="10" style="2" customWidth="1"/>
    <col min="12291" max="12291" width="10.5703125" style="2" bestFit="1" customWidth="1"/>
    <col min="12292" max="12292" width="37.42578125" style="2" customWidth="1"/>
    <col min="12293" max="12293" width="19.28515625" style="2" customWidth="1"/>
    <col min="12294" max="12543" width="9.140625" style="2"/>
    <col min="12544" max="12544" width="12" style="2" customWidth="1"/>
    <col min="12545" max="12545" width="36.28515625" style="2" customWidth="1"/>
    <col min="12546" max="12546" width="10" style="2" customWidth="1"/>
    <col min="12547" max="12547" width="10.5703125" style="2" bestFit="1" customWidth="1"/>
    <col min="12548" max="12548" width="37.42578125" style="2" customWidth="1"/>
    <col min="12549" max="12549" width="19.28515625" style="2" customWidth="1"/>
    <col min="12550" max="12799" width="9.140625" style="2"/>
    <col min="12800" max="12800" width="12" style="2" customWidth="1"/>
    <col min="12801" max="12801" width="36.28515625" style="2" customWidth="1"/>
    <col min="12802" max="12802" width="10" style="2" customWidth="1"/>
    <col min="12803" max="12803" width="10.5703125" style="2" bestFit="1" customWidth="1"/>
    <col min="12804" max="12804" width="37.42578125" style="2" customWidth="1"/>
    <col min="12805" max="12805" width="19.28515625" style="2" customWidth="1"/>
    <col min="12806" max="13055" width="9.140625" style="2"/>
    <col min="13056" max="13056" width="12" style="2" customWidth="1"/>
    <col min="13057" max="13057" width="36.28515625" style="2" customWidth="1"/>
    <col min="13058" max="13058" width="10" style="2" customWidth="1"/>
    <col min="13059" max="13059" width="10.5703125" style="2" bestFit="1" customWidth="1"/>
    <col min="13060" max="13060" width="37.42578125" style="2" customWidth="1"/>
    <col min="13061" max="13061" width="19.28515625" style="2" customWidth="1"/>
    <col min="13062" max="13311" width="9.140625" style="2"/>
    <col min="13312" max="13312" width="12" style="2" customWidth="1"/>
    <col min="13313" max="13313" width="36.28515625" style="2" customWidth="1"/>
    <col min="13314" max="13314" width="10" style="2" customWidth="1"/>
    <col min="13315" max="13315" width="10.5703125" style="2" bestFit="1" customWidth="1"/>
    <col min="13316" max="13316" width="37.42578125" style="2" customWidth="1"/>
    <col min="13317" max="13317" width="19.28515625" style="2" customWidth="1"/>
    <col min="13318" max="13567" width="9.140625" style="2"/>
    <col min="13568" max="13568" width="12" style="2" customWidth="1"/>
    <col min="13569" max="13569" width="36.28515625" style="2" customWidth="1"/>
    <col min="13570" max="13570" width="10" style="2" customWidth="1"/>
    <col min="13571" max="13571" width="10.5703125" style="2" bestFit="1" customWidth="1"/>
    <col min="13572" max="13572" width="37.42578125" style="2" customWidth="1"/>
    <col min="13573" max="13573" width="19.28515625" style="2" customWidth="1"/>
    <col min="13574" max="13823" width="9.140625" style="2"/>
    <col min="13824" max="13824" width="12" style="2" customWidth="1"/>
    <col min="13825" max="13825" width="36.28515625" style="2" customWidth="1"/>
    <col min="13826" max="13826" width="10" style="2" customWidth="1"/>
    <col min="13827" max="13827" width="10.5703125" style="2" bestFit="1" customWidth="1"/>
    <col min="13828" max="13828" width="37.42578125" style="2" customWidth="1"/>
    <col min="13829" max="13829" width="19.28515625" style="2" customWidth="1"/>
    <col min="13830" max="14079" width="9.140625" style="2"/>
    <col min="14080" max="14080" width="12" style="2" customWidth="1"/>
    <col min="14081" max="14081" width="36.28515625" style="2" customWidth="1"/>
    <col min="14082" max="14082" width="10" style="2" customWidth="1"/>
    <col min="14083" max="14083" width="10.5703125" style="2" bestFit="1" customWidth="1"/>
    <col min="14084" max="14084" width="37.42578125" style="2" customWidth="1"/>
    <col min="14085" max="14085" width="19.28515625" style="2" customWidth="1"/>
    <col min="14086" max="14335" width="9.140625" style="2"/>
    <col min="14336" max="14336" width="12" style="2" customWidth="1"/>
    <col min="14337" max="14337" width="36.28515625" style="2" customWidth="1"/>
    <col min="14338" max="14338" width="10" style="2" customWidth="1"/>
    <col min="14339" max="14339" width="10.5703125" style="2" bestFit="1" customWidth="1"/>
    <col min="14340" max="14340" width="37.42578125" style="2" customWidth="1"/>
    <col min="14341" max="14341" width="19.28515625" style="2" customWidth="1"/>
    <col min="14342" max="14591" width="9.140625" style="2"/>
    <col min="14592" max="14592" width="12" style="2" customWidth="1"/>
    <col min="14593" max="14593" width="36.28515625" style="2" customWidth="1"/>
    <col min="14594" max="14594" width="10" style="2" customWidth="1"/>
    <col min="14595" max="14595" width="10.5703125" style="2" bestFit="1" customWidth="1"/>
    <col min="14596" max="14596" width="37.42578125" style="2" customWidth="1"/>
    <col min="14597" max="14597" width="19.28515625" style="2" customWidth="1"/>
    <col min="14598" max="14847" width="9.140625" style="2"/>
    <col min="14848" max="14848" width="12" style="2" customWidth="1"/>
    <col min="14849" max="14849" width="36.28515625" style="2" customWidth="1"/>
    <col min="14850" max="14850" width="10" style="2" customWidth="1"/>
    <col min="14851" max="14851" width="10.5703125" style="2" bestFit="1" customWidth="1"/>
    <col min="14852" max="14852" width="37.42578125" style="2" customWidth="1"/>
    <col min="14853" max="14853" width="19.28515625" style="2" customWidth="1"/>
    <col min="14854" max="15103" width="9.140625" style="2"/>
    <col min="15104" max="15104" width="12" style="2" customWidth="1"/>
    <col min="15105" max="15105" width="36.28515625" style="2" customWidth="1"/>
    <col min="15106" max="15106" width="10" style="2" customWidth="1"/>
    <col min="15107" max="15107" width="10.5703125" style="2" bestFit="1" customWidth="1"/>
    <col min="15108" max="15108" width="37.42578125" style="2" customWidth="1"/>
    <col min="15109" max="15109" width="19.28515625" style="2" customWidth="1"/>
    <col min="15110" max="15359" width="9.140625" style="2"/>
    <col min="15360" max="15360" width="12" style="2" customWidth="1"/>
    <col min="15361" max="15361" width="36.28515625" style="2" customWidth="1"/>
    <col min="15362" max="15362" width="10" style="2" customWidth="1"/>
    <col min="15363" max="15363" width="10.5703125" style="2" bestFit="1" customWidth="1"/>
    <col min="15364" max="15364" width="37.42578125" style="2" customWidth="1"/>
    <col min="15365" max="15365" width="19.28515625" style="2" customWidth="1"/>
    <col min="15366" max="15615" width="9.140625" style="2"/>
    <col min="15616" max="15616" width="12" style="2" customWidth="1"/>
    <col min="15617" max="15617" width="36.28515625" style="2" customWidth="1"/>
    <col min="15618" max="15618" width="10" style="2" customWidth="1"/>
    <col min="15619" max="15619" width="10.5703125" style="2" bestFit="1" customWidth="1"/>
    <col min="15620" max="15620" width="37.42578125" style="2" customWidth="1"/>
    <col min="15621" max="15621" width="19.28515625" style="2" customWidth="1"/>
    <col min="15622" max="15871" width="9.140625" style="2"/>
    <col min="15872" max="15872" width="12" style="2" customWidth="1"/>
    <col min="15873" max="15873" width="36.28515625" style="2" customWidth="1"/>
    <col min="15874" max="15874" width="10" style="2" customWidth="1"/>
    <col min="15875" max="15875" width="10.5703125" style="2" bestFit="1" customWidth="1"/>
    <col min="15876" max="15876" width="37.42578125" style="2" customWidth="1"/>
    <col min="15877" max="15877" width="19.28515625" style="2" customWidth="1"/>
    <col min="15878" max="16127" width="9.140625" style="2"/>
    <col min="16128" max="16128" width="12" style="2" customWidth="1"/>
    <col min="16129" max="16129" width="36.28515625" style="2" customWidth="1"/>
    <col min="16130" max="16130" width="10" style="2" customWidth="1"/>
    <col min="16131" max="16131" width="10.5703125" style="2" bestFit="1" customWidth="1"/>
    <col min="16132" max="16132" width="37.42578125" style="2" customWidth="1"/>
    <col min="16133" max="16133" width="19.28515625" style="2" customWidth="1"/>
    <col min="16134" max="16384" width="9.140625" style="2"/>
  </cols>
  <sheetData>
    <row r="1" spans="1:5" ht="21" thickBot="1" x14ac:dyDescent="0.35"/>
    <row r="2" spans="1:5" ht="46.5" customHeight="1" thickBot="1" x14ac:dyDescent="0.35">
      <c r="B2" s="34" t="s">
        <v>46</v>
      </c>
      <c r="C2" s="34"/>
      <c r="D2" s="35"/>
      <c r="E2" s="1"/>
    </row>
    <row r="3" spans="1:5" ht="38.25" customHeight="1" x14ac:dyDescent="0.3">
      <c r="A3" s="19"/>
      <c r="B3" s="15" t="s">
        <v>0</v>
      </c>
      <c r="C3" s="16" t="s">
        <v>1</v>
      </c>
      <c r="D3" s="15" t="s">
        <v>2</v>
      </c>
    </row>
    <row r="4" spans="1:5" ht="40.5" customHeight="1" x14ac:dyDescent="0.3">
      <c r="B4" s="25" t="s">
        <v>3</v>
      </c>
      <c r="C4" s="26"/>
      <c r="D4" s="27"/>
    </row>
    <row r="5" spans="1:5" ht="40.5" x14ac:dyDescent="0.3">
      <c r="B5" s="5" t="s">
        <v>33</v>
      </c>
      <c r="C5" s="20">
        <v>10</v>
      </c>
      <c r="D5" s="4"/>
    </row>
    <row r="6" spans="1:5" x14ac:dyDescent="0.3">
      <c r="B6" s="5" t="s">
        <v>4</v>
      </c>
      <c r="C6" s="20">
        <v>5</v>
      </c>
      <c r="D6" s="4"/>
    </row>
    <row r="7" spans="1:5" x14ac:dyDescent="0.3">
      <c r="B7" s="5" t="s">
        <v>5</v>
      </c>
      <c r="C7" s="20">
        <v>5</v>
      </c>
      <c r="D7" s="4"/>
    </row>
    <row r="8" spans="1:5" x14ac:dyDescent="0.3">
      <c r="B8" s="5" t="s">
        <v>6</v>
      </c>
      <c r="C8" s="20">
        <v>10</v>
      </c>
      <c r="D8" s="4"/>
    </row>
    <row r="9" spans="1:5" x14ac:dyDescent="0.3">
      <c r="B9" s="7" t="s">
        <v>34</v>
      </c>
      <c r="C9" s="21">
        <v>10</v>
      </c>
      <c r="D9" s="8"/>
    </row>
    <row r="10" spans="1:5" ht="40.5" x14ac:dyDescent="0.3">
      <c r="B10" s="7" t="s">
        <v>7</v>
      </c>
      <c r="C10" s="21">
        <v>30</v>
      </c>
      <c r="D10" s="8"/>
    </row>
    <row r="11" spans="1:5" x14ac:dyDescent="0.3">
      <c r="B11" s="5" t="s">
        <v>8</v>
      </c>
      <c r="C11" s="20">
        <f>SUM(C5:C10)*0.1</f>
        <v>7</v>
      </c>
      <c r="D11" s="4" t="s">
        <v>9</v>
      </c>
    </row>
    <row r="12" spans="1:5" ht="36" customHeight="1" x14ac:dyDescent="0.3">
      <c r="B12" s="23" t="s">
        <v>10</v>
      </c>
      <c r="C12" s="24">
        <f>SUM(C5:C11)</f>
        <v>77</v>
      </c>
      <c r="D12" s="4"/>
    </row>
    <row r="13" spans="1:5" ht="36" customHeight="1" x14ac:dyDescent="0.3">
      <c r="B13" s="25" t="s">
        <v>35</v>
      </c>
      <c r="C13" s="26"/>
      <c r="D13" s="27"/>
    </row>
    <row r="14" spans="1:5" x14ac:dyDescent="0.3">
      <c r="B14" s="5" t="s">
        <v>11</v>
      </c>
      <c r="C14" s="20">
        <v>40</v>
      </c>
      <c r="D14" s="10"/>
    </row>
    <row r="15" spans="1:5" x14ac:dyDescent="0.3">
      <c r="B15" s="5" t="s">
        <v>12</v>
      </c>
      <c r="C15" s="20">
        <v>1</v>
      </c>
      <c r="D15" s="11"/>
    </row>
    <row r="16" spans="1:5" x14ac:dyDescent="0.3">
      <c r="B16" s="5" t="s">
        <v>13</v>
      </c>
      <c r="C16" s="20">
        <v>40</v>
      </c>
      <c r="D16" s="11"/>
    </row>
    <row r="17" spans="2:4" x14ac:dyDescent="0.3">
      <c r="B17" s="5" t="s">
        <v>14</v>
      </c>
      <c r="C17" s="20">
        <v>8</v>
      </c>
      <c r="D17" s="11"/>
    </row>
    <row r="18" spans="2:4" ht="60.75" x14ac:dyDescent="0.3">
      <c r="B18" s="28" t="s">
        <v>15</v>
      </c>
      <c r="C18" s="20">
        <f>27*3</f>
        <v>81</v>
      </c>
      <c r="D18" s="6" t="s">
        <v>16</v>
      </c>
    </row>
    <row r="19" spans="2:4" x14ac:dyDescent="0.3">
      <c r="B19" s="9" t="s">
        <v>17</v>
      </c>
      <c r="C19" s="22">
        <f>SUM(C14:C18)</f>
        <v>170</v>
      </c>
      <c r="D19" s="6"/>
    </row>
    <row r="20" spans="2:4" x14ac:dyDescent="0.3">
      <c r="B20" s="9"/>
      <c r="C20" s="22"/>
      <c r="D20" s="6"/>
    </row>
    <row r="21" spans="2:4" x14ac:dyDescent="0.3">
      <c r="B21" s="9"/>
      <c r="C21" s="22"/>
      <c r="D21" s="6"/>
    </row>
    <row r="22" spans="2:4" x14ac:dyDescent="0.3">
      <c r="B22" s="5"/>
      <c r="C22" s="20"/>
      <c r="D22" s="6"/>
    </row>
    <row r="23" spans="2:4" x14ac:dyDescent="0.3">
      <c r="B23" s="9" t="s">
        <v>18</v>
      </c>
      <c r="C23" s="22">
        <f>C19*0.1</f>
        <v>17</v>
      </c>
      <c r="D23" s="6" t="s">
        <v>9</v>
      </c>
    </row>
    <row r="24" spans="2:4" x14ac:dyDescent="0.3">
      <c r="B24" s="5"/>
      <c r="C24" s="20"/>
      <c r="D24" s="6"/>
    </row>
    <row r="25" spans="2:4" ht="36.75" customHeight="1" x14ac:dyDescent="0.3">
      <c r="B25" s="23" t="s">
        <v>19</v>
      </c>
      <c r="C25" s="24">
        <f>SUM(C19,C21,C23)</f>
        <v>187</v>
      </c>
      <c r="D25" s="6"/>
    </row>
    <row r="26" spans="2:4" x14ac:dyDescent="0.3">
      <c r="B26" s="7" t="s">
        <v>20</v>
      </c>
      <c r="C26" s="33">
        <v>40</v>
      </c>
      <c r="D26" s="29"/>
    </row>
    <row r="27" spans="2:4" x14ac:dyDescent="0.3">
      <c r="B27" s="7" t="s">
        <v>21</v>
      </c>
      <c r="C27" s="33">
        <v>10</v>
      </c>
      <c r="D27" s="29" t="s">
        <v>22</v>
      </c>
    </row>
    <row r="28" spans="2:4" ht="60.75" x14ac:dyDescent="0.3">
      <c r="B28" s="7" t="s">
        <v>23</v>
      </c>
      <c r="C28" s="30">
        <f>SUM(C12,C25)*0.25</f>
        <v>66</v>
      </c>
      <c r="D28" s="29" t="s">
        <v>24</v>
      </c>
    </row>
    <row r="29" spans="2:4" x14ac:dyDescent="0.3">
      <c r="B29" s="7" t="s">
        <v>25</v>
      </c>
      <c r="C29" s="30">
        <v>100</v>
      </c>
      <c r="D29" s="31"/>
    </row>
    <row r="30" spans="2:4" x14ac:dyDescent="0.3">
      <c r="B30" s="7" t="s">
        <v>26</v>
      </c>
      <c r="C30" s="30">
        <v>30</v>
      </c>
      <c r="D30" s="32"/>
    </row>
    <row r="31" spans="2:4" x14ac:dyDescent="0.3">
      <c r="B31" s="7" t="s">
        <v>27</v>
      </c>
      <c r="C31" s="33">
        <f>SUM(C12,C25,C26,C27,C28,C29,C30)</f>
        <v>510</v>
      </c>
      <c r="D31" s="29"/>
    </row>
    <row r="32" spans="2:4" ht="60.75" x14ac:dyDescent="0.3">
      <c r="B32" s="7" t="s">
        <v>28</v>
      </c>
      <c r="C32" s="33">
        <f>C31/8</f>
        <v>63.75</v>
      </c>
      <c r="D32" s="29" t="s">
        <v>29</v>
      </c>
    </row>
    <row r="33" spans="2:7" ht="43.5" customHeight="1" x14ac:dyDescent="0.3">
      <c r="B33" s="36" t="s">
        <v>47</v>
      </c>
      <c r="C33" s="37"/>
      <c r="D33" s="38"/>
      <c r="E33" s="39"/>
      <c r="F33" s="39"/>
      <c r="G33" s="40"/>
    </row>
    <row r="34" spans="2:7" ht="71.25" customHeight="1" x14ac:dyDescent="0.3">
      <c r="B34" s="41" t="s">
        <v>48</v>
      </c>
      <c r="C34" s="42"/>
      <c r="D34" s="41"/>
      <c r="E34" s="41"/>
      <c r="F34" s="41"/>
      <c r="G34" s="41"/>
    </row>
    <row r="35" spans="2:7" ht="75.75" customHeight="1" x14ac:dyDescent="0.3">
      <c r="B35" s="41" t="s">
        <v>30</v>
      </c>
      <c r="C35" s="42"/>
      <c r="D35" s="41"/>
      <c r="E35" s="41"/>
      <c r="F35" s="41"/>
      <c r="G35" s="41"/>
    </row>
    <row r="36" spans="2:7" ht="85.5" customHeight="1" x14ac:dyDescent="0.3">
      <c r="B36" s="41" t="s">
        <v>31</v>
      </c>
      <c r="C36" s="42"/>
      <c r="D36" s="41"/>
      <c r="E36" s="41"/>
      <c r="F36" s="41"/>
      <c r="G36" s="41"/>
    </row>
    <row r="37" spans="2:7" ht="75.75" customHeight="1" x14ac:dyDescent="0.3">
      <c r="B37" s="41" t="s">
        <v>32</v>
      </c>
      <c r="C37" s="42"/>
      <c r="D37" s="41"/>
      <c r="E37" s="41"/>
      <c r="F37" s="41"/>
      <c r="G37" s="41"/>
    </row>
    <row r="39" spans="2:7" s="13" customFormat="1" x14ac:dyDescent="0.3">
      <c r="B39" s="14"/>
      <c r="C39" s="18"/>
      <c r="E39" s="1"/>
    </row>
    <row r="41" spans="2:7" x14ac:dyDescent="0.3">
      <c r="B41" s="43"/>
      <c r="C41" s="44"/>
      <c r="D41" s="45"/>
    </row>
    <row r="42" spans="2:7" s="13" customFormat="1" x14ac:dyDescent="0.3">
      <c r="B42" s="46"/>
      <c r="C42" s="47"/>
      <c r="D42" s="48"/>
      <c r="E42" s="1"/>
    </row>
    <row r="43" spans="2:7" x14ac:dyDescent="0.3">
      <c r="B43" s="47"/>
      <c r="C43" s="47"/>
      <c r="D43" s="48"/>
    </row>
    <row r="44" spans="2:7" x14ac:dyDescent="0.3">
      <c r="B44" s="47"/>
      <c r="C44" s="47"/>
      <c r="D44" s="48"/>
    </row>
    <row r="45" spans="2:7" x14ac:dyDescent="0.3">
      <c r="B45" s="47"/>
      <c r="C45" s="47"/>
      <c r="D45" s="48"/>
    </row>
    <row r="46" spans="2:7" x14ac:dyDescent="0.3">
      <c r="B46" s="43"/>
      <c r="C46" s="44"/>
      <c r="D46" s="45"/>
    </row>
    <row r="47" spans="2:7" x14ac:dyDescent="0.3">
      <c r="B47" s="43"/>
      <c r="C47" s="44"/>
      <c r="D47" s="45"/>
    </row>
    <row r="48" spans="2:7" s="13" customFormat="1" x14ac:dyDescent="0.3">
      <c r="B48" s="49"/>
      <c r="C48" s="50"/>
      <c r="D48" s="51"/>
      <c r="E48" s="1"/>
    </row>
    <row r="49" spans="2:5" s="13" customFormat="1" x14ac:dyDescent="0.3">
      <c r="B49" s="14"/>
      <c r="C49" s="18"/>
      <c r="E49" s="1"/>
    </row>
    <row r="50" spans="2:5" s="13" customFormat="1" x14ac:dyDescent="0.3">
      <c r="B50" s="14"/>
      <c r="C50" s="18"/>
      <c r="E50" s="1"/>
    </row>
    <row r="52" spans="2:5" s="13" customFormat="1" x14ac:dyDescent="0.3">
      <c r="B52" s="14"/>
      <c r="C52" s="18"/>
      <c r="E52" s="1"/>
    </row>
  </sheetData>
  <mergeCells count="18">
    <mergeCell ref="B45:D45"/>
    <mergeCell ref="D36:G36"/>
    <mergeCell ref="B37:C37"/>
    <mergeCell ref="D37:G37"/>
    <mergeCell ref="B36:C36"/>
    <mergeCell ref="B4:D4"/>
    <mergeCell ref="B13:D13"/>
    <mergeCell ref="B42:D42"/>
    <mergeCell ref="B43:D43"/>
    <mergeCell ref="B44:D44"/>
    <mergeCell ref="B33:C33"/>
    <mergeCell ref="D33:G33"/>
    <mergeCell ref="B34:C34"/>
    <mergeCell ref="D34:G34"/>
    <mergeCell ref="B35:C35"/>
    <mergeCell ref="D35:G35"/>
    <mergeCell ref="B2:D2"/>
    <mergeCell ref="D14:D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A15" sqref="A15"/>
    </sheetView>
  </sheetViews>
  <sheetFormatPr defaultRowHeight="15" x14ac:dyDescent="0.25"/>
  <cols>
    <col min="1" max="1" width="149.140625" customWidth="1"/>
  </cols>
  <sheetData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QA Estimation 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N.</dc:creator>
  <cp:lastModifiedBy>BALAJI N.</cp:lastModifiedBy>
  <dcterms:created xsi:type="dcterms:W3CDTF">2023-10-04T07:12:46Z</dcterms:created>
  <dcterms:modified xsi:type="dcterms:W3CDTF">2023-10-04T10:20:43Z</dcterms:modified>
</cp:coreProperties>
</file>