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voelker/Documents/Dokumente/GitHub/Is-ChatGPT-all-you-need-for-Alkali-Activated-Concrete-Design-/Results/"/>
    </mc:Choice>
  </mc:AlternateContent>
  <xr:revisionPtr revIDLastSave="0" documentId="8_{F8BFC549-6713-8546-9BFE-5FE4A7435538}" xr6:coauthVersionLast="47" xr6:coauthVersionMax="47" xr10:uidLastSave="{00000000-0000-0000-0000-000000000000}"/>
  <bookViews>
    <workbookView xWindow="5980" yWindow="4000" windowWidth="27240" windowHeight="16440"/>
  </bookViews>
  <sheets>
    <sheet name="lower_bound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C35" i="1"/>
  <c r="H35" i="1" s="1"/>
  <c r="B35" i="1"/>
  <c r="G35" i="1" s="1"/>
  <c r="C34" i="1"/>
  <c r="H34" i="1" s="1"/>
  <c r="B34" i="1"/>
  <c r="E34" i="1" s="1"/>
  <c r="F34" i="1" s="1"/>
  <c r="E33" i="1"/>
  <c r="C33" i="1"/>
  <c r="B33" i="1"/>
  <c r="E32" i="1"/>
  <c r="F32" i="1" s="1"/>
  <c r="D32" i="1"/>
  <c r="I32" i="1" s="1"/>
  <c r="C32" i="1"/>
  <c r="B32" i="1"/>
  <c r="G32" i="1" s="1"/>
  <c r="D31" i="1"/>
  <c r="I31" i="1" s="1"/>
  <c r="C31" i="1"/>
  <c r="B31" i="1"/>
  <c r="E31" i="1" s="1"/>
  <c r="F31" i="1" s="1"/>
  <c r="D30" i="1"/>
  <c r="C30" i="1"/>
  <c r="B30" i="1"/>
  <c r="E30" i="1" s="1"/>
  <c r="C29" i="1"/>
  <c r="B29" i="1"/>
  <c r="E29" i="1" s="1"/>
  <c r="E28" i="1"/>
  <c r="C28" i="1"/>
  <c r="B28" i="1"/>
  <c r="D27" i="1"/>
  <c r="I27" i="1" s="1"/>
  <c r="C27" i="1"/>
  <c r="E27" i="1" s="1"/>
  <c r="F27" i="1" s="1"/>
  <c r="B27" i="1"/>
  <c r="G27" i="1" s="1"/>
  <c r="D26" i="1"/>
  <c r="E26" i="1" s="1"/>
  <c r="C26" i="1"/>
  <c r="B26" i="1"/>
  <c r="C25" i="1"/>
  <c r="B25" i="1"/>
  <c r="E25" i="1" s="1"/>
  <c r="D24" i="1"/>
  <c r="I24" i="1" s="1"/>
  <c r="C24" i="1"/>
  <c r="B24" i="1"/>
  <c r="E24" i="1" s="1"/>
  <c r="F24" i="1" s="1"/>
  <c r="E23" i="1"/>
  <c r="D23" i="1"/>
  <c r="C23" i="1"/>
  <c r="B23" i="1"/>
  <c r="G31" i="1" l="1"/>
  <c r="G34" i="1"/>
  <c r="G24" i="1"/>
  <c r="E35" i="1"/>
  <c r="F35" i="1" s="1"/>
</calcChain>
</file>

<file path=xl/sharedStrings.xml><?xml version="1.0" encoding="utf-8"?>
<sst xmlns="http://schemas.openxmlformats.org/spreadsheetml/2006/main" count="37" uniqueCount="37">
  <si>
    <t>1st</t>
  </si>
  <si>
    <t>5th</t>
  </si>
  <si>
    <t>10th</t>
  </si>
  <si>
    <t>gpt-3.5-turbo, Context. Qual.: None, Temp.: 0.0, Increased TT: 0</t>
  </si>
  <si>
    <t>gpt-3.5-turbo, Context. Qual.: None, Temp.: 0.0, Increased TT: 1</t>
  </si>
  <si>
    <t>gpt-3.5-turbo, Context. Qual.: None, Temp.: 0.7, Increased TT: 0</t>
  </si>
  <si>
    <t>gpt-3.5-turbo, Context. Qual.: None, Temp.: 0.7, Increased TT: 1</t>
  </si>
  <si>
    <t>gpt-4-1106-preview, Context. Qual.: None, Temp.: 0.0, Increased TT: 0</t>
  </si>
  <si>
    <t>gpt-4-1106-preview, Context. Qual.: None, Temp.: 0.7, Increased TT: 0</t>
  </si>
  <si>
    <t>gpt-3.5-turbo, Context. Qual.: Generic, Temp.: 0.0, Increased TT: 0</t>
  </si>
  <si>
    <t>gpt-3.5-turbo, Context. Qual.: Generic, Temp.: 0.0, Increased TT: 1</t>
  </si>
  <si>
    <t>gpt-3.5-turbo, Context. Qual.: Generic, Temp.: 0.7, Increased TT: 0</t>
  </si>
  <si>
    <t>gpt-3.5-turbo, Context. Qual.: Generic, Temp.: 0.7, Increased TT: 1</t>
  </si>
  <si>
    <t>gpt-4-1106-preview, Context. Qual.: Generic, Temp.: 0.0, Increased TT: 0</t>
  </si>
  <si>
    <t>gpt-4-1106-preview, Context. Qual.: Generic, Temp.: 0.7, Increased TT: 0</t>
  </si>
  <si>
    <t>gpt-3.5-turbo, Context. Qual.: Specific, Temp.: 0.0, Increased TT: 0</t>
  </si>
  <si>
    <t>gpt-3.5-turbo, Context. Qual.: Specific, Temp.: 0.0, Increased TT: 1</t>
  </si>
  <si>
    <t>gpt-3.5-turbo, Context. Qual.: Specific, Temp.: 0.7, Increased TT: 0</t>
  </si>
  <si>
    <t>gpt-3.5-turbo, Context. Qual.: Specific, Temp.: 0.7, Increased TT: 1</t>
  </si>
  <si>
    <t>gpt-4-1106-preview, Context. Qual.: Specific, Temp.: 0.0, Increased TT: 0</t>
  </si>
  <si>
    <t>gpt-4-1106-preview, Context. Qual.: Specific, Temp.: 0.7, Increased TT: 0</t>
  </si>
  <si>
    <t>Baseline Method: BO</t>
  </si>
  <si>
    <t>Baseline Method: RF</t>
  </si>
  <si>
    <t>Baseline Method: RP</t>
  </si>
  <si>
    <t>TT0_performance</t>
  </si>
  <si>
    <t>TT3_performance</t>
  </si>
  <si>
    <t>GPT4_performance</t>
  </si>
  <si>
    <t>Temp_0(GPT35)</t>
  </si>
  <si>
    <t>Temp_07(GPT35)</t>
  </si>
  <si>
    <t>Temp_0(GPT4)</t>
  </si>
  <si>
    <t>Temp_07(GPT4)</t>
  </si>
  <si>
    <t>None (GPT35)</t>
  </si>
  <si>
    <t>Generic (GPT35)</t>
  </si>
  <si>
    <t>Specific(GPT35)</t>
  </si>
  <si>
    <t>None (GPT4)</t>
  </si>
  <si>
    <t>Generic (GPT4)</t>
  </si>
  <si>
    <t>Specific(GPT4)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</si>
</sst>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workbookViewId="0">
      <selection activeCell="G37" sqref="G37"/>
    </sheetView>
  </sheetViews>
  <sheetFormatPr baseColWidth="10" defaultRowHeight="16" x14ac:dyDescent="0.2"/>
  <cols>
    <col min="1" max="1" width="61.66406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33.83</v>
      </c>
      <c r="C2">
        <v>58.06</v>
      </c>
      <c r="D2">
        <v>58.06</v>
      </c>
    </row>
    <row r="3" spans="1:4" x14ac:dyDescent="0.2">
      <c r="A3" t="s">
        <v>4</v>
      </c>
      <c r="B3">
        <v>35.76</v>
      </c>
      <c r="C3">
        <v>49.86</v>
      </c>
      <c r="D3">
        <v>61.22</v>
      </c>
    </row>
    <row r="4" spans="1:4" x14ac:dyDescent="0.2">
      <c r="A4" t="s">
        <v>5</v>
      </c>
      <c r="B4">
        <v>33.83</v>
      </c>
      <c r="C4">
        <v>51.61</v>
      </c>
      <c r="D4">
        <v>53.79</v>
      </c>
    </row>
    <row r="5" spans="1:4" x14ac:dyDescent="0.2">
      <c r="A5" t="s">
        <v>6</v>
      </c>
      <c r="B5">
        <v>37.630000000000003</v>
      </c>
      <c r="C5">
        <v>56.68</v>
      </c>
      <c r="D5">
        <v>58.81</v>
      </c>
    </row>
    <row r="6" spans="1:4" x14ac:dyDescent="0.2">
      <c r="A6" t="s">
        <v>7</v>
      </c>
      <c r="B6">
        <v>39.49</v>
      </c>
      <c r="C6">
        <v>58.04</v>
      </c>
    </row>
    <row r="7" spans="1:4" x14ac:dyDescent="0.2">
      <c r="A7" t="s">
        <v>8</v>
      </c>
      <c r="B7">
        <v>39.1</v>
      </c>
      <c r="C7">
        <v>57.27</v>
      </c>
    </row>
    <row r="8" spans="1:4" x14ac:dyDescent="0.2">
      <c r="A8" t="s">
        <v>9</v>
      </c>
      <c r="B8">
        <v>54.97</v>
      </c>
      <c r="C8">
        <v>55.77</v>
      </c>
      <c r="D8">
        <v>55.77</v>
      </c>
    </row>
    <row r="9" spans="1:4" x14ac:dyDescent="0.2">
      <c r="A9" t="s">
        <v>10</v>
      </c>
      <c r="B9">
        <v>54.97</v>
      </c>
      <c r="C9">
        <v>61.51</v>
      </c>
      <c r="D9">
        <v>64.28</v>
      </c>
    </row>
    <row r="10" spans="1:4" x14ac:dyDescent="0.2">
      <c r="A10" t="s">
        <v>11</v>
      </c>
      <c r="B10">
        <v>54.97</v>
      </c>
      <c r="C10">
        <v>57.21</v>
      </c>
      <c r="D10">
        <v>58.07</v>
      </c>
    </row>
    <row r="11" spans="1:4" x14ac:dyDescent="0.2">
      <c r="A11" t="s">
        <v>12</v>
      </c>
      <c r="B11">
        <v>36.57</v>
      </c>
      <c r="C11">
        <v>59.49</v>
      </c>
      <c r="D11">
        <v>62.09</v>
      </c>
    </row>
    <row r="12" spans="1:4" x14ac:dyDescent="0.2">
      <c r="A12" t="s">
        <v>13</v>
      </c>
      <c r="B12">
        <v>54.97</v>
      </c>
      <c r="C12">
        <v>57.27</v>
      </c>
    </row>
    <row r="13" spans="1:4" x14ac:dyDescent="0.2">
      <c r="A13" t="s">
        <v>14</v>
      </c>
      <c r="B13">
        <v>54.97</v>
      </c>
      <c r="C13">
        <v>57.27</v>
      </c>
    </row>
    <row r="14" spans="1:4" x14ac:dyDescent="0.2">
      <c r="A14" t="s">
        <v>15</v>
      </c>
      <c r="B14">
        <v>60.18</v>
      </c>
      <c r="C14">
        <v>62.29</v>
      </c>
      <c r="D14">
        <v>62.29</v>
      </c>
    </row>
    <row r="15" spans="1:4" x14ac:dyDescent="0.2">
      <c r="A15" t="s">
        <v>16</v>
      </c>
      <c r="B15">
        <v>64.28</v>
      </c>
      <c r="C15">
        <v>64.28</v>
      </c>
      <c r="D15">
        <v>64.28</v>
      </c>
    </row>
    <row r="16" spans="1:4" x14ac:dyDescent="0.2">
      <c r="A16" t="s">
        <v>17</v>
      </c>
      <c r="B16">
        <v>60.18</v>
      </c>
      <c r="C16">
        <v>60.18</v>
      </c>
      <c r="D16">
        <v>60.63</v>
      </c>
    </row>
    <row r="17" spans="1:9" x14ac:dyDescent="0.2">
      <c r="A17" t="s">
        <v>18</v>
      </c>
      <c r="B17">
        <v>62.58</v>
      </c>
      <c r="C17">
        <v>64.05</v>
      </c>
      <c r="D17">
        <v>64.05</v>
      </c>
    </row>
    <row r="18" spans="1:9" x14ac:dyDescent="0.2">
      <c r="A18" t="s">
        <v>19</v>
      </c>
      <c r="B18">
        <v>60.18</v>
      </c>
      <c r="C18">
        <v>60.18</v>
      </c>
    </row>
    <row r="19" spans="1:9" x14ac:dyDescent="0.2">
      <c r="A19" t="s">
        <v>20</v>
      </c>
      <c r="B19">
        <v>60.18</v>
      </c>
      <c r="C19">
        <v>61.29</v>
      </c>
    </row>
    <row r="20" spans="1:9" x14ac:dyDescent="0.2">
      <c r="A20" t="s">
        <v>21</v>
      </c>
      <c r="B20">
        <v>53.93</v>
      </c>
      <c r="C20">
        <v>59.79</v>
      </c>
      <c r="D20">
        <v>59.88</v>
      </c>
      <c r="E20" s="3">
        <f>AVERAGE(B20:D20)</f>
        <v>57.866666666666667</v>
      </c>
    </row>
    <row r="21" spans="1:9" x14ac:dyDescent="0.2">
      <c r="A21" t="s">
        <v>22</v>
      </c>
      <c r="B21">
        <v>44.67</v>
      </c>
      <c r="C21">
        <v>57.1</v>
      </c>
      <c r="D21">
        <v>60.22</v>
      </c>
      <c r="E21" s="3">
        <f>AVERAGE(B21:D21)</f>
        <v>53.99666666666667</v>
      </c>
    </row>
    <row r="22" spans="1:9" x14ac:dyDescent="0.2">
      <c r="A22" t="s">
        <v>23</v>
      </c>
      <c r="B22">
        <v>29.94</v>
      </c>
      <c r="C22">
        <v>52.38</v>
      </c>
      <c r="D22">
        <v>55.91</v>
      </c>
      <c r="E22" s="3">
        <f>AVERAGE(B22:D22)</f>
        <v>46.076666666666675</v>
      </c>
    </row>
    <row r="23" spans="1:9" x14ac:dyDescent="0.2">
      <c r="A23" s="1" t="s">
        <v>24</v>
      </c>
      <c r="B23" s="2">
        <f>AVERAGE(B2,B4,B8,B10,B14,B17)</f>
        <v>50.06</v>
      </c>
      <c r="C23" s="2">
        <f>AVERAGE(C2,C4,C8,C10,C14,C17)</f>
        <v>58.164999999999999</v>
      </c>
      <c r="D23" s="2">
        <f>AVERAGE(D2,D4,D8,D10,D14,D17)</f>
        <v>58.671666666666674</v>
      </c>
      <c r="E23" s="3">
        <f>AVERAGE(B23:D23)</f>
        <v>55.632222222222225</v>
      </c>
    </row>
    <row r="24" spans="1:9" x14ac:dyDescent="0.2">
      <c r="A24" s="1" t="s">
        <v>25</v>
      </c>
      <c r="B24" s="2">
        <f>AVERAGE(B3,B5,B9,B11,B15,B18)</f>
        <v>48.231666666666662</v>
      </c>
      <c r="C24" s="2">
        <f>AVERAGE(C3,C5,C9,C11,C15,C18)</f>
        <v>58.666666666666664</v>
      </c>
      <c r="D24" s="2">
        <f>AVERAGE(D3,D5,D9,D11,D15,D18)</f>
        <v>62.136000000000003</v>
      </c>
      <c r="E24" s="3">
        <f>AVERAGE(B24:D24)</f>
        <v>56.344777777777779</v>
      </c>
      <c r="F24" s="4">
        <f>((E24/E23)*100)-100</f>
        <v>1.2808324512173073</v>
      </c>
      <c r="G24" s="4">
        <f>((B24/B23)*100)-100</f>
        <v>-3.6522839259555298</v>
      </c>
      <c r="I24" s="4">
        <f>((D24/D23)*100)-100</f>
        <v>5.9046104025225077</v>
      </c>
    </row>
    <row r="25" spans="1:9" x14ac:dyDescent="0.2">
      <c r="A25" s="1" t="s">
        <v>26</v>
      </c>
      <c r="B25" s="2">
        <f>AVERAGE(B6,B7,B12,B13,B18,B19)</f>
        <v>51.481666666666662</v>
      </c>
      <c r="C25" s="2">
        <f>AVERAGE(C6,C7,C12,C13,C18,C19)</f>
        <v>58.553333333333342</v>
      </c>
      <c r="D25" s="2"/>
      <c r="E25" s="3">
        <f>AVERAGE(B25:C25)</f>
        <v>55.017499999999998</v>
      </c>
    </row>
    <row r="26" spans="1:9" x14ac:dyDescent="0.2">
      <c r="A26" s="1" t="s">
        <v>27</v>
      </c>
      <c r="B26" s="2">
        <f>AVERAGE(B2,B3,B8,B9,B14,B15)</f>
        <v>50.664999999999999</v>
      </c>
      <c r="C26" s="2">
        <f>AVERAGE(C2,C3,C8,C9,C14,C15)</f>
        <v>58.62833333333333</v>
      </c>
      <c r="D26" s="2">
        <f>AVERAGE(D2,D3,D8,D9,D14,D15)</f>
        <v>60.983333333333327</v>
      </c>
      <c r="E26" s="3">
        <f>AVERAGE(B26:D26)</f>
        <v>56.758888888888883</v>
      </c>
    </row>
    <row r="27" spans="1:9" x14ac:dyDescent="0.2">
      <c r="A27" s="1" t="s">
        <v>28</v>
      </c>
      <c r="B27" s="2">
        <f>AVERAGE(B3,B4,B9,B10,B15,B16)</f>
        <v>50.664999999999999</v>
      </c>
      <c r="C27" s="2">
        <f>AVERAGE(C3,C4,C9,C10,C15,C16)</f>
        <v>57.44166666666667</v>
      </c>
      <c r="D27" s="2">
        <f>AVERAGE(D3,D4,D9,D10,D15,D16)</f>
        <v>60.37833333333333</v>
      </c>
      <c r="E27" s="3">
        <f>AVERAGE(B27:D27)</f>
        <v>56.161666666666669</v>
      </c>
      <c r="F27" s="4">
        <f>((E27/E26)*100)-100</f>
        <v>-1.052209149814999</v>
      </c>
      <c r="G27" s="4">
        <f>((B27/B26)*100)-100</f>
        <v>0</v>
      </c>
      <c r="I27" s="4">
        <f>((D27/D26)*100)-100</f>
        <v>-0.99207433725061378</v>
      </c>
    </row>
    <row r="28" spans="1:9" x14ac:dyDescent="0.2">
      <c r="A28" s="1" t="s">
        <v>29</v>
      </c>
      <c r="B28" s="2">
        <f>AVERAGE(B6,B12,B18)</f>
        <v>51.546666666666674</v>
      </c>
      <c r="C28" s="2">
        <f>AVERAGE(C6,C12,C18)</f>
        <v>58.49666666666667</v>
      </c>
      <c r="D28" s="2"/>
      <c r="E28" s="3">
        <f>AVERAGE(B28:C28)</f>
        <v>55.021666666666675</v>
      </c>
    </row>
    <row r="29" spans="1:9" x14ac:dyDescent="0.2">
      <c r="A29" s="1" t="s">
        <v>30</v>
      </c>
      <c r="B29" s="2">
        <f>AVERAGE(B7,B13,B19)</f>
        <v>51.416666666666664</v>
      </c>
      <c r="C29" s="2">
        <f>SUM(C7,C13,C19)/3</f>
        <v>58.610000000000007</v>
      </c>
      <c r="D29" s="2"/>
      <c r="E29" s="3">
        <f>AVERAGE(B29:C29)</f>
        <v>55.013333333333335</v>
      </c>
    </row>
    <row r="30" spans="1:9" x14ac:dyDescent="0.2">
      <c r="A30" s="1" t="s">
        <v>31</v>
      </c>
      <c r="B30" s="2">
        <f>AVERAGE(B2:B5)</f>
        <v>35.262500000000003</v>
      </c>
      <c r="C30" s="2">
        <f>AVERAGE(C2:C5)</f>
        <v>54.052500000000002</v>
      </c>
      <c r="D30" s="2">
        <f>AVERAGE(D2:D5)</f>
        <v>57.97</v>
      </c>
      <c r="E30" s="3">
        <f>AVERAGE(B30:D30)</f>
        <v>49.094999999999999</v>
      </c>
    </row>
    <row r="31" spans="1:9" x14ac:dyDescent="0.2">
      <c r="A31" s="1" t="s">
        <v>32</v>
      </c>
      <c r="B31" s="2">
        <f>AVERAGE(B8:B11)</f>
        <v>50.37</v>
      </c>
      <c r="C31" s="2">
        <f>AVERAGE(C8:C11)</f>
        <v>58.495000000000005</v>
      </c>
      <c r="D31" s="2">
        <f>AVERAGE(D8:D11)</f>
        <v>60.052500000000002</v>
      </c>
      <c r="E31" s="3">
        <f>AVERAGE(B31:D31)</f>
        <v>56.305833333333339</v>
      </c>
      <c r="F31" s="4">
        <f>((E31/E30)*100)-100</f>
        <v>14.687510608683851</v>
      </c>
      <c r="G31" s="4">
        <f>((B31/B30)*100)-100</f>
        <v>42.842963488124752</v>
      </c>
      <c r="I31" s="4">
        <f>((D31/D30)*100)-100</f>
        <v>3.5923753665689162</v>
      </c>
    </row>
    <row r="32" spans="1:9" x14ac:dyDescent="0.2">
      <c r="A32" s="1" t="s">
        <v>33</v>
      </c>
      <c r="B32" s="2">
        <f>AVERAGE(B14:B17)</f>
        <v>61.805000000000007</v>
      </c>
      <c r="C32" s="2">
        <f>AVERAGE(C14:C17)</f>
        <v>62.7</v>
      </c>
      <c r="D32" s="2">
        <f>AVERAGE(D14:D17)</f>
        <v>62.8125</v>
      </c>
      <c r="E32" s="3">
        <f>AVERAGE(B32:D32)</f>
        <v>62.439166666666665</v>
      </c>
      <c r="F32" s="4">
        <f>((E32/E31)*100)-100+F31</f>
        <v>25.580402108972436</v>
      </c>
      <c r="G32" s="4">
        <f>((B32/B30)*100)-100</f>
        <v>75.271180432470771</v>
      </c>
      <c r="I32" s="4">
        <f>((D32/D30)*100)-100</f>
        <v>8.3534586855269879</v>
      </c>
    </row>
    <row r="33" spans="1:9" x14ac:dyDescent="0.2">
      <c r="A33" s="1" t="s">
        <v>34</v>
      </c>
      <c r="B33" s="2">
        <f>AVERAGE(B6:B7)</f>
        <v>39.295000000000002</v>
      </c>
      <c r="C33" s="2">
        <f>AVERAGE(C6:C7)</f>
        <v>57.655000000000001</v>
      </c>
      <c r="E33" s="3">
        <f>AVERAGE(B33:C33)</f>
        <v>48.475000000000001</v>
      </c>
    </row>
    <row r="34" spans="1:9" x14ac:dyDescent="0.2">
      <c r="A34" s="1" t="s">
        <v>35</v>
      </c>
      <c r="B34" s="2">
        <f>AVERAGE(B12:B13)</f>
        <v>54.97</v>
      </c>
      <c r="C34" s="2">
        <f>AVERAGE(C12:C13)</f>
        <v>57.27</v>
      </c>
      <c r="E34" s="3">
        <f>AVERAGE(B34:C34)</f>
        <v>56.120000000000005</v>
      </c>
      <c r="F34" s="4">
        <f>((E34/E33)*100)-100</f>
        <v>15.771015987622491</v>
      </c>
      <c r="G34" s="4">
        <f>((B34/B33)*100)-100</f>
        <v>39.890571319506279</v>
      </c>
      <c r="H34" s="4">
        <f>((C34/C33)*100)-100</f>
        <v>-0.66776515480010801</v>
      </c>
      <c r="I34" s="4"/>
    </row>
    <row r="35" spans="1:9" x14ac:dyDescent="0.2">
      <c r="A35" s="1" t="s">
        <v>36</v>
      </c>
      <c r="B35" s="2">
        <f>AVERAGE(B18:B19)</f>
        <v>60.18</v>
      </c>
      <c r="C35" s="2">
        <f>AVERAGE(C18:C19)</f>
        <v>60.734999999999999</v>
      </c>
      <c r="E35" s="3">
        <f>AVERAGE(B35:C35)</f>
        <v>60.457499999999996</v>
      </c>
      <c r="F35" s="4">
        <f>((E35/E34)*100)-100+F34</f>
        <v>23.499989615562612</v>
      </c>
      <c r="G35" s="4">
        <f>((B35/B33)*100)-100</f>
        <v>53.149255630487346</v>
      </c>
      <c r="H35" s="4">
        <f>((C35/C33)*100)-100</f>
        <v>5.3421212384008356</v>
      </c>
      <c r="I35" s="4"/>
    </row>
  </sheetData>
  <conditionalFormatting sqref="E23:E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G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lower_bound_values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Völker, Christoph</dc:creator>
  <cp:lastModifiedBy>Völker, Christoph</cp:lastModifiedBy>
  <dcterms:created xsi:type="dcterms:W3CDTF">2024-01-03T12:47:04Z</dcterms:created>
  <dcterms:modified xsi:type="dcterms:W3CDTF">2024-01-03T12:47:04Z</dcterms:modified>
</cp:coreProperties>
</file>