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nstruments\SAXS002\TechnicalDrawings\ElectricalSafetyInterlock\"/>
    </mc:Choice>
  </mc:AlternateContent>
  <xr:revisionPtr revIDLastSave="0" documentId="13_ncr:1_{13357611-0F3E-4860-99FF-D6674662AE1E}" xr6:coauthVersionLast="47" xr6:coauthVersionMax="47" xr10:uidLastSave="{00000000-0000-0000-0000-000000000000}"/>
  <bookViews>
    <workbookView xWindow="-120" yWindow="-120" windowWidth="29040" windowHeight="15840" xr2:uid="{4AE3A097-5E3F-41B8-94E0-517968FFF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19" i="1"/>
  <c r="H18" i="1"/>
  <c r="H17" i="1"/>
  <c r="H16" i="1"/>
  <c r="H10" i="1"/>
  <c r="H4" i="1"/>
  <c r="H25" i="1" s="1"/>
  <c r="H5" i="1"/>
  <c r="H6" i="1"/>
  <c r="H7" i="1"/>
  <c r="H8" i="1"/>
  <c r="H9" i="1"/>
  <c r="H11" i="1"/>
  <c r="H12" i="1"/>
  <c r="H13" i="1"/>
  <c r="H14" i="1"/>
  <c r="H15" i="1"/>
  <c r="H20" i="1"/>
  <c r="H21" i="1"/>
  <c r="H22" i="1"/>
</calcChain>
</file>

<file path=xl/sharedStrings.xml><?xml version="1.0" encoding="utf-8"?>
<sst xmlns="http://schemas.openxmlformats.org/spreadsheetml/2006/main" count="64" uniqueCount="57">
  <si>
    <t>amount</t>
  </si>
  <si>
    <t>Part name</t>
  </si>
  <si>
    <t>manufacturer</t>
  </si>
  <si>
    <t>type</t>
  </si>
  <si>
    <t>alternative type</t>
  </si>
  <si>
    <t>Bulgin</t>
  </si>
  <si>
    <t>BZH01/Z0000/11</t>
  </si>
  <si>
    <t>24V power supply</t>
  </si>
  <si>
    <t>PULS</t>
  </si>
  <si>
    <t>MiniLine ML15.241</t>
  </si>
  <si>
    <t>Signal lamp 24V, green</t>
  </si>
  <si>
    <t>Schneider Electric</t>
  </si>
  <si>
    <t>XVLA333</t>
  </si>
  <si>
    <t>Safety vacuum switch (external)</t>
  </si>
  <si>
    <t>Edwards Vacuum</t>
  </si>
  <si>
    <t>IS16K</t>
  </si>
  <si>
    <t>subtotal</t>
  </si>
  <si>
    <t>price per unit (approx., EUR, ex. VAT)</t>
  </si>
  <si>
    <t>Relay</t>
  </si>
  <si>
    <t>Relay socket</t>
  </si>
  <si>
    <t>ABB</t>
  </si>
  <si>
    <t>Finder (or Finder Varitec)</t>
  </si>
  <si>
    <t>CR-U024DC3L</t>
  </si>
  <si>
    <t>Interlocked power in/out connector</t>
  </si>
  <si>
    <t>PX0718</t>
  </si>
  <si>
    <t>Signal lamp 230V, orange</t>
  </si>
  <si>
    <t>XB5EVM5</t>
  </si>
  <si>
    <t>XB5EVM4</t>
  </si>
  <si>
    <t>Combo resettable fuse and RCD</t>
  </si>
  <si>
    <t>Kopp</t>
  </si>
  <si>
    <t>B16A</t>
  </si>
  <si>
    <t>Category</t>
  </si>
  <si>
    <t>24V circuit</t>
  </si>
  <si>
    <t>230V circuit</t>
  </si>
  <si>
    <t>Enclosure</t>
  </si>
  <si>
    <t>19" rack mountable enclosure</t>
  </si>
  <si>
    <t>Thorlabs</t>
  </si>
  <si>
    <t>EC3U</t>
  </si>
  <si>
    <t>compatible mounting board</t>
  </si>
  <si>
    <t>ECUMB</t>
  </si>
  <si>
    <t>Total price ex VAT</t>
  </si>
  <si>
    <t>M12 4-pole connector</t>
  </si>
  <si>
    <t>RS Pro</t>
  </si>
  <si>
    <t>Signal lamp 230V, red</t>
  </si>
  <si>
    <t>2491B</t>
  </si>
  <si>
    <t>Wire, 1.5 mm2, various colors</t>
  </si>
  <si>
    <t>Weidmuller</t>
  </si>
  <si>
    <t>Connection block end clamp</t>
  </si>
  <si>
    <t>RS: 2959140</t>
  </si>
  <si>
    <t>Earth terminal clamp</t>
  </si>
  <si>
    <t>Phoenix Contact</t>
  </si>
  <si>
    <t>UT-4-PE</t>
  </si>
  <si>
    <t>RS: 6273894</t>
  </si>
  <si>
    <t>WDU</t>
  </si>
  <si>
    <t>Connection block, various colors</t>
  </si>
  <si>
    <t>DIN-rail</t>
  </si>
  <si>
    <t>System Power in connector w/switch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</si>
</sst>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F791-9721-4AE3-B825-3D4F3C0B1CE0}">
  <dimension ref="A2:H25"/>
  <sheetViews>
    <sheetView tabSelected="1" workbookViewId="0">
      <selection activeCell="H20" sqref="H20"/>
    </sheetView>
  </sheetViews>
  <sheetFormatPr defaultRowHeight="15" x14ac:dyDescent="0.25"/>
  <cols>
    <col min="1" max="1" width="16.28515625" customWidth="1"/>
    <col min="2" max="2" width="34.42578125" bestFit="1" customWidth="1"/>
    <col min="3" max="3" width="16.85546875" bestFit="1" customWidth="1"/>
    <col min="4" max="5" width="15.28515625" bestFit="1" customWidth="1"/>
    <col min="6" max="6" width="7.85546875" bestFit="1" customWidth="1"/>
    <col min="7" max="7" width="16.7109375" customWidth="1"/>
  </cols>
  <sheetData>
    <row r="2" spans="1:8" ht="45" x14ac:dyDescent="0.25">
      <c r="A2" s="3" t="s">
        <v>31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0</v>
      </c>
      <c r="G2" s="4" t="s">
        <v>17</v>
      </c>
      <c r="H2" s="3" t="s">
        <v>16</v>
      </c>
    </row>
    <row r="4" spans="1:8" x14ac:dyDescent="0.25">
      <c r="A4" s="2" t="s">
        <v>32</v>
      </c>
      <c r="B4" t="s">
        <v>56</v>
      </c>
      <c r="C4" t="s">
        <v>5</v>
      </c>
      <c r="D4" t="s">
        <v>6</v>
      </c>
      <c r="F4">
        <v>1</v>
      </c>
      <c r="G4">
        <v>33.24</v>
      </c>
      <c r="H4">
        <f t="shared" ref="H4:H21" si="0">G4*F4</f>
        <v>33.24</v>
      </c>
    </row>
    <row r="5" spans="1:8" x14ac:dyDescent="0.25">
      <c r="A5" s="2"/>
      <c r="B5" t="s">
        <v>7</v>
      </c>
      <c r="C5" t="s">
        <v>8</v>
      </c>
      <c r="D5" t="s">
        <v>9</v>
      </c>
      <c r="F5">
        <v>1</v>
      </c>
      <c r="G5">
        <v>40.72</v>
      </c>
      <c r="H5">
        <f t="shared" si="0"/>
        <v>40.72</v>
      </c>
    </row>
    <row r="6" spans="1:8" x14ac:dyDescent="0.25">
      <c r="A6" s="2"/>
      <c r="B6" t="s">
        <v>10</v>
      </c>
      <c r="C6" t="s">
        <v>11</v>
      </c>
      <c r="D6" t="s">
        <v>12</v>
      </c>
      <c r="F6">
        <v>1</v>
      </c>
      <c r="G6">
        <v>17.3</v>
      </c>
      <c r="H6">
        <f t="shared" si="0"/>
        <v>17.3</v>
      </c>
    </row>
    <row r="7" spans="1:8" x14ac:dyDescent="0.25">
      <c r="A7" s="2"/>
      <c r="B7" t="s">
        <v>13</v>
      </c>
      <c r="C7" t="s">
        <v>14</v>
      </c>
      <c r="D7" t="s">
        <v>15</v>
      </c>
      <c r="F7">
        <v>1</v>
      </c>
      <c r="H7">
        <f t="shared" si="0"/>
        <v>0</v>
      </c>
    </row>
    <row r="8" spans="1:8" x14ac:dyDescent="0.25">
      <c r="A8" s="2"/>
      <c r="B8" t="s">
        <v>19</v>
      </c>
      <c r="C8" t="s">
        <v>21</v>
      </c>
      <c r="D8">
        <v>90.73</v>
      </c>
      <c r="E8">
        <v>90.03</v>
      </c>
      <c r="F8">
        <v>2</v>
      </c>
      <c r="H8">
        <f t="shared" si="0"/>
        <v>0</v>
      </c>
    </row>
    <row r="9" spans="1:8" x14ac:dyDescent="0.25">
      <c r="A9" s="2"/>
      <c r="B9" t="s">
        <v>18</v>
      </c>
      <c r="C9" t="s">
        <v>20</v>
      </c>
      <c r="D9" t="s">
        <v>22</v>
      </c>
      <c r="F9">
        <v>2</v>
      </c>
      <c r="G9">
        <v>15.39</v>
      </c>
      <c r="H9">
        <f t="shared" si="0"/>
        <v>30.78</v>
      </c>
    </row>
    <row r="10" spans="1:8" x14ac:dyDescent="0.25">
      <c r="A10" s="2"/>
      <c r="B10" t="s">
        <v>41</v>
      </c>
      <c r="C10" t="s">
        <v>42</v>
      </c>
      <c r="D10">
        <v>8771110</v>
      </c>
      <c r="F10">
        <v>1</v>
      </c>
      <c r="G10">
        <v>19.940000000000001</v>
      </c>
      <c r="H10">
        <f t="shared" si="0"/>
        <v>19.940000000000001</v>
      </c>
    </row>
    <row r="11" spans="1:8" x14ac:dyDescent="0.25">
      <c r="H11">
        <f t="shared" si="0"/>
        <v>0</v>
      </c>
    </row>
    <row r="12" spans="1:8" x14ac:dyDescent="0.25">
      <c r="A12" s="2" t="s">
        <v>33</v>
      </c>
      <c r="B12" t="s">
        <v>23</v>
      </c>
      <c r="C12" t="s">
        <v>5</v>
      </c>
      <c r="D12" t="s">
        <v>24</v>
      </c>
      <c r="F12">
        <v>1</v>
      </c>
      <c r="G12">
        <v>16.420000000000002</v>
      </c>
      <c r="H12">
        <f t="shared" si="0"/>
        <v>16.420000000000002</v>
      </c>
    </row>
    <row r="13" spans="1:8" x14ac:dyDescent="0.25">
      <c r="A13" s="2"/>
      <c r="B13" t="s">
        <v>25</v>
      </c>
      <c r="C13" t="s">
        <v>11</v>
      </c>
      <c r="D13" t="s">
        <v>26</v>
      </c>
      <c r="F13">
        <v>1</v>
      </c>
      <c r="G13">
        <v>36.6</v>
      </c>
      <c r="H13">
        <f t="shared" si="0"/>
        <v>36.6</v>
      </c>
    </row>
    <row r="14" spans="1:8" x14ac:dyDescent="0.25">
      <c r="A14" s="2"/>
      <c r="B14" t="s">
        <v>43</v>
      </c>
      <c r="C14" t="s">
        <v>11</v>
      </c>
      <c r="D14" t="s">
        <v>27</v>
      </c>
      <c r="F14">
        <v>1</v>
      </c>
      <c r="G14">
        <v>36.6</v>
      </c>
      <c r="H14">
        <f t="shared" si="0"/>
        <v>36.6</v>
      </c>
    </row>
    <row r="15" spans="1:8" x14ac:dyDescent="0.25">
      <c r="A15" s="2"/>
      <c r="B15" t="s">
        <v>28</v>
      </c>
      <c r="C15" t="s">
        <v>29</v>
      </c>
      <c r="D15" t="s">
        <v>30</v>
      </c>
      <c r="F15">
        <v>1</v>
      </c>
      <c r="H15">
        <f t="shared" si="0"/>
        <v>0</v>
      </c>
    </row>
    <row r="16" spans="1:8" x14ac:dyDescent="0.25">
      <c r="A16" s="2"/>
      <c r="B16" t="s">
        <v>45</v>
      </c>
      <c r="C16" t="s">
        <v>42</v>
      </c>
      <c r="D16" t="s">
        <v>44</v>
      </c>
      <c r="F16">
        <v>100</v>
      </c>
      <c r="G16">
        <v>0.6704</v>
      </c>
      <c r="H16">
        <f t="shared" si="0"/>
        <v>67.040000000000006</v>
      </c>
    </row>
    <row r="17" spans="1:8" x14ac:dyDescent="0.25">
      <c r="A17" s="2"/>
      <c r="B17" t="s">
        <v>47</v>
      </c>
      <c r="C17" t="s">
        <v>46</v>
      </c>
      <c r="D17" t="s">
        <v>48</v>
      </c>
      <c r="F17">
        <v>6</v>
      </c>
      <c r="G17">
        <v>2.86</v>
      </c>
      <c r="H17">
        <f t="shared" si="0"/>
        <v>17.16</v>
      </c>
    </row>
    <row r="18" spans="1:8" x14ac:dyDescent="0.25">
      <c r="A18" s="2"/>
      <c r="B18" t="s">
        <v>49</v>
      </c>
      <c r="C18" t="s">
        <v>50</v>
      </c>
      <c r="D18" t="s">
        <v>51</v>
      </c>
      <c r="E18" t="s">
        <v>52</v>
      </c>
      <c r="F18">
        <v>2</v>
      </c>
      <c r="G18">
        <v>3.06</v>
      </c>
      <c r="H18">
        <f t="shared" si="0"/>
        <v>6.12</v>
      </c>
    </row>
    <row r="19" spans="1:8" x14ac:dyDescent="0.25">
      <c r="A19" s="2"/>
      <c r="B19" t="s">
        <v>54</v>
      </c>
      <c r="C19" t="s">
        <v>46</v>
      </c>
      <c r="D19" t="s">
        <v>53</v>
      </c>
      <c r="F19">
        <v>6</v>
      </c>
      <c r="G19">
        <v>1.82</v>
      </c>
      <c r="H19">
        <f t="shared" si="0"/>
        <v>10.92</v>
      </c>
    </row>
    <row r="20" spans="1:8" x14ac:dyDescent="0.25">
      <c r="H20">
        <f t="shared" si="0"/>
        <v>0</v>
      </c>
    </row>
    <row r="21" spans="1:8" x14ac:dyDescent="0.25">
      <c r="A21" s="2" t="s">
        <v>34</v>
      </c>
      <c r="B21" t="s">
        <v>35</v>
      </c>
      <c r="C21" t="s">
        <v>36</v>
      </c>
      <c r="D21" t="s">
        <v>37</v>
      </c>
      <c r="F21">
        <v>1</v>
      </c>
      <c r="G21">
        <v>317.62</v>
      </c>
      <c r="H21">
        <f t="shared" si="0"/>
        <v>317.62</v>
      </c>
    </row>
    <row r="22" spans="1:8" x14ac:dyDescent="0.25">
      <c r="A22" s="2"/>
      <c r="B22" t="s">
        <v>38</v>
      </c>
      <c r="C22" t="s">
        <v>36</v>
      </c>
      <c r="D22" t="s">
        <v>39</v>
      </c>
      <c r="F22">
        <v>1</v>
      </c>
      <c r="G22">
        <v>19.78</v>
      </c>
      <c r="H22">
        <f>G22*F22</f>
        <v>19.78</v>
      </c>
    </row>
    <row r="23" spans="1:8" x14ac:dyDescent="0.25">
      <c r="A23" s="2"/>
      <c r="B23" t="s">
        <v>55</v>
      </c>
      <c r="C23" t="s">
        <v>42</v>
      </c>
      <c r="D23">
        <v>467406</v>
      </c>
      <c r="F23">
        <v>1</v>
      </c>
      <c r="G23">
        <v>4.6500000000000004</v>
      </c>
      <c r="H23">
        <f>G23*F23</f>
        <v>4.6500000000000004</v>
      </c>
    </row>
    <row r="25" spans="1:8" x14ac:dyDescent="0.25">
      <c r="A25" s="1" t="s">
        <v>40</v>
      </c>
      <c r="B25" s="1"/>
      <c r="C25" s="1"/>
      <c r="D25" s="1"/>
      <c r="E25" s="1"/>
      <c r="F25" s="1"/>
      <c r="G25" s="1"/>
      <c r="H25">
        <f>SUM(H4:H23)</f>
        <v>674.89</v>
      </c>
    </row>
  </sheetData>
  <mergeCells count="4">
    <mergeCell ref="A25:G25"/>
    <mergeCell ref="A4:A10"/>
    <mergeCell ref="A12:A19"/>
    <mergeCell ref="A21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Pauw, Brian Richard</dc:creator>
  <cp:lastModifiedBy>Pauw, Brian Richard</cp:lastModifiedBy>
  <dcterms:created xsi:type="dcterms:W3CDTF">2023-03-01T12:46:52Z</dcterms:created>
  <dcterms:modified xsi:type="dcterms:W3CDTF">2023-03-01T13:13:04Z</dcterms:modified>
</cp:coreProperties>
</file>