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man\Downloads\8PAC_washed\"/>
    </mc:Choice>
  </mc:AlternateContent>
  <xr:revisionPtr revIDLastSave="0" documentId="13_ncr:1_{B26F1964-A890-4CF9-AE1E-EE42DA23641A}" xr6:coauthVersionLast="45" xr6:coauthVersionMax="45" xr10:uidLastSave="{00000000-0000-0000-0000-000000000000}"/>
  <bookViews>
    <workbookView xWindow="-108" yWindow="-108" windowWidth="23256" windowHeight="12576" tabRatio="685" xr2:uid="{BEEF2067-4EA6-4258-BE20-4BC7D06DB951}"/>
  </bookViews>
  <sheets>
    <sheet name="center_0" sheetId="1" r:id="rId1"/>
    <sheet name="link" sheetId="10" r:id="rId2"/>
    <sheet name="hwhm_0" sheetId="3" r:id="rId3"/>
    <sheet name="height_0" sheetId="2" r:id="rId4"/>
    <sheet name="center_min" sheetId="5" r:id="rId5"/>
    <sheet name="hwhm_min" sheetId="4" r:id="rId6"/>
    <sheet name="height_min" sheetId="7" r:id="rId7"/>
    <sheet name="center_max" sheetId="9" r:id="rId8"/>
    <sheet name="hwhm_max" sheetId="6" r:id="rId9"/>
    <sheet name="height_max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3" l="1"/>
  <c r="A17" i="3"/>
  <c r="A18" i="3"/>
  <c r="A19" i="3"/>
  <c r="A20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B15" i="3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5" i="2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5" i="6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B15" i="9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5" i="5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5" i="4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5" i="7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B4" i="9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B13" i="5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B13" i="9"/>
  <c r="A39" i="10" l="1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39" i="9" l="1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<sst xmlns="http://schemas.openxmlformats.org/spreadsheetml/2006/main" count="61" uniqueCount="40">
  <si>
    <t>figueiredo1999</t>
  </si>
  <si>
    <t>anhydrides</t>
  </si>
  <si>
    <t>phenols</t>
  </si>
  <si>
    <t>figueiredo2007</t>
  </si>
  <si>
    <t>li2011</t>
  </si>
  <si>
    <t>pyrones</t>
  </si>
  <si>
    <t>morales2014</t>
  </si>
  <si>
    <t>samant2004</t>
  </si>
  <si>
    <t>zhou2007</t>
  </si>
  <si>
    <t>peroxides</t>
  </si>
  <si>
    <t>ether</t>
  </si>
  <si>
    <t>gorghulo2008</t>
  </si>
  <si>
    <t>szymanski2002</t>
  </si>
  <si>
    <t>carboxylic 1</t>
  </si>
  <si>
    <t>carboxylic 2</t>
  </si>
  <si>
    <t>lactones 1</t>
  </si>
  <si>
    <t>lactones 2</t>
  </si>
  <si>
    <t>carbonyls 1</t>
  </si>
  <si>
    <t>carbonyls 2</t>
  </si>
  <si>
    <t>gas</t>
  </si>
  <si>
    <t>na2011</t>
  </si>
  <si>
    <t>almarri2009</t>
  </si>
  <si>
    <t>carbonyl 1</t>
  </si>
  <si>
    <t>ducuosso2015</t>
  </si>
  <si>
    <t>hydroxyl</t>
  </si>
  <si>
    <t>group</t>
  </si>
  <si>
    <t>almarri2009b</t>
  </si>
  <si>
    <t>CO2</t>
  </si>
  <si>
    <t>CO</t>
  </si>
  <si>
    <t>H2O</t>
  </si>
  <si>
    <t>wh</t>
  </si>
  <si>
    <t>c</t>
  </si>
  <si>
    <t>adsorbed-CO2</t>
  </si>
  <si>
    <t>unassigned-CO2</t>
  </si>
  <si>
    <t>adsorbed-H2O</t>
  </si>
  <si>
    <t>unassigned-H2O 1</t>
  </si>
  <si>
    <t>unassigned-H2O 2</t>
  </si>
  <si>
    <t>dittmann2021a</t>
  </si>
  <si>
    <t>dittmann2021b</t>
  </si>
  <si>
    <t>dittmann2021c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</si>
</sst>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17"/>
  <sheetViews>
    <sheetView tabSelected="1" zoomScale="85" zoomScaleNormal="85" workbookViewId="0">
      <selection activeCell="G18" sqref="G18"/>
    </sheetView>
  </sheetViews>
  <sheetFormatPr baseColWidth="10" defaultColWidth="11.44140625" defaultRowHeight="14.4" x14ac:dyDescent="0.3"/>
  <cols>
    <col min="1" max="1" width="14.21875" style="5" bestFit="1" customWidth="1"/>
    <col min="2" max="2" width="13.44140625" style="1" bestFit="1" customWidth="1"/>
    <col min="3" max="5" width="12.44140625" style="1" bestFit="1" customWidth="1"/>
    <col min="6" max="6" width="9.5546875" style="1" bestFit="1" customWidth="1"/>
    <col min="7" max="7" width="1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22" s="4" customFormat="1" x14ac:dyDescent="0.3">
      <c r="A1" s="5" t="s">
        <v>25</v>
      </c>
      <c r="B1" s="4" t="s">
        <v>32</v>
      </c>
      <c r="C1" s="4" t="s">
        <v>13</v>
      </c>
      <c r="D1" s="4" t="s">
        <v>14</v>
      </c>
      <c r="E1" s="4" t="s">
        <v>1</v>
      </c>
      <c r="F1" s="4" t="s">
        <v>9</v>
      </c>
      <c r="G1" s="4" t="s">
        <v>33</v>
      </c>
      <c r="H1" s="4" t="s">
        <v>15</v>
      </c>
      <c r="I1" s="4" t="s">
        <v>16</v>
      </c>
      <c r="J1" s="4" t="s">
        <v>22</v>
      </c>
      <c r="K1" s="4" t="s">
        <v>13</v>
      </c>
      <c r="L1" s="4" t="s">
        <v>14</v>
      </c>
      <c r="M1" s="4" t="s">
        <v>1</v>
      </c>
      <c r="N1" s="4" t="s">
        <v>24</v>
      </c>
      <c r="O1" s="4" t="s">
        <v>2</v>
      </c>
      <c r="P1" s="4" t="s">
        <v>17</v>
      </c>
      <c r="Q1" s="4" t="s">
        <v>18</v>
      </c>
      <c r="R1" s="4" t="s">
        <v>10</v>
      </c>
      <c r="S1" s="4" t="s">
        <v>5</v>
      </c>
      <c r="T1" s="4" t="s">
        <v>34</v>
      </c>
      <c r="U1" s="4" t="s">
        <v>35</v>
      </c>
      <c r="V1" s="4" t="s">
        <v>36</v>
      </c>
    </row>
    <row r="2" spans="1:22" s="4" customFormat="1" x14ac:dyDescent="0.3">
      <c r="A2" s="5" t="s">
        <v>19</v>
      </c>
      <c r="B2" s="4" t="s">
        <v>27</v>
      </c>
      <c r="C2" s="4" t="s">
        <v>27</v>
      </c>
      <c r="D2" s="4" t="s">
        <v>27</v>
      </c>
      <c r="E2" s="4" t="s">
        <v>27</v>
      </c>
      <c r="F2" s="4" t="s">
        <v>27</v>
      </c>
      <c r="G2" s="4" t="s">
        <v>27</v>
      </c>
      <c r="H2" s="4" t="s">
        <v>27</v>
      </c>
      <c r="I2" s="4" t="s">
        <v>27</v>
      </c>
      <c r="J2" s="4" t="s">
        <v>27</v>
      </c>
      <c r="K2" s="4" t="s">
        <v>28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4" t="s">
        <v>28</v>
      </c>
      <c r="S2" s="4" t="s">
        <v>28</v>
      </c>
      <c r="T2" s="4" t="s">
        <v>29</v>
      </c>
      <c r="U2" s="4" t="s">
        <v>29</v>
      </c>
      <c r="V2" s="4" t="s">
        <v>29</v>
      </c>
    </row>
    <row r="3" spans="1:22" s="2" customFormat="1" x14ac:dyDescent="0.3">
      <c r="A3" s="6" t="s">
        <v>21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3">
      <c r="A4" s="5" t="s">
        <v>23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3">
      <c r="A5" s="5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3">
      <c r="A6" s="5" t="s">
        <v>3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3">
      <c r="A7" s="5" t="s">
        <v>11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3">
      <c r="A8" s="5" t="s">
        <v>4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3">
      <c r="A9" s="5" t="s">
        <v>6</v>
      </c>
      <c r="C9" s="1">
        <v>263.66666666666663</v>
      </c>
      <c r="D9" s="1">
        <v>377.16666666666663</v>
      </c>
      <c r="E9" s="1">
        <v>665.66666666666663</v>
      </c>
      <c r="H9" s="1">
        <v>665.66666666666663</v>
      </c>
      <c r="M9" s="1">
        <v>665.66666666666663</v>
      </c>
      <c r="O9" s="1">
        <v>699.5</v>
      </c>
      <c r="P9" s="1">
        <v>867.83333333333326</v>
      </c>
      <c r="Q9" s="1">
        <v>1090</v>
      </c>
    </row>
    <row r="10" spans="1:22" x14ac:dyDescent="0.3">
      <c r="A10" s="5" t="s">
        <v>20</v>
      </c>
      <c r="C10" s="1">
        <v>280</v>
      </c>
      <c r="D10" s="1">
        <v>400</v>
      </c>
      <c r="E10" s="1">
        <v>540</v>
      </c>
      <c r="H10" s="1">
        <v>650</v>
      </c>
      <c r="I10" s="1">
        <v>800</v>
      </c>
      <c r="K10" s="1">
        <v>300</v>
      </c>
      <c r="L10" s="1">
        <v>420</v>
      </c>
      <c r="M10" s="1">
        <v>550</v>
      </c>
      <c r="O10" s="1">
        <v>680</v>
      </c>
      <c r="P10" s="1">
        <v>800</v>
      </c>
      <c r="S10" s="1">
        <v>1020</v>
      </c>
    </row>
    <row r="11" spans="1:22" x14ac:dyDescent="0.3">
      <c r="A11" s="5" t="s">
        <v>7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3">
      <c r="A12" s="5" t="s">
        <v>12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x14ac:dyDescent="0.3">
      <c r="A13" s="5" t="s">
        <v>8</v>
      </c>
      <c r="C13" s="1">
        <v>275</v>
      </c>
      <c r="E13" s="1">
        <v>425</v>
      </c>
      <c r="F13" s="1">
        <v>520</v>
      </c>
      <c r="H13" s="1">
        <v>620</v>
      </c>
      <c r="I13" s="1">
        <v>740</v>
      </c>
      <c r="K13" s="1">
        <v>250</v>
      </c>
      <c r="L13" s="1">
        <v>425</v>
      </c>
      <c r="M13" s="1">
        <v>550</v>
      </c>
      <c r="O13" s="1">
        <v>650</v>
      </c>
      <c r="P13" s="1">
        <v>780</v>
      </c>
      <c r="S13" s="1">
        <v>930</v>
      </c>
    </row>
    <row r="14" spans="1:22" x14ac:dyDescent="0.3">
      <c r="A14" s="5" t="s">
        <v>26</v>
      </c>
      <c r="B14" s="1">
        <v>95</v>
      </c>
      <c r="C14" s="1">
        <v>245</v>
      </c>
      <c r="D14" s="1">
        <v>380</v>
      </c>
      <c r="E14" s="1">
        <v>530</v>
      </c>
      <c r="G14" s="1">
        <v>600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</row>
    <row r="15" spans="1:22" x14ac:dyDescent="0.3">
      <c r="A15" s="5" t="s">
        <v>37</v>
      </c>
      <c r="B15" s="1">
        <v>95</v>
      </c>
      <c r="C15" s="1">
        <v>245</v>
      </c>
      <c r="D15" s="1">
        <v>380</v>
      </c>
      <c r="E15" s="1">
        <v>500</v>
      </c>
      <c r="H15" s="3">
        <v>635</v>
      </c>
      <c r="I15" s="3">
        <v>785</v>
      </c>
      <c r="K15" s="3">
        <v>255</v>
      </c>
      <c r="L15" s="3">
        <v>410</v>
      </c>
      <c r="M15" s="1">
        <v>530</v>
      </c>
      <c r="O15" s="3">
        <v>670</v>
      </c>
      <c r="P15" s="3">
        <v>790</v>
      </c>
      <c r="Q15" s="3">
        <v>870</v>
      </c>
      <c r="S15" s="1">
        <v>960</v>
      </c>
      <c r="T15" s="1">
        <v>90</v>
      </c>
      <c r="U15" s="1">
        <v>210</v>
      </c>
      <c r="V15" s="1">
        <v>255</v>
      </c>
    </row>
    <row r="16" spans="1:22" x14ac:dyDescent="0.3">
      <c r="A16" s="5" t="s">
        <v>38</v>
      </c>
      <c r="B16" s="1">
        <v>95</v>
      </c>
      <c r="C16" s="1">
        <v>245</v>
      </c>
      <c r="D16" s="1">
        <v>380</v>
      </c>
      <c r="E16" s="1">
        <v>500</v>
      </c>
      <c r="H16" s="3">
        <v>635</v>
      </c>
      <c r="I16" s="3">
        <v>785</v>
      </c>
      <c r="K16" s="3">
        <v>255</v>
      </c>
      <c r="L16" s="3">
        <v>410</v>
      </c>
      <c r="M16" s="1">
        <v>530</v>
      </c>
      <c r="O16" s="3">
        <v>670</v>
      </c>
      <c r="P16" s="3">
        <v>790</v>
      </c>
      <c r="Q16" s="3">
        <v>870</v>
      </c>
      <c r="S16" s="1">
        <v>960</v>
      </c>
      <c r="T16" s="1">
        <v>90</v>
      </c>
    </row>
    <row r="17" spans="1:20" x14ac:dyDescent="0.3">
      <c r="A17" s="5" t="s">
        <v>39</v>
      </c>
      <c r="B17" s="1">
        <v>95</v>
      </c>
      <c r="C17" s="1">
        <v>245</v>
      </c>
      <c r="D17" s="1">
        <v>380</v>
      </c>
      <c r="E17" s="1">
        <v>500</v>
      </c>
      <c r="G17" s="7">
        <v>600</v>
      </c>
      <c r="H17" s="3">
        <v>635</v>
      </c>
      <c r="I17" s="3">
        <v>785</v>
      </c>
      <c r="K17" s="3">
        <v>255</v>
      </c>
      <c r="L17" s="3">
        <v>410</v>
      </c>
      <c r="M17" s="1">
        <v>530</v>
      </c>
      <c r="O17" s="3">
        <v>670</v>
      </c>
      <c r="P17" s="3">
        <v>790</v>
      </c>
      <c r="Q17" s="3">
        <v>870</v>
      </c>
      <c r="S17" s="1">
        <v>960</v>
      </c>
      <c r="T17" s="1">
        <v>90</v>
      </c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dittmann2021a</v>
      </c>
      <c r="B15" s="1">
        <f>IF(ISNUMBER(center_0!B15),1,"")</f>
        <v>1</v>
      </c>
      <c r="C15" s="1">
        <f>IF(ISNUMBER(center_0!C15),1,"")</f>
        <v>1</v>
      </c>
      <c r="D15" s="1">
        <f>IF(ISNUMBER(center_0!D15),1,"")</f>
        <v>1</v>
      </c>
      <c r="E15" s="1">
        <f>IF(ISNUMBER(center_0!E15),1,"")</f>
        <v>1</v>
      </c>
      <c r="F15" s="1" t="str">
        <f>IF(ISNUMBER(center_0!F15),1,"")</f>
        <v/>
      </c>
      <c r="G15" s="1" t="str">
        <f>IF(ISNUMBER(center_0!G15),1,"")</f>
        <v/>
      </c>
      <c r="H15" s="1">
        <f>IF(ISNUMBER(center_0!H15),1,"")</f>
        <v>1</v>
      </c>
      <c r="I15" s="1">
        <f>IF(ISNUMBER(center_0!I15),1,"")</f>
        <v>1</v>
      </c>
      <c r="J15" s="1" t="str">
        <f>IF(ISNUMBER(center_0!J15),1,"")</f>
        <v/>
      </c>
      <c r="K15" s="1">
        <f>IF(ISNUMBER(center_0!K15),1,"")</f>
        <v>1</v>
      </c>
      <c r="L15" s="1">
        <f>IF(ISNUMBER(center_0!L15),1,"")</f>
        <v>1</v>
      </c>
      <c r="M15" s="1">
        <f>IF(ISNUMBER(center_0!M15),1,"")</f>
        <v>1</v>
      </c>
      <c r="N15" s="1" t="str">
        <f>IF(ISNUMBER(center_0!N15),1,"")</f>
        <v/>
      </c>
      <c r="O15" s="1">
        <f>IF(ISNUMBER(center_0!O15),1,"")</f>
        <v>1</v>
      </c>
      <c r="P15" s="1">
        <f>IF(ISNUMBER(center_0!P15),1,"")</f>
        <v>1</v>
      </c>
      <c r="Q15" s="1">
        <f>IF(ISNUMBER(center_0!Q15),1,"")</f>
        <v>1</v>
      </c>
      <c r="R15" s="1" t="str">
        <f>IF(ISNUMBER(center_0!R15),1,"")</f>
        <v/>
      </c>
      <c r="S15" s="1">
        <f>IF(ISNUMBER(center_0!S15),1,"")</f>
        <v>1</v>
      </c>
      <c r="T15" s="1">
        <f>IF(ISNUMBER(center_0!T15),1,"")</f>
        <v>1</v>
      </c>
      <c r="U15" s="1">
        <f>IF(ISNUMBER(center_0!U15),1,"")</f>
        <v>1</v>
      </c>
      <c r="V15" s="1">
        <f>IF(ISNUMBER(center_0!V15),1,"")</f>
        <v>1</v>
      </c>
    </row>
    <row r="16" spans="1:48" x14ac:dyDescent="0.3">
      <c r="A16" s="5" t="str">
        <f>IF(ISBLANK(center_0!A16),"",center_0!A16)</f>
        <v>dittmann2021b</v>
      </c>
    </row>
    <row r="17" spans="1:1" x14ac:dyDescent="0.3">
      <c r="A17" s="5" t="str">
        <f>IF(ISBLANK(center_0!A17),"",center_0!A17)</f>
        <v>dittmann2021c</v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B40E-2FFC-42C2-AD78-D9FFEE5C8809}">
  <dimension ref="A1:AV39"/>
  <sheetViews>
    <sheetView zoomScale="85" zoomScaleNormal="85" workbookViewId="0">
      <selection activeCell="B16" sqref="B16"/>
    </sheetView>
  </sheetViews>
  <sheetFormatPr baseColWidth="10" defaultColWidth="11.44140625" defaultRowHeight="14.4" x14ac:dyDescent="0.3"/>
  <cols>
    <col min="1" max="1" width="14.21875" style="5" bestFit="1" customWidth="1"/>
    <col min="2" max="2" width="13.44140625" style="1" bestFit="1" customWidth="1"/>
    <col min="3" max="4" width="11.44140625" style="1" bestFit="1" customWidth="1"/>
    <col min="5" max="5" width="10.77734375" style="1" bestFit="1" customWidth="1"/>
    <col min="6" max="6" width="9.5546875" style="1" bestFit="1" customWidth="1"/>
    <col min="7" max="7" width="15" style="1" bestFit="1" customWidth="1"/>
    <col min="8" max="9" width="9.88671875" style="1" bestFit="1" customWidth="1"/>
    <col min="10" max="10" width="10.33203125" style="1" bestFit="1" customWidth="1"/>
    <col min="11" max="12" width="11.44140625" style="1"/>
    <col min="13" max="13" width="10.77734375" style="1" bestFit="1" customWidth="1"/>
    <col min="14" max="14" width="8.77734375" style="1" bestFit="1" customWidth="1"/>
    <col min="15" max="15" width="8" style="1" bestFit="1" customWidth="1"/>
    <col min="16" max="17" width="11.109375" style="1" bestFit="1" customWidth="1"/>
    <col min="18" max="18" width="5.77734375" style="1" bestFit="1" customWidth="1"/>
    <col min="19" max="19" width="8.109375" style="1" bestFit="1" customWidth="1"/>
    <col min="20" max="20" width="13.6640625" style="1" bestFit="1" customWidth="1"/>
    <col min="21" max="22" width="17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  <c r="M6" s="1" t="s">
        <v>31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dittmann2021a</v>
      </c>
      <c r="H15" s="3"/>
      <c r="I15" s="3"/>
      <c r="K15" s="3"/>
      <c r="L15" s="3"/>
      <c r="M15" s="1" t="s">
        <v>30</v>
      </c>
      <c r="O15" s="3"/>
      <c r="P15" s="3"/>
      <c r="Q15" s="3"/>
    </row>
    <row r="16" spans="1:48" x14ac:dyDescent="0.3">
      <c r="A16" s="5" t="str">
        <f>IF(ISBLANK(center_0!A16),"",center_0!A16)</f>
        <v>dittmann2021b</v>
      </c>
    </row>
    <row r="17" spans="1:1" x14ac:dyDescent="0.3">
      <c r="A17" s="5" t="str">
        <f>IF(ISBLANK(center_0!A17),"",center_0!A17)</f>
        <v>dittmann2021c</v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39"/>
  <sheetViews>
    <sheetView zoomScale="85" zoomScaleNormal="85" workbookViewId="0">
      <selection activeCell="A16" sqref="A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dittmann2021a</v>
      </c>
      <c r="B15" s="1">
        <f>IF(ISNUMBER(center_0!B15),47.5,"")</f>
        <v>47.5</v>
      </c>
      <c r="C15" s="1">
        <f>IF(ISNUMBER(center_0!C15),47.5,"")</f>
        <v>47.5</v>
      </c>
      <c r="D15" s="1">
        <f>IF(ISNUMBER(center_0!D15),47.5,"")</f>
        <v>47.5</v>
      </c>
      <c r="E15" s="1">
        <f>IF(ISNUMBER(center_0!E15),47.5,"")</f>
        <v>47.5</v>
      </c>
      <c r="F15" s="1" t="str">
        <f>IF(ISNUMBER(center_0!F15),47.5,"")</f>
        <v/>
      </c>
      <c r="G15" s="1" t="str">
        <f>IF(ISNUMBER(center_0!G15),47.5,"")</f>
        <v/>
      </c>
      <c r="H15" s="1">
        <f>IF(ISNUMBER(center_0!H15),47.5,"")</f>
        <v>47.5</v>
      </c>
      <c r="I15" s="1">
        <f>IF(ISNUMBER(center_0!I15),47.5,"")</f>
        <v>47.5</v>
      </c>
      <c r="J15" s="1" t="str">
        <f>IF(ISNUMBER(center_0!J15),47.5,"")</f>
        <v/>
      </c>
      <c r="K15" s="1">
        <f>IF(ISNUMBER(center_0!K15),47.5,"")</f>
        <v>47.5</v>
      </c>
      <c r="L15" s="1">
        <f>IF(ISNUMBER(center_0!L15),47.5,"")</f>
        <v>47.5</v>
      </c>
      <c r="M15" s="1">
        <f>IF(ISNUMBER(center_0!M15),47.5,"")</f>
        <v>47.5</v>
      </c>
      <c r="N15" s="1" t="str">
        <f>IF(ISNUMBER(center_0!N15),47.5,"")</f>
        <v/>
      </c>
      <c r="O15" s="1">
        <f>IF(ISNUMBER(center_0!O15),47.5,"")</f>
        <v>47.5</v>
      </c>
      <c r="P15" s="1">
        <f>IF(ISNUMBER(center_0!P15),47.5,"")</f>
        <v>47.5</v>
      </c>
      <c r="Q15" s="1">
        <f>IF(ISNUMBER(center_0!Q15),47.5,"")</f>
        <v>47.5</v>
      </c>
      <c r="R15" s="1" t="str">
        <f>IF(ISNUMBER(center_0!R15),47.5,"")</f>
        <v/>
      </c>
      <c r="S15" s="1">
        <f>IF(ISNUMBER(center_0!S15),47.5,"")</f>
        <v>47.5</v>
      </c>
      <c r="T15" s="1">
        <f>IF(ISNUMBER(center_0!T15),47.5,"")</f>
        <v>47.5</v>
      </c>
      <c r="U15" s="1">
        <f>IF(ISNUMBER(center_0!U15),47.5,"")</f>
        <v>47.5</v>
      </c>
      <c r="V15" s="1">
        <f>IF(ISNUMBER(center_0!V15),47.5,"")</f>
        <v>47.5</v>
      </c>
    </row>
    <row r="16" spans="1:48" x14ac:dyDescent="0.3">
      <c r="A16" s="5" t="str">
        <f>IF(ISBLANK(center_0!A16),"",center_0!A16)</f>
        <v>dittmann2021b</v>
      </c>
    </row>
    <row r="17" spans="1:1" x14ac:dyDescent="0.3">
      <c r="A17" s="5" t="str">
        <f>IF(ISBLANK(center_0!A17),"",center_0!A17)</f>
        <v>dittmann2021c</v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dittmann2021a</v>
      </c>
      <c r="B15" s="1">
        <f>IF(ISNUMBER(center_0!B15),0.5,"")</f>
        <v>0.5</v>
      </c>
      <c r="C15" s="1">
        <f>IF(ISNUMBER(center_0!C15),0.5,"")</f>
        <v>0.5</v>
      </c>
      <c r="D15" s="1">
        <f>IF(ISNUMBER(center_0!D15),0.5,"")</f>
        <v>0.5</v>
      </c>
      <c r="E15" s="1">
        <f>IF(ISNUMBER(center_0!E15),0.5,"")</f>
        <v>0.5</v>
      </c>
      <c r="F15" s="1" t="str">
        <f>IF(ISNUMBER(center_0!F15),0.5,"")</f>
        <v/>
      </c>
      <c r="G15" s="1" t="str">
        <f>IF(ISNUMBER(center_0!G15),0.5,"")</f>
        <v/>
      </c>
      <c r="H15" s="1">
        <f>IF(ISNUMBER(center_0!H15),0.5,"")</f>
        <v>0.5</v>
      </c>
      <c r="I15" s="1">
        <f>IF(ISNUMBER(center_0!I15),0.5,"")</f>
        <v>0.5</v>
      </c>
      <c r="J15" s="1" t="str">
        <f>IF(ISNUMBER(center_0!J15),0.5,"")</f>
        <v/>
      </c>
      <c r="K15" s="1">
        <f>IF(ISNUMBER(center_0!K15),0.5,"")</f>
        <v>0.5</v>
      </c>
      <c r="L15" s="1">
        <f>IF(ISNUMBER(center_0!L15),0.5,"")</f>
        <v>0.5</v>
      </c>
      <c r="M15" s="1">
        <f>IF(ISNUMBER(center_0!M15),0.5,"")</f>
        <v>0.5</v>
      </c>
      <c r="N15" s="1" t="str">
        <f>IF(ISNUMBER(center_0!N15),0.5,"")</f>
        <v/>
      </c>
      <c r="O15" s="1">
        <f>IF(ISNUMBER(center_0!O15),0.5,"")</f>
        <v>0.5</v>
      </c>
      <c r="P15" s="1">
        <f>IF(ISNUMBER(center_0!P15),0.5,"")</f>
        <v>0.5</v>
      </c>
      <c r="Q15" s="1">
        <f>IF(ISNUMBER(center_0!Q15),0.5,"")</f>
        <v>0.5</v>
      </c>
      <c r="R15" s="1" t="str">
        <f>IF(ISNUMBER(center_0!R15),0.5,"")</f>
        <v/>
      </c>
      <c r="S15" s="1">
        <f>IF(ISNUMBER(center_0!S15),0.5,"")</f>
        <v>0.5</v>
      </c>
      <c r="T15" s="1">
        <f>IF(ISNUMBER(center_0!T15),0.5,"")</f>
        <v>0.5</v>
      </c>
      <c r="U15" s="1">
        <f>IF(ISNUMBER(center_0!U15),0.5,"")</f>
        <v>0.5</v>
      </c>
      <c r="V15" s="1">
        <f>IF(ISNUMBER(center_0!V15),0.5,"")</f>
        <v>0.5</v>
      </c>
    </row>
    <row r="16" spans="1:48" x14ac:dyDescent="0.3">
      <c r="A16" s="5" t="str">
        <f>IF(ISBLANK(center_0!A16),"",center_0!A16)</f>
        <v>dittmann2021b</v>
      </c>
    </row>
    <row r="17" spans="1:1" x14ac:dyDescent="0.3">
      <c r="A17" s="5" t="str">
        <f>IF(ISBLANK(center_0!A17),"",center_0!A17)</f>
        <v>dittmann2021c</v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39"/>
  <sheetViews>
    <sheetView zoomScale="85" zoomScaleNormal="85" workbookViewId="0">
      <selection activeCell="C15" sqref="C15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  <c r="B4" s="1" t="str">
        <f>IF(ISNUMBER(center_0!B4),center_0!B4-50,"")</f>
        <v/>
      </c>
      <c r="C4" s="1">
        <f>IF(ISNUMBER(center_0!C4),center_0!C4-50,"")</f>
        <v>340</v>
      </c>
      <c r="D4" s="1" t="str">
        <f>IF(ISNUMBER(center_0!D4),center_0!D4-50,"")</f>
        <v/>
      </c>
      <c r="E4" s="1">
        <f>IF(ISNUMBER(center_0!E4),center_0!E4-50,"")</f>
        <v>400</v>
      </c>
      <c r="F4" s="1">
        <f>IF(ISNUMBER(center_0!F4),center_0!F4-50,"")</f>
        <v>480</v>
      </c>
      <c r="G4" s="1" t="str">
        <f>IF(ISNUMBER(center_0!G4),center_0!G4-50,"")</f>
        <v/>
      </c>
      <c r="H4" s="1">
        <f>IF(ISNUMBER(center_0!H4),center_0!H4-50,"")</f>
        <v>610</v>
      </c>
      <c r="I4" s="1">
        <f>IF(ISNUMBER(center_0!I4),center_0!I4-50,"")</f>
        <v>670</v>
      </c>
      <c r="J4" s="1" t="str">
        <f>IF(ISNUMBER(center_0!J4),center_0!J4-50,"")</f>
        <v/>
      </c>
      <c r="K4" s="1" t="str">
        <f>IF(ISNUMBER(center_0!K4),center_0!K4-50,"")</f>
        <v/>
      </c>
      <c r="L4" s="1" t="str">
        <f>IF(ISNUMBER(center_0!L4),center_0!L4-50,"")</f>
        <v/>
      </c>
      <c r="M4" s="1">
        <f>IF(ISNUMBER(center_0!M4),center_0!M4-50,"")</f>
        <v>540</v>
      </c>
      <c r="N4" s="1">
        <f>IF(ISNUMBER(center_0!N4),center_0!N4-50,"")</f>
        <v>570</v>
      </c>
      <c r="O4" s="1">
        <f>IF(ISNUMBER(center_0!O4),center_0!O4-50,"")</f>
        <v>700</v>
      </c>
      <c r="P4" s="1" t="str">
        <f>IF(ISNUMBER(center_0!P4),center_0!P4-50,"")</f>
        <v/>
      </c>
      <c r="Q4" s="1">
        <f>IF(ISNUMBER(center_0!Q4),center_0!Q4-50,"")</f>
        <v>830</v>
      </c>
      <c r="R4" s="1">
        <f>IF(ISNUMBER(center_0!R4),center_0!R4-50,"")</f>
        <v>794</v>
      </c>
      <c r="S4" s="1">
        <f>IF(ISNUMBER(center_0!S4),center_0!S4-50,"")</f>
        <v>923</v>
      </c>
      <c r="T4" s="1" t="str">
        <f>IF(ISNUMBER(center_0!T4),center_0!T4-50,"")</f>
        <v/>
      </c>
      <c r="U4" s="1" t="str">
        <f>IF(ISNUMBER(center_0!U4),center_0!U4-50,"")</f>
        <v/>
      </c>
      <c r="V4" s="1" t="str">
        <f>IF(ISNUMBER(center_0!V4),center_0!V4-50,"")</f>
        <v/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  <c r="B13" s="1" t="str">
        <f>IF(ISNUMBER(center_0!B13),center_0!B13-50,"")</f>
        <v/>
      </c>
      <c r="C13" s="1">
        <f>IF(ISNUMBER(center_0!C13),center_0!C13-50,"")</f>
        <v>225</v>
      </c>
      <c r="D13" s="1" t="str">
        <f>IF(ISNUMBER(center_0!D13),center_0!D13-50,"")</f>
        <v/>
      </c>
      <c r="E13" s="1">
        <f>IF(ISNUMBER(center_0!E13),center_0!E13-50,"")</f>
        <v>375</v>
      </c>
      <c r="F13" s="1">
        <f>IF(ISNUMBER(center_0!F13),center_0!F13-50,"")</f>
        <v>470</v>
      </c>
      <c r="G13" s="1" t="str">
        <f>IF(ISNUMBER(center_0!G13),center_0!G13-50,"")</f>
        <v/>
      </c>
      <c r="H13" s="1">
        <f>IF(ISNUMBER(center_0!H13),center_0!H13-50,"")</f>
        <v>570</v>
      </c>
      <c r="I13" s="1">
        <f>IF(ISNUMBER(center_0!I13),center_0!I13-50,"")</f>
        <v>690</v>
      </c>
      <c r="J13" s="1" t="str">
        <f>IF(ISNUMBER(center_0!J13),center_0!J13-50,"")</f>
        <v/>
      </c>
      <c r="K13" s="1">
        <f>IF(ISNUMBER(center_0!K13),center_0!K13-50,"")</f>
        <v>200</v>
      </c>
      <c r="L13" s="1">
        <f>IF(ISNUMBER(center_0!L13),center_0!L13-50,"")</f>
        <v>375</v>
      </c>
      <c r="M13" s="1">
        <f>IF(ISNUMBER(center_0!M13),center_0!M13-50,"")</f>
        <v>500</v>
      </c>
      <c r="N13" s="1" t="str">
        <f>IF(ISNUMBER(center_0!N13),center_0!N13-50,"")</f>
        <v/>
      </c>
      <c r="O13" s="1">
        <f>IF(ISNUMBER(center_0!O13),center_0!O13-50,"")</f>
        <v>600</v>
      </c>
      <c r="P13" s="1">
        <f>IF(ISNUMBER(center_0!P13),center_0!P13-50,"")</f>
        <v>730</v>
      </c>
      <c r="Q13" s="1" t="str">
        <f>IF(ISNUMBER(center_0!Q13),center_0!Q13-50,"")</f>
        <v/>
      </c>
      <c r="R13" s="1" t="str">
        <f>IF(ISNUMBER(center_0!R13),center_0!R13-50,"")</f>
        <v/>
      </c>
      <c r="S13" s="1">
        <f>IF(ISNUMBER(center_0!S13),center_0!S13-50,"")</f>
        <v>880</v>
      </c>
      <c r="T13" s="1" t="str">
        <f>IF(ISNUMBER(center_0!T13),center_0!T13-50,"")</f>
        <v/>
      </c>
      <c r="U13" s="1" t="str">
        <f>IF(ISNUMBER(center_0!U13),center_0!U13-50,"")</f>
        <v/>
      </c>
      <c r="V13" s="1" t="str">
        <f>IF(ISNUMBER(center_0!V13),center_0!V13-50,"")</f>
        <v/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dittmann2021a</v>
      </c>
      <c r="B15" s="1">
        <f>IF(ISNUMBER(center_0!B15),center_0!B15-30,"")</f>
        <v>65</v>
      </c>
      <c r="C15" s="1">
        <f>IF(ISNUMBER(center_0!C15),center_0!C15-30,"")</f>
        <v>215</v>
      </c>
      <c r="D15" s="1">
        <f>IF(ISNUMBER(center_0!D15),center_0!D15-30,"")</f>
        <v>350</v>
      </c>
      <c r="E15" s="1">
        <f>IF(ISNUMBER(center_0!E15),center_0!E15-30,"")</f>
        <v>470</v>
      </c>
      <c r="F15" s="1" t="str">
        <f>IF(ISNUMBER(center_0!F15),center_0!F15-30,"")</f>
        <v/>
      </c>
      <c r="G15" s="1" t="str">
        <f>IF(ISNUMBER(center_0!G15),center_0!G15-30,"")</f>
        <v/>
      </c>
      <c r="H15" s="1">
        <f>IF(ISNUMBER(center_0!H15),center_0!H15-30,"")</f>
        <v>605</v>
      </c>
      <c r="I15" s="1">
        <f>IF(ISNUMBER(center_0!I15),center_0!I15-30,"")</f>
        <v>755</v>
      </c>
      <c r="J15" s="1" t="str">
        <f>IF(ISNUMBER(center_0!J15),center_0!J15-30,"")</f>
        <v/>
      </c>
      <c r="K15" s="1">
        <f>IF(ISNUMBER(center_0!K15),center_0!K15-30,"")</f>
        <v>225</v>
      </c>
      <c r="L15" s="1">
        <f>IF(ISNUMBER(center_0!L15),center_0!L15-30,"")</f>
        <v>380</v>
      </c>
      <c r="M15" s="1">
        <f>IF(ISNUMBER(center_0!M15),center_0!M15-30,"")</f>
        <v>500</v>
      </c>
      <c r="N15" s="1" t="str">
        <f>IF(ISNUMBER(center_0!N15),center_0!N15-30,"")</f>
        <v/>
      </c>
      <c r="O15" s="1">
        <f>IF(ISNUMBER(center_0!O15),center_0!O15-30,"")</f>
        <v>640</v>
      </c>
      <c r="P15" s="1">
        <f>IF(ISNUMBER(center_0!P15),center_0!P15-30,"")</f>
        <v>760</v>
      </c>
      <c r="Q15" s="1">
        <f>IF(ISNUMBER(center_0!Q15),center_0!Q15-30,"")</f>
        <v>840</v>
      </c>
      <c r="R15" s="1" t="str">
        <f>IF(ISNUMBER(center_0!R15),center_0!R15-30,"")</f>
        <v/>
      </c>
      <c r="S15" s="1">
        <f>IF(ISNUMBER(center_0!S15),center_0!S15-30,"")</f>
        <v>930</v>
      </c>
      <c r="T15" s="1">
        <f>IF(ISNUMBER(center_0!T15),center_0!T15-30,"")</f>
        <v>60</v>
      </c>
      <c r="U15" s="1">
        <f>IF(ISNUMBER(center_0!U15),center_0!U15-30,"")</f>
        <v>180</v>
      </c>
      <c r="V15" s="1">
        <f>IF(ISNUMBER(center_0!V15),center_0!V15-30,"")</f>
        <v>225</v>
      </c>
    </row>
    <row r="16" spans="1:48" x14ac:dyDescent="0.3">
      <c r="A16" s="5" t="str">
        <f>IF(ISBLANK(center_0!A16),"",center_0!A16)</f>
        <v>dittmann2021b</v>
      </c>
    </row>
    <row r="17" spans="1:1" x14ac:dyDescent="0.3">
      <c r="A17" s="5" t="str">
        <f>IF(ISBLANK(center_0!A17),"",center_0!A17)</f>
        <v>dittmann2021c</v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dittmann2021a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>
        <f>IF(ISNUMBER(center_0!U15),0,"")</f>
        <v>0</v>
      </c>
      <c r="V15" s="1">
        <f>IF(ISNUMBER(center_0!V15),0,"")</f>
        <v>0</v>
      </c>
    </row>
    <row r="16" spans="1:48" x14ac:dyDescent="0.3">
      <c r="A16" s="5" t="str">
        <f>IF(ISBLANK(center_0!A16),"",center_0!A16)</f>
        <v>dittmann2021b</v>
      </c>
    </row>
    <row r="17" spans="1:1" x14ac:dyDescent="0.3">
      <c r="A17" s="5" t="str">
        <f>IF(ISBLANK(center_0!A17),"",center_0!A17)</f>
        <v>dittmann2021c</v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47" x14ac:dyDescent="0.3">
      <c r="A33" s="5" t="str">
        <f>IF(ISBLANK(center_0!A33),"",center_0!A33)</f>
        <v/>
      </c>
    </row>
    <row r="34" spans="1:47" x14ac:dyDescent="0.3">
      <c r="A34" s="5" t="str">
        <f>IF(ISBLANK(center_0!A34),"",center_0!A34)</f>
        <v/>
      </c>
    </row>
    <row r="35" spans="1:47" x14ac:dyDescent="0.3">
      <c r="A35" s="5" t="str">
        <f>IF(ISBLANK(center_0!A35),"",center_0!A35)</f>
        <v/>
      </c>
    </row>
    <row r="36" spans="1:47" x14ac:dyDescent="0.3">
      <c r="A36" s="5" t="str">
        <f>IF(ISBLANK(center_0!A36),"",center_0!A36)</f>
        <v/>
      </c>
    </row>
    <row r="37" spans="1:47" x14ac:dyDescent="0.3">
      <c r="A37" s="5" t="str">
        <f>IF(ISBLANK(center_0!A37),"",center_0!A37)</f>
        <v/>
      </c>
      <c r="B37" s="1" t="str">
        <f>IF(ISBLANK(center_0!B37),"",center_0!B37)</f>
        <v/>
      </c>
      <c r="C37" s="1" t="str">
        <f>IF(ISBLANK(center_0!C37),"",center_0!C37)</f>
        <v/>
      </c>
      <c r="D37" s="1" t="str">
        <f>IF(ISBLANK(center_0!D37),"",center_0!D37)</f>
        <v/>
      </c>
      <c r="E37" s="1" t="str">
        <f>IF(ISBLANK(center_0!E37),"",center_0!E37)</f>
        <v/>
      </c>
      <c r="F37" s="1" t="str">
        <f>IF(ISBLANK(center_0!F37),"",center_0!F37)</f>
        <v/>
      </c>
      <c r="G37" s="1" t="str">
        <f>IF(ISBLANK(center_0!G37),"",center_0!G37)</f>
        <v/>
      </c>
      <c r="H37" s="1" t="str">
        <f>IF(ISBLANK(center_0!H37),"",center_0!H37)</f>
        <v/>
      </c>
      <c r="I37" s="1" t="str">
        <f>IF(ISBLANK(center_0!I37),"",center_0!I37)</f>
        <v/>
      </c>
      <c r="J37" s="1" t="str">
        <f>IF(ISBLANK(center_0!J37),"",center_0!J37)</f>
        <v/>
      </c>
      <c r="K37" s="1" t="str">
        <f>IF(ISBLANK(center_0!K37),"",center_0!K37)</f>
        <v/>
      </c>
      <c r="L37" s="1" t="str">
        <f>IF(ISBLANK(center_0!L37),"",center_0!L37)</f>
        <v/>
      </c>
      <c r="M37" s="1" t="str">
        <f>IF(ISBLANK(center_0!M37),"",center_0!M37)</f>
        <v/>
      </c>
      <c r="N37" s="1" t="str">
        <f>IF(ISBLANK(center_0!N37),"",center_0!N37)</f>
        <v/>
      </c>
      <c r="O37" s="1" t="str">
        <f>IF(ISBLANK(center_0!O37),"",center_0!O37)</f>
        <v/>
      </c>
      <c r="P37" s="1" t="str">
        <f>IF(ISBLANK(center_0!P37),"",center_0!P37)</f>
        <v/>
      </c>
      <c r="Q37" s="1" t="str">
        <f>IF(ISBLANK(center_0!Q37),"",center_0!Q37)</f>
        <v/>
      </c>
      <c r="R37" s="1" t="str">
        <f>IF(ISBLANK(center_0!R37),"",center_0!R37)</f>
        <v/>
      </c>
      <c r="S37" s="1" t="str">
        <f>IF(ISBLANK(center_0!S37),"",center_0!S37)</f>
        <v/>
      </c>
      <c r="T37" s="1" t="str">
        <f>IF(ISBLANK(center_0!T37),"",center_0!T37)</f>
        <v/>
      </c>
      <c r="U37" s="1" t="str">
        <f>IF(ISBLANK(center_0!U37),"",center_0!U37)</f>
        <v/>
      </c>
      <c r="V37" s="1" t="str">
        <f>IF(ISBLANK(center_0!V37),"",center_0!V37)</f>
        <v/>
      </c>
      <c r="W37" s="1" t="str">
        <f>IF(ISBLANK(center_0!W37),"",center_0!W37)</f>
        <v/>
      </c>
      <c r="X37" s="1" t="str">
        <f>IF(ISBLANK(center_0!X37),"",center_0!X37)</f>
        <v/>
      </c>
      <c r="Y37" s="1" t="str">
        <f>IF(ISBLANK(center_0!Y37),"",center_0!Y37)</f>
        <v/>
      </c>
      <c r="Z37" s="1" t="str">
        <f>IF(ISBLANK(center_0!Z37),"",center_0!Z37)</f>
        <v/>
      </c>
      <c r="AA37" s="1" t="str">
        <f>IF(ISBLANK(center_0!AA37),"",center_0!AA37)</f>
        <v/>
      </c>
      <c r="AB37" s="1" t="str">
        <f>IF(ISBLANK(center_0!AB37),"",center_0!AB37)</f>
        <v/>
      </c>
      <c r="AC37" s="1" t="str">
        <f>IF(ISBLANK(center_0!AC37),"",center_0!AC37)</f>
        <v/>
      </c>
      <c r="AD37" s="1" t="str">
        <f>IF(ISBLANK(center_0!AD37),"",center_0!AD37)</f>
        <v/>
      </c>
      <c r="AE37" s="1" t="str">
        <f>IF(ISBLANK(center_0!AE37),"",center_0!AE37)</f>
        <v/>
      </c>
      <c r="AF37" s="1" t="str">
        <f>IF(ISBLANK(center_0!AF37),"",center_0!AF37)</f>
        <v/>
      </c>
      <c r="AG37" s="1" t="str">
        <f>IF(ISBLANK(center_0!AG37),"",center_0!AG37)</f>
        <v/>
      </c>
      <c r="AH37" s="1" t="str">
        <f>IF(ISBLANK(center_0!AH37),"",center_0!AH37)</f>
        <v/>
      </c>
      <c r="AI37" s="1" t="str">
        <f>IF(ISBLANK(center_0!AI37),"",center_0!AI37)</f>
        <v/>
      </c>
      <c r="AJ37" s="1" t="str">
        <f>IF(ISBLANK(center_0!AJ37),"",center_0!AJ37)</f>
        <v/>
      </c>
      <c r="AK37" s="1" t="str">
        <f>IF(ISBLANK(center_0!AK37),"",center_0!AK37)</f>
        <v/>
      </c>
      <c r="AL37" s="1" t="str">
        <f>IF(ISBLANK(center_0!AL37),"",center_0!AL37)</f>
        <v/>
      </c>
      <c r="AM37" s="1" t="str">
        <f>IF(ISBLANK(center_0!AM37),"",center_0!AM37)</f>
        <v/>
      </c>
      <c r="AN37" s="1" t="str">
        <f>IF(ISBLANK(center_0!AN37),"",center_0!AN37)</f>
        <v/>
      </c>
      <c r="AO37" s="1" t="str">
        <f>IF(ISBLANK(center_0!AO37),"",center_0!AO37)</f>
        <v/>
      </c>
      <c r="AP37" s="1" t="str">
        <f>IF(ISBLANK(center_0!AP37),"",center_0!AP37)</f>
        <v/>
      </c>
      <c r="AQ37" s="1" t="str">
        <f>IF(ISBLANK(center_0!AQ37),"",center_0!AQ37)</f>
        <v/>
      </c>
      <c r="AR37" s="1" t="str">
        <f>IF(ISBLANK(center_0!AR37),"",center_0!AR37)</f>
        <v/>
      </c>
      <c r="AS37" s="1" t="str">
        <f>IF(ISBLANK(center_0!AS37),"",center_0!AS37)</f>
        <v/>
      </c>
      <c r="AT37" s="1" t="str">
        <f>IF(ISBLANK(center_0!AT37),"",center_0!AT37)</f>
        <v/>
      </c>
      <c r="AU37" s="1" t="str">
        <f>IF(ISBLANK(center_0!AU37),"",center_0!AU37)</f>
        <v/>
      </c>
    </row>
    <row r="38" spans="1:47" x14ac:dyDescent="0.3">
      <c r="A38" s="5" t="str">
        <f>IF(ISBLANK(center_0!A38),"",center_0!A38)</f>
        <v/>
      </c>
      <c r="B38" s="1" t="str">
        <f>IF(ISBLANK(center_0!B38),"",center_0!B38)</f>
        <v/>
      </c>
      <c r="C38" s="1" t="str">
        <f>IF(ISBLANK(center_0!C38),"",center_0!C38)</f>
        <v/>
      </c>
      <c r="D38" s="1" t="str">
        <f>IF(ISBLANK(center_0!D38),"",center_0!D38)</f>
        <v/>
      </c>
      <c r="E38" s="1" t="str">
        <f>IF(ISBLANK(center_0!E38),"",center_0!E38)</f>
        <v/>
      </c>
      <c r="F38" s="1" t="str">
        <f>IF(ISBLANK(center_0!F38),"",center_0!F38)</f>
        <v/>
      </c>
      <c r="G38" s="1" t="str">
        <f>IF(ISBLANK(center_0!G38),"",center_0!G38)</f>
        <v/>
      </c>
      <c r="H38" s="1" t="str">
        <f>IF(ISBLANK(center_0!H38),"",center_0!H38)</f>
        <v/>
      </c>
      <c r="I38" s="1" t="str">
        <f>IF(ISBLANK(center_0!I38),"",center_0!I38)</f>
        <v/>
      </c>
      <c r="J38" s="1" t="str">
        <f>IF(ISBLANK(center_0!J38),"",center_0!J38)</f>
        <v/>
      </c>
      <c r="K38" s="1" t="str">
        <f>IF(ISBLANK(center_0!K38),"",center_0!K38)</f>
        <v/>
      </c>
      <c r="L38" s="1" t="str">
        <f>IF(ISBLANK(center_0!L38),"",center_0!L38)</f>
        <v/>
      </c>
      <c r="M38" s="1" t="str">
        <f>IF(ISBLANK(center_0!M38),"",center_0!M38)</f>
        <v/>
      </c>
      <c r="N38" s="1" t="str">
        <f>IF(ISBLANK(center_0!N38),"",center_0!N38)</f>
        <v/>
      </c>
      <c r="O38" s="1" t="str">
        <f>IF(ISBLANK(center_0!O38),"",center_0!O38)</f>
        <v/>
      </c>
      <c r="P38" s="1" t="str">
        <f>IF(ISBLANK(center_0!P38),"",center_0!P38)</f>
        <v/>
      </c>
      <c r="Q38" s="1" t="str">
        <f>IF(ISBLANK(center_0!Q38),"",center_0!Q38)</f>
        <v/>
      </c>
      <c r="R38" s="1" t="str">
        <f>IF(ISBLANK(center_0!R38),"",center_0!R38)</f>
        <v/>
      </c>
      <c r="S38" s="1" t="str">
        <f>IF(ISBLANK(center_0!S38),"",center_0!S38)</f>
        <v/>
      </c>
      <c r="T38" s="1" t="str">
        <f>IF(ISBLANK(center_0!T38),"",center_0!T38)</f>
        <v/>
      </c>
      <c r="U38" s="1" t="str">
        <f>IF(ISBLANK(center_0!U38),"",center_0!U38)</f>
        <v/>
      </c>
      <c r="V38" s="1" t="str">
        <f>IF(ISBLANK(center_0!V38),"",center_0!V38)</f>
        <v/>
      </c>
      <c r="W38" s="1" t="str">
        <f>IF(ISBLANK(center_0!W38),"",center_0!W38)</f>
        <v/>
      </c>
      <c r="X38" s="1" t="str">
        <f>IF(ISBLANK(center_0!X38),"",center_0!X38)</f>
        <v/>
      </c>
      <c r="Y38" s="1" t="str">
        <f>IF(ISBLANK(center_0!Y38),"",center_0!Y38)</f>
        <v/>
      </c>
      <c r="Z38" s="1" t="str">
        <f>IF(ISBLANK(center_0!Z38),"",center_0!Z38)</f>
        <v/>
      </c>
      <c r="AA38" s="1" t="str">
        <f>IF(ISBLANK(center_0!AA38),"",center_0!AA38)</f>
        <v/>
      </c>
      <c r="AB38" s="1" t="str">
        <f>IF(ISBLANK(center_0!AB38),"",center_0!AB38)</f>
        <v/>
      </c>
      <c r="AC38" s="1" t="str">
        <f>IF(ISBLANK(center_0!AC38),"",center_0!AC38)</f>
        <v/>
      </c>
      <c r="AD38" s="1" t="str">
        <f>IF(ISBLANK(center_0!AD38),"",center_0!AD38)</f>
        <v/>
      </c>
      <c r="AE38" s="1" t="str">
        <f>IF(ISBLANK(center_0!AE38),"",center_0!AE38)</f>
        <v/>
      </c>
      <c r="AF38" s="1" t="str">
        <f>IF(ISBLANK(center_0!AF38),"",center_0!AF38)</f>
        <v/>
      </c>
      <c r="AG38" s="1" t="str">
        <f>IF(ISBLANK(center_0!AG38),"",center_0!AG38)</f>
        <v/>
      </c>
      <c r="AH38" s="1" t="str">
        <f>IF(ISBLANK(center_0!AH38),"",center_0!AH38)</f>
        <v/>
      </c>
      <c r="AI38" s="1" t="str">
        <f>IF(ISBLANK(center_0!AI38),"",center_0!AI38)</f>
        <v/>
      </c>
      <c r="AJ38" s="1" t="str">
        <f>IF(ISBLANK(center_0!AJ38),"",center_0!AJ38)</f>
        <v/>
      </c>
      <c r="AK38" s="1" t="str">
        <f>IF(ISBLANK(center_0!AK38),"",center_0!AK38)</f>
        <v/>
      </c>
      <c r="AL38" s="1" t="str">
        <f>IF(ISBLANK(center_0!AL38),"",center_0!AL38)</f>
        <v/>
      </c>
      <c r="AM38" s="1" t="str">
        <f>IF(ISBLANK(center_0!AM38),"",center_0!AM38)</f>
        <v/>
      </c>
      <c r="AN38" s="1" t="str">
        <f>IF(ISBLANK(center_0!AN38),"",center_0!AN38)</f>
        <v/>
      </c>
      <c r="AO38" s="1" t="str">
        <f>IF(ISBLANK(center_0!AO38),"",center_0!AO38)</f>
        <v/>
      </c>
      <c r="AP38" s="1" t="str">
        <f>IF(ISBLANK(center_0!AP38),"",center_0!AP38)</f>
        <v/>
      </c>
      <c r="AQ38" s="1" t="str">
        <f>IF(ISBLANK(center_0!AQ38),"",center_0!AQ38)</f>
        <v/>
      </c>
      <c r="AR38" s="1" t="str">
        <f>IF(ISBLANK(center_0!AR38),"",center_0!AR38)</f>
        <v/>
      </c>
      <c r="AS38" s="1" t="str">
        <f>IF(ISBLANK(center_0!AS38),"",center_0!AS38)</f>
        <v/>
      </c>
      <c r="AT38" s="1" t="str">
        <f>IF(ISBLANK(center_0!AT38),"",center_0!AT38)</f>
        <v/>
      </c>
      <c r="AU38" s="1" t="str">
        <f>IF(ISBLANK(center_0!AU38),"",center_0!AU38)</f>
        <v/>
      </c>
    </row>
    <row r="39" spans="1:47" x14ac:dyDescent="0.3">
      <c r="A39" s="5" t="str">
        <f>IF(ISBLANK(center_0!A39),"",center_0!A39)</f>
        <v/>
      </c>
      <c r="B39" s="1" t="str">
        <f>IF(ISBLANK(center_0!B39),"",center_0!B39)</f>
        <v/>
      </c>
      <c r="C39" s="1" t="str">
        <f>IF(ISBLANK(center_0!C39),"",center_0!C39)</f>
        <v/>
      </c>
      <c r="D39" s="1" t="str">
        <f>IF(ISBLANK(center_0!D39),"",center_0!D39)</f>
        <v/>
      </c>
      <c r="E39" s="1" t="str">
        <f>IF(ISBLANK(center_0!E39),"",center_0!E39)</f>
        <v/>
      </c>
      <c r="F39" s="1" t="str">
        <f>IF(ISBLANK(center_0!F39),"",center_0!F39)</f>
        <v/>
      </c>
      <c r="G39" s="1" t="str">
        <f>IF(ISBLANK(center_0!G39),"",center_0!G39)</f>
        <v/>
      </c>
      <c r="H39" s="1" t="str">
        <f>IF(ISBLANK(center_0!H39),"",center_0!H39)</f>
        <v/>
      </c>
      <c r="I39" s="1" t="str">
        <f>IF(ISBLANK(center_0!I39),"",center_0!I39)</f>
        <v/>
      </c>
      <c r="J39" s="1" t="str">
        <f>IF(ISBLANK(center_0!J39),"",center_0!J39)</f>
        <v/>
      </c>
      <c r="K39" s="1" t="str">
        <f>IF(ISBLANK(center_0!K39),"",center_0!K39)</f>
        <v/>
      </c>
      <c r="L39" s="1" t="str">
        <f>IF(ISBLANK(center_0!L39),"",center_0!L39)</f>
        <v/>
      </c>
      <c r="M39" s="1" t="str">
        <f>IF(ISBLANK(center_0!M39),"",center_0!M39)</f>
        <v/>
      </c>
      <c r="N39" s="1" t="str">
        <f>IF(ISBLANK(center_0!N39),"",center_0!N39)</f>
        <v/>
      </c>
      <c r="O39" s="1" t="str">
        <f>IF(ISBLANK(center_0!O39),"",center_0!O39)</f>
        <v/>
      </c>
      <c r="P39" s="1" t="str">
        <f>IF(ISBLANK(center_0!P39),"",center_0!P39)</f>
        <v/>
      </c>
      <c r="Q39" s="1" t="str">
        <f>IF(ISBLANK(center_0!Q39),"",center_0!Q39)</f>
        <v/>
      </c>
      <c r="R39" s="1" t="str">
        <f>IF(ISBLANK(center_0!R39),"",center_0!R39)</f>
        <v/>
      </c>
      <c r="S39" s="1" t="str">
        <f>IF(ISBLANK(center_0!S39),"",center_0!S39)</f>
        <v/>
      </c>
      <c r="T39" s="1" t="str">
        <f>IF(ISBLANK(center_0!T39),"",center_0!T39)</f>
        <v/>
      </c>
      <c r="U39" s="1" t="str">
        <f>IF(ISBLANK(center_0!U39),"",center_0!U39)</f>
        <v/>
      </c>
      <c r="V39" s="1" t="str">
        <f>IF(ISBLANK(center_0!V39),"",center_0!V39)</f>
        <v/>
      </c>
      <c r="W39" s="1" t="str">
        <f>IF(ISBLANK(center_0!W39),"",center_0!W39)</f>
        <v/>
      </c>
      <c r="X39" s="1" t="str">
        <f>IF(ISBLANK(center_0!X39),"",center_0!X39)</f>
        <v/>
      </c>
      <c r="Y39" s="1" t="str">
        <f>IF(ISBLANK(center_0!Y39),"",center_0!Y39)</f>
        <v/>
      </c>
      <c r="Z39" s="1" t="str">
        <f>IF(ISBLANK(center_0!Z39),"",center_0!Z39)</f>
        <v/>
      </c>
      <c r="AA39" s="1" t="str">
        <f>IF(ISBLANK(center_0!AA39),"",center_0!AA39)</f>
        <v/>
      </c>
      <c r="AB39" s="1" t="str">
        <f>IF(ISBLANK(center_0!AB39),"",center_0!AB39)</f>
        <v/>
      </c>
      <c r="AC39" s="1" t="str">
        <f>IF(ISBLANK(center_0!AC39),"",center_0!AC39)</f>
        <v/>
      </c>
      <c r="AD39" s="1" t="str">
        <f>IF(ISBLANK(center_0!AD39),"",center_0!AD39)</f>
        <v/>
      </c>
      <c r="AE39" s="1" t="str">
        <f>IF(ISBLANK(center_0!AE39),"",center_0!AE39)</f>
        <v/>
      </c>
      <c r="AF39" s="1" t="str">
        <f>IF(ISBLANK(center_0!AF39),"",center_0!AF39)</f>
        <v/>
      </c>
      <c r="AG39" s="1" t="str">
        <f>IF(ISBLANK(center_0!AG39),"",center_0!AG39)</f>
        <v/>
      </c>
      <c r="AH39" s="1" t="str">
        <f>IF(ISBLANK(center_0!AH39),"",center_0!AH39)</f>
        <v/>
      </c>
      <c r="AI39" s="1" t="str">
        <f>IF(ISBLANK(center_0!AI39),"",center_0!AI39)</f>
        <v/>
      </c>
      <c r="AJ39" s="1" t="str">
        <f>IF(ISBLANK(center_0!AJ39),"",center_0!AJ39)</f>
        <v/>
      </c>
      <c r="AK39" s="1" t="str">
        <f>IF(ISBLANK(center_0!AK39),"",center_0!AK39)</f>
        <v/>
      </c>
      <c r="AL39" s="1" t="str">
        <f>IF(ISBLANK(center_0!AL39),"",center_0!AL39)</f>
        <v/>
      </c>
      <c r="AM39" s="1" t="str">
        <f>IF(ISBLANK(center_0!AM39),"",center_0!AM39)</f>
        <v/>
      </c>
      <c r="AN39" s="1" t="str">
        <f>IF(ISBLANK(center_0!AN39),"",center_0!AN39)</f>
        <v/>
      </c>
      <c r="AO39" s="1" t="str">
        <f>IF(ISBLANK(center_0!AO39),"",center_0!AO39)</f>
        <v/>
      </c>
      <c r="AP39" s="1" t="str">
        <f>IF(ISBLANK(center_0!AP39),"",center_0!AP39)</f>
        <v/>
      </c>
      <c r="AQ39" s="1" t="str">
        <f>IF(ISBLANK(center_0!AQ39),"",center_0!AQ39)</f>
        <v/>
      </c>
      <c r="AR39" s="1" t="str">
        <f>IF(ISBLANK(center_0!AR39),"",center_0!AR39)</f>
        <v/>
      </c>
      <c r="AS39" s="1" t="str">
        <f>IF(ISBLANK(center_0!AS39),"",center_0!AS39)</f>
        <v/>
      </c>
      <c r="AT39" s="1" t="str">
        <f>IF(ISBLANK(center_0!AT39),"",center_0!AT39)</f>
        <v/>
      </c>
      <c r="AU39" s="1" t="str">
        <f>IF(ISBLANK(center_0!AU39),"",center_0!AU39)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dittmann2021a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>
        <f>IF(ISNUMBER(center_0!U15),0,"")</f>
        <v>0</v>
      </c>
      <c r="V15" s="1">
        <f>IF(ISNUMBER(center_0!V15),0,"")</f>
        <v>0</v>
      </c>
    </row>
    <row r="16" spans="1:48" x14ac:dyDescent="0.3">
      <c r="A16" s="5" t="str">
        <f>IF(ISBLANK(center_0!A16),"",center_0!A16)</f>
        <v>dittmann2021b</v>
      </c>
    </row>
    <row r="17" spans="1:1" x14ac:dyDescent="0.3">
      <c r="A17" s="5" t="str">
        <f>IF(ISBLANK(center_0!A17),"",center_0!A17)</f>
        <v>dittmann2021c</v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39"/>
  <sheetViews>
    <sheetView zoomScale="85" zoomScaleNormal="85" workbookViewId="0">
      <selection activeCell="E20" sqref="E20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  <c r="B4" s="1" t="str">
        <f>IF(ISNUMBER(center_0!B4),center_0!B4+50,"")</f>
        <v/>
      </c>
      <c r="C4" s="1">
        <f>IF(ISNUMBER(center_0!C4),center_0!C4+50,"")</f>
        <v>440</v>
      </c>
      <c r="D4" s="1" t="str">
        <f>IF(ISNUMBER(center_0!D4),center_0!D4+50,"")</f>
        <v/>
      </c>
      <c r="E4" s="1">
        <f>IF(ISNUMBER(center_0!E4),center_0!E4+50,"")</f>
        <v>500</v>
      </c>
      <c r="F4" s="1">
        <f>IF(ISNUMBER(center_0!F4),center_0!F4+50,"")</f>
        <v>580</v>
      </c>
      <c r="G4" s="1" t="str">
        <f>IF(ISNUMBER(center_0!G4),center_0!G4+50,"")</f>
        <v/>
      </c>
      <c r="H4" s="1">
        <f>IF(ISNUMBER(center_0!H4),center_0!H4+50,"")</f>
        <v>710</v>
      </c>
      <c r="I4" s="1">
        <f>IF(ISNUMBER(center_0!I4),center_0!I4+50,"")</f>
        <v>770</v>
      </c>
      <c r="J4" s="1" t="str">
        <f>IF(ISNUMBER(center_0!J4),center_0!J4+50,"")</f>
        <v/>
      </c>
      <c r="K4" s="1" t="str">
        <f>IF(ISNUMBER(center_0!K4),center_0!K4+50,"")</f>
        <v/>
      </c>
      <c r="L4" s="1" t="str">
        <f>IF(ISNUMBER(center_0!L4),center_0!L4+50,"")</f>
        <v/>
      </c>
      <c r="M4" s="1">
        <f>IF(ISNUMBER(center_0!M4),center_0!M4+50,"")</f>
        <v>640</v>
      </c>
      <c r="N4" s="1">
        <f>IF(ISNUMBER(center_0!N4),center_0!N4+50,"")</f>
        <v>670</v>
      </c>
      <c r="O4" s="1">
        <f>IF(ISNUMBER(center_0!O4),center_0!O4+50,"")</f>
        <v>800</v>
      </c>
      <c r="P4" s="1" t="str">
        <f>IF(ISNUMBER(center_0!P4),center_0!P4+50,"")</f>
        <v/>
      </c>
      <c r="Q4" s="1">
        <f>IF(ISNUMBER(center_0!Q4),center_0!Q4+50,"")</f>
        <v>930</v>
      </c>
      <c r="R4" s="1">
        <f>IF(ISNUMBER(center_0!R4),center_0!R4+50,"")</f>
        <v>894</v>
      </c>
      <c r="S4" s="1">
        <f>IF(ISNUMBER(center_0!S4),center_0!S4+50,"")</f>
        <v>1023</v>
      </c>
      <c r="T4" s="1" t="str">
        <f>IF(ISNUMBER(center_0!T4),center_0!T4+50,"")</f>
        <v/>
      </c>
      <c r="U4" s="1" t="str">
        <f>IF(ISNUMBER(center_0!U4),center_0!U4+50,"")</f>
        <v/>
      </c>
      <c r="V4" s="1" t="str">
        <f>IF(ISNUMBER(center_0!V4),center_0!V4+50,"")</f>
        <v/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  <c r="B13" s="1" t="str">
        <f>IF(ISNUMBER(center_0!B13),center_0!B13+50,"")</f>
        <v/>
      </c>
      <c r="C13" s="1">
        <f>IF(ISNUMBER(center_0!C13),center_0!C13+50,"")</f>
        <v>325</v>
      </c>
      <c r="D13" s="1" t="str">
        <f>IF(ISNUMBER(center_0!D13),center_0!D13+50,"")</f>
        <v/>
      </c>
      <c r="E13" s="1">
        <f>IF(ISNUMBER(center_0!E13),center_0!E13+50,"")</f>
        <v>475</v>
      </c>
      <c r="F13" s="1">
        <f>IF(ISNUMBER(center_0!F13),center_0!F13+50,"")</f>
        <v>570</v>
      </c>
      <c r="G13" s="1" t="str">
        <f>IF(ISNUMBER(center_0!G13),center_0!G13+50,"")</f>
        <v/>
      </c>
      <c r="H13" s="1">
        <f>IF(ISNUMBER(center_0!H13),center_0!H13+50,"")</f>
        <v>670</v>
      </c>
      <c r="I13" s="1">
        <f>IF(ISNUMBER(center_0!I13),center_0!I13+50,"")</f>
        <v>790</v>
      </c>
      <c r="J13" s="1" t="str">
        <f>IF(ISNUMBER(center_0!J13),center_0!J13+50,"")</f>
        <v/>
      </c>
      <c r="K13" s="1">
        <f>IF(ISNUMBER(center_0!K13),center_0!K13+50,"")</f>
        <v>300</v>
      </c>
      <c r="L13" s="1">
        <f>IF(ISNUMBER(center_0!L13),center_0!L13+50,"")</f>
        <v>475</v>
      </c>
      <c r="M13" s="1">
        <f>IF(ISNUMBER(center_0!M13),center_0!M13+50,"")</f>
        <v>600</v>
      </c>
      <c r="N13" s="1" t="str">
        <f>IF(ISNUMBER(center_0!N13),center_0!N13+50,"")</f>
        <v/>
      </c>
      <c r="O13" s="1">
        <f>IF(ISNUMBER(center_0!O13),center_0!O13+50,"")</f>
        <v>700</v>
      </c>
      <c r="P13" s="1">
        <f>IF(ISNUMBER(center_0!P13),center_0!P13+50,"")</f>
        <v>830</v>
      </c>
      <c r="Q13" s="1" t="str">
        <f>IF(ISNUMBER(center_0!Q13),center_0!Q13+50,"")</f>
        <v/>
      </c>
      <c r="R13" s="1" t="str">
        <f>IF(ISNUMBER(center_0!R13),center_0!R13+50,"")</f>
        <v/>
      </c>
      <c r="S13" s="1">
        <f>IF(ISNUMBER(center_0!S13),center_0!S13+50,"")</f>
        <v>980</v>
      </c>
      <c r="T13" s="1" t="str">
        <f>IF(ISNUMBER(center_0!T13),center_0!T13+50,"")</f>
        <v/>
      </c>
      <c r="U13" s="1" t="str">
        <f>IF(ISNUMBER(center_0!U13),center_0!U13+50,"")</f>
        <v/>
      </c>
      <c r="V13" s="1" t="str">
        <f>IF(ISNUMBER(center_0!V13),center_0!V13+50,"")</f>
        <v/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dittmann2021a</v>
      </c>
      <c r="B15" s="1">
        <f>IF(ISNUMBER(center_0!B15),center_0!B15+30,"")</f>
        <v>125</v>
      </c>
      <c r="C15" s="1">
        <f>IF(ISNUMBER(center_0!C15),center_0!C15+30,"")</f>
        <v>275</v>
      </c>
      <c r="D15" s="1">
        <f>IF(ISNUMBER(center_0!D15),center_0!D15+30,"")</f>
        <v>410</v>
      </c>
      <c r="E15" s="1">
        <f>IF(ISNUMBER(center_0!E15),center_0!E15+30,"")</f>
        <v>530</v>
      </c>
      <c r="F15" s="1" t="str">
        <f>IF(ISNUMBER(center_0!F15),center_0!F15+30,"")</f>
        <v/>
      </c>
      <c r="G15" s="1" t="str">
        <f>IF(ISNUMBER(center_0!G15),center_0!G15+30,"")</f>
        <v/>
      </c>
      <c r="H15" s="1">
        <f>IF(ISNUMBER(center_0!H15),center_0!H15+30,"")</f>
        <v>665</v>
      </c>
      <c r="I15" s="1">
        <f>IF(ISNUMBER(center_0!I15),center_0!I15+30,"")</f>
        <v>815</v>
      </c>
      <c r="J15" s="1" t="str">
        <f>IF(ISNUMBER(center_0!J15),center_0!J15+30,"")</f>
        <v/>
      </c>
      <c r="K15" s="1">
        <f>IF(ISNUMBER(center_0!K15),center_0!K15+30,"")</f>
        <v>285</v>
      </c>
      <c r="L15" s="1">
        <f>IF(ISNUMBER(center_0!L15),center_0!L15+30,"")</f>
        <v>440</v>
      </c>
      <c r="M15" s="1">
        <f>IF(ISNUMBER(center_0!M15),center_0!M15+30,"")</f>
        <v>560</v>
      </c>
      <c r="N15" s="1" t="str">
        <f>IF(ISNUMBER(center_0!N15),center_0!N15+30,"")</f>
        <v/>
      </c>
      <c r="O15" s="1">
        <f>IF(ISNUMBER(center_0!O15),center_0!O15+30,"")</f>
        <v>700</v>
      </c>
      <c r="P15" s="1">
        <f>IF(ISNUMBER(center_0!P15),center_0!P15+30,"")</f>
        <v>820</v>
      </c>
      <c r="Q15" s="1">
        <f>IF(ISNUMBER(center_0!Q15),center_0!Q15+30,"")</f>
        <v>900</v>
      </c>
      <c r="R15" s="1" t="str">
        <f>IF(ISNUMBER(center_0!R15),center_0!R15+30,"")</f>
        <v/>
      </c>
      <c r="S15" s="1">
        <f>IF(ISNUMBER(center_0!S15),center_0!S15+30,"")</f>
        <v>990</v>
      </c>
      <c r="T15" s="1">
        <f>IF(ISNUMBER(center_0!T15),center_0!T15+30,"")</f>
        <v>120</v>
      </c>
      <c r="U15" s="1">
        <f>IF(ISNUMBER(center_0!U15),center_0!U15+30,"")</f>
        <v>240</v>
      </c>
      <c r="V15" s="1">
        <f>IF(ISNUMBER(center_0!V15),center_0!V15+30,"")</f>
        <v>285</v>
      </c>
    </row>
    <row r="16" spans="1:48" x14ac:dyDescent="0.3">
      <c r="A16" s="5" t="str">
        <f>IF(ISBLANK(center_0!A16),"",center_0!A16)</f>
        <v>dittmann2021b</v>
      </c>
    </row>
    <row r="17" spans="1:1" x14ac:dyDescent="0.3">
      <c r="A17" s="5" t="str">
        <f>IF(ISBLANK(center_0!A17),"",center_0!A17)</f>
        <v>dittmann2021c</v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dittmann2021a</v>
      </c>
      <c r="B15" s="1">
        <f>IF(ISNUMBER(center_0!B15),95,"")</f>
        <v>95</v>
      </c>
      <c r="C15" s="1">
        <f>IF(ISNUMBER(center_0!C15),95,"")</f>
        <v>95</v>
      </c>
      <c r="D15" s="1">
        <f>IF(ISNUMBER(center_0!D15),95,"")</f>
        <v>95</v>
      </c>
      <c r="E15" s="1">
        <f>IF(ISNUMBER(center_0!E15),95,"")</f>
        <v>95</v>
      </c>
      <c r="F15" s="1" t="str">
        <f>IF(ISNUMBER(center_0!F15),95,"")</f>
        <v/>
      </c>
      <c r="G15" s="1" t="str">
        <f>IF(ISNUMBER(center_0!G15),95,"")</f>
        <v/>
      </c>
      <c r="H15" s="1">
        <f>IF(ISNUMBER(center_0!H15),95,"")</f>
        <v>95</v>
      </c>
      <c r="I15" s="1">
        <f>IF(ISNUMBER(center_0!I15),95,"")</f>
        <v>95</v>
      </c>
      <c r="J15" s="1" t="str">
        <f>IF(ISNUMBER(center_0!J15),95,"")</f>
        <v/>
      </c>
      <c r="K15" s="1">
        <f>IF(ISNUMBER(center_0!K15),95,"")</f>
        <v>95</v>
      </c>
      <c r="L15" s="1">
        <f>IF(ISNUMBER(center_0!L15),95,"")</f>
        <v>95</v>
      </c>
      <c r="M15" s="1">
        <f>IF(ISNUMBER(center_0!M15),95,"")</f>
        <v>95</v>
      </c>
      <c r="N15" s="1" t="str">
        <f>IF(ISNUMBER(center_0!N15),95,"")</f>
        <v/>
      </c>
      <c r="O15" s="1">
        <f>IF(ISNUMBER(center_0!O15),95,"")</f>
        <v>95</v>
      </c>
      <c r="P15" s="1">
        <f>IF(ISNUMBER(center_0!P15),95,"")</f>
        <v>95</v>
      </c>
      <c r="Q15" s="1">
        <f>IF(ISNUMBER(center_0!Q15),95,"")</f>
        <v>95</v>
      </c>
      <c r="R15" s="1" t="str">
        <f>IF(ISNUMBER(center_0!R15),95,"")</f>
        <v/>
      </c>
      <c r="S15" s="1">
        <f>IF(ISNUMBER(center_0!S15),95,"")</f>
        <v>95</v>
      </c>
      <c r="T15" s="1">
        <f>IF(ISNUMBER(center_0!T15),95,"")</f>
        <v>95</v>
      </c>
      <c r="U15" s="1">
        <f>IF(ISNUMBER(center_0!U15),95,"")</f>
        <v>95</v>
      </c>
      <c r="V15" s="1">
        <f>IF(ISNUMBER(center_0!V15),95,"")</f>
        <v>95</v>
      </c>
    </row>
    <row r="16" spans="1:48" x14ac:dyDescent="0.3">
      <c r="A16" s="5" t="str">
        <f>IF(ISBLANK(center_0!A16),"",center_0!A16)</f>
        <v>dittmann2021b</v>
      </c>
    </row>
    <row r="17" spans="1:1" x14ac:dyDescent="0.3">
      <c r="A17" s="5" t="str">
        <f>IF(ISBLANK(center_0!A17),"",center_0!A17)</f>
        <v>dittmann2021c</v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center_0</vt:lpstr>
      <vt:lpstr>link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Dittmann, Daniel</cp:lastModifiedBy>
  <dcterms:created xsi:type="dcterms:W3CDTF">2019-11-11T13:35:23Z</dcterms:created>
  <dcterms:modified xsi:type="dcterms:W3CDTF">2021-03-10T11:00:45Z</dcterms:modified>
</cp:coreProperties>
</file>