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njamín_Aage\Háskóli_Reykjavík\Haust 2019\Reiknirit\Assignments\D1 - Binary Search Experiments\"/>
    </mc:Choice>
  </mc:AlternateContent>
  <xr:revisionPtr revIDLastSave="0" documentId="13_ncr:1_{FF5A4F91-4C94-4245-B437-8C9DBFBB7837}" xr6:coauthVersionLast="43" xr6:coauthVersionMax="43" xr10:uidLastSave="{00000000-0000-0000-0000-000000000000}"/>
  <bookViews>
    <workbookView xWindow="-108" yWindow="-108" windowWidth="23256" windowHeight="12576" xr2:uid="{2A66D771-96D6-4D2D-8B5A-00C74A7AB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2" i="1" l="1"/>
  <c r="W11" i="1"/>
  <c r="W10" i="1"/>
  <c r="W9" i="1"/>
  <c r="W8" i="1"/>
  <c r="V9" i="1"/>
  <c r="S7" i="1"/>
  <c r="E17" i="1"/>
  <c r="S10" i="1" s="1"/>
  <c r="E16" i="1"/>
  <c r="T10" i="1" s="1"/>
  <c r="I17" i="1"/>
  <c r="S11" i="1" s="1"/>
  <c r="V11" i="1" s="1"/>
  <c r="I16" i="1"/>
  <c r="T11" i="1" s="1"/>
  <c r="M17" i="1"/>
  <c r="S12" i="1" s="1"/>
  <c r="M16" i="1"/>
  <c r="T12" i="1" s="1"/>
  <c r="M7" i="1"/>
  <c r="S9" i="1" s="1"/>
  <c r="V10" i="1" s="1"/>
  <c r="M6" i="1"/>
  <c r="T9" i="1" s="1"/>
  <c r="I7" i="1"/>
  <c r="S8" i="1" s="1"/>
  <c r="V8" i="1" s="1"/>
  <c r="I6" i="1"/>
  <c r="T8" i="1" s="1"/>
  <c r="E7" i="1"/>
  <c r="E6" i="1"/>
  <c r="T7" i="1" s="1"/>
  <c r="V12" i="1" l="1"/>
  <c r="M22" i="1"/>
  <c r="M23" i="1"/>
</calcChain>
</file>

<file path=xl/sharedStrings.xml><?xml version="1.0" encoding="utf-8"?>
<sst xmlns="http://schemas.openxmlformats.org/spreadsheetml/2006/main" count="86" uniqueCount="46">
  <si>
    <t>Binary Search</t>
  </si>
  <si>
    <t>Linear Search</t>
  </si>
  <si>
    <t>Test 1</t>
  </si>
  <si>
    <t xml:space="preserve">Test 2 </t>
  </si>
  <si>
    <t>Test 3</t>
  </si>
  <si>
    <t>N = 1000</t>
  </si>
  <si>
    <t>Binary total:</t>
  </si>
  <si>
    <t>Linear total:</t>
  </si>
  <si>
    <t>N = 10000</t>
  </si>
  <si>
    <t>N = 20000</t>
  </si>
  <si>
    <t>N = 40000</t>
  </si>
  <si>
    <t>N = 80000</t>
  </si>
  <si>
    <t>N = 160000</t>
  </si>
  <si>
    <t>Binary search total (all tests) :</t>
  </si>
  <si>
    <t>Linear search total (all tests) :</t>
  </si>
  <si>
    <t>n</t>
  </si>
  <si>
    <t>time (seconds)</t>
  </si>
  <si>
    <t>0.005</t>
  </si>
  <si>
    <t>0.009</t>
  </si>
  <si>
    <t>0.008</t>
  </si>
  <si>
    <t>0.001</t>
  </si>
  <si>
    <t>0.002</t>
  </si>
  <si>
    <t>0.007</t>
  </si>
  <si>
    <t>0.003</t>
  </si>
  <si>
    <t>0.05</t>
  </si>
  <si>
    <t>0.004</t>
  </si>
  <si>
    <t>0.042</t>
  </si>
  <si>
    <t>0.049</t>
  </si>
  <si>
    <t>0.116</t>
  </si>
  <si>
    <t>0.109</t>
  </si>
  <si>
    <t>0.117</t>
  </si>
  <si>
    <t>0.382</t>
  </si>
  <si>
    <t>0.369</t>
  </si>
  <si>
    <t>0.414</t>
  </si>
  <si>
    <t>1.467</t>
  </si>
  <si>
    <t>0.012</t>
  </si>
  <si>
    <t>0.013</t>
  </si>
  <si>
    <t>1.48</t>
  </si>
  <si>
    <t>1.497</t>
  </si>
  <si>
    <t>6.212</t>
  </si>
  <si>
    <t>0.024</t>
  </si>
  <si>
    <t>6.205</t>
  </si>
  <si>
    <t>6.249</t>
  </si>
  <si>
    <t>Linear</t>
  </si>
  <si>
    <t>Binary</t>
  </si>
  <si>
    <t>Time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</si>
</sst>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#,##0.0000"/>
    <numFmt numFmtId="168" formatCode="#,##0.000"/>
    <numFmt numFmtId="171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49" fontId="0" fillId="2" borderId="0" xfId="0" applyNumberFormat="1" applyFill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2" borderId="6" xfId="0" applyFont="1" applyFill="1" applyBorder="1" applyAlignment="1">
      <alignment horizontal="right"/>
    </xf>
    <xf numFmtId="49" fontId="2" fillId="2" borderId="7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9" xfId="0" applyFont="1" applyFill="1" applyBorder="1" applyAlignment="1">
      <alignment horizontal="right"/>
    </xf>
    <xf numFmtId="49" fontId="2" fillId="2" borderId="10" xfId="0" applyNumberFormat="1" applyFont="1" applyFill="1" applyBorder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3" fontId="0" fillId="2" borderId="11" xfId="0" applyNumberFormat="1" applyFill="1" applyBorder="1" applyAlignment="1">
      <alignment horizontal="center" vertical="center"/>
    </xf>
    <xf numFmtId="167" fontId="0" fillId="2" borderId="12" xfId="0" applyNumberForma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167" fontId="0" fillId="2" borderId="10" xfId="0" applyNumberFormat="1" applyFill="1" applyBorder="1" applyAlignment="1">
      <alignment horizontal="center" vertical="center"/>
    </xf>
    <xf numFmtId="167" fontId="0" fillId="2" borderId="13" xfId="0" applyNumberFormat="1" applyFill="1" applyBorder="1" applyAlignment="1">
      <alignment horizontal="center" vertical="center"/>
    </xf>
    <xf numFmtId="167" fontId="0" fillId="2" borderId="14" xfId="0" applyNumberFormat="1" applyFill="1" applyBorder="1" applyAlignment="1">
      <alignment horizontal="center" vertical="center"/>
    </xf>
    <xf numFmtId="167" fontId="0" fillId="2" borderId="15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171" fontId="0" fillId="2" borderId="0" xfId="0" applyNumberFormat="1" applyFill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0" fillId="2" borderId="13" xfId="0" applyFill="1" applyBorder="1"/>
    <xf numFmtId="2" fontId="0" fillId="2" borderId="14" xfId="0" applyNumberFormat="1" applyFill="1" applyBorder="1" applyAlignment="1">
      <alignment horizontal="center" vertical="top"/>
    </xf>
    <xf numFmtId="2" fontId="0" fillId="2" borderId="15" xfId="0" applyNumberFormat="1" applyFill="1" applyBorder="1" applyAlignment="1">
      <alignment horizontal="center" vertical="top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Binary Search vs. Linary Seach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Sheet1!$S$6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Sheet1!$R$7:$R$12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numCache>
            </c:numRef>
          </c:xVal>
          <c:yVal>
            <c:numRef>
              <c:f>Sheet1!$S$7:$S$12</c:f>
              <c:numCache>
                <c:formatCode>#,##0.0000</c:formatCode>
                <c:ptCount val="6"/>
                <c:pt idx="0">
                  <c:v>8.0000000000000002E-3</c:v>
                </c:pt>
                <c:pt idx="1">
                  <c:v>4.7000000000000007E-2</c:v>
                </c:pt>
                <c:pt idx="2">
                  <c:v>0.114</c:v>
                </c:pt>
                <c:pt idx="3">
                  <c:v>0.38833333333333336</c:v>
                </c:pt>
                <c:pt idx="4">
                  <c:v>1.4813333333333334</c:v>
                </c:pt>
                <c:pt idx="5">
                  <c:v>6.2220000000000004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E-45DD-9A81-AB22FBC03914}"/>
            </c:ext>
          </c:extLst>
        </c:ser>
        <c:ser>
          <c:idx val="1"/>
          <c:order val="1"/>
          <c:tx>
            <c:strRef>
              <c:f>Sheet1!$T$6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Sheet1!$R$7:$R$12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numCache>
            </c:numRef>
          </c:xVal>
          <c:yVal>
            <c:numRef>
              <c:f>Sheet1!$T$7:$T$12</c:f>
              <c:numCache>
                <c:formatCode>#,##0.0000</c:formatCode>
                <c:ptCount val="6"/>
                <c:pt idx="0">
                  <c:v>2.6666666666666666E-3</c:v>
                </c:pt>
                <c:pt idx="1">
                  <c:v>3.3333333333333335E-3</c:v>
                </c:pt>
                <c:pt idx="2">
                  <c:v>4.333333333333334E-3</c:v>
                </c:pt>
                <c:pt idx="3">
                  <c:v>7.0000000000000001E-3</c:v>
                </c:pt>
                <c:pt idx="4">
                  <c:v>1.2333333333333335E-2</c:v>
                </c:pt>
                <c:pt idx="5">
                  <c:v>2.4000000000000004E-2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E-45DD-9A81-AB22FBC0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8752"/>
        <c:axId val="464385328"/>
      </c:scatterChart>
      <c:valAx>
        <c:axId val="5012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64385328"/>
        <c:crosses val="autoZero"/>
        <c:crossBetween val="midCat"/>
      </c:valAx>
      <c:valAx>
        <c:axId val="464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5012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155167</xdr:colOff>
      <xdr:row>13</xdr:row>
      <xdr:rowOff>21387</xdr:rowOff>
    </xdr:from>
    <xdr:to>
      <xdr:col>22</xdr:col>
      <xdr:colOff>502763</xdr:colOff>
      <xdr:row>27</xdr:row>
      <xdr:rowOff>158120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FD18F-9609-4E77-8E04-03B756C28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32D3-6465-4F3A-92E3-ED5C0A896771}">
  <dimension ref="B2:X23"/>
  <sheetViews>
    <sheetView tabSelected="1" zoomScale="97" workbookViewId="0">
      <selection activeCell="X12" sqref="X12"/>
    </sheetView>
  </sheetViews>
  <sheetFormatPr defaultRowHeight="14.4" x14ac:dyDescent="0.3"/>
  <cols>
    <col min="1" max="1" width="8.88671875" style="1"/>
    <col min="2" max="2" width="14.77734375" style="1" customWidth="1"/>
    <col min="3" max="5" width="8.88671875" style="5"/>
    <col min="6" max="6" width="2.5546875" style="5" customWidth="1"/>
    <col min="7" max="9" width="8.88671875" style="5"/>
    <col min="10" max="10" width="2.5546875" style="5" customWidth="1"/>
    <col min="11" max="13" width="8.88671875" style="5"/>
    <col min="14" max="15" width="2.5546875" style="5" customWidth="1"/>
    <col min="16" max="16" width="8.88671875" style="1"/>
    <col min="17" max="17" width="2.5546875" style="1" customWidth="1"/>
    <col min="18" max="18" width="13.33203125" style="1" customWidth="1"/>
    <col min="19" max="22" width="11" style="1" customWidth="1"/>
    <col min="23" max="16384" width="8.88671875" style="1"/>
  </cols>
  <sheetData>
    <row r="2" spans="2:24" x14ac:dyDescent="0.3">
      <c r="C2" s="2" t="s">
        <v>5</v>
      </c>
      <c r="D2" s="3"/>
      <c r="E2" s="4"/>
      <c r="G2" s="2" t="s">
        <v>8</v>
      </c>
      <c r="H2" s="3"/>
      <c r="I2" s="4"/>
      <c r="K2" s="2" t="s">
        <v>9</v>
      </c>
      <c r="L2" s="3"/>
      <c r="M2" s="4"/>
    </row>
    <row r="3" spans="2:24" x14ac:dyDescent="0.3">
      <c r="C3" s="6" t="s">
        <v>2</v>
      </c>
      <c r="D3" s="6" t="s">
        <v>3</v>
      </c>
      <c r="E3" s="6" t="s">
        <v>4</v>
      </c>
      <c r="G3" s="6" t="s">
        <v>2</v>
      </c>
      <c r="H3" s="6" t="s">
        <v>3</v>
      </c>
      <c r="I3" s="6" t="s">
        <v>4</v>
      </c>
      <c r="K3" s="6" t="s">
        <v>2</v>
      </c>
      <c r="L3" s="6" t="s">
        <v>3</v>
      </c>
      <c r="M3" s="6" t="s">
        <v>4</v>
      </c>
    </row>
    <row r="4" spans="2:24" x14ac:dyDescent="0.3">
      <c r="B4" s="7" t="s">
        <v>0</v>
      </c>
      <c r="C4" s="11" t="s">
        <v>17</v>
      </c>
      <c r="D4" s="11" t="s">
        <v>20</v>
      </c>
      <c r="E4" s="11" t="s">
        <v>21</v>
      </c>
      <c r="F4" s="11"/>
      <c r="G4" s="11" t="s">
        <v>23</v>
      </c>
      <c r="H4" s="11" t="s">
        <v>25</v>
      </c>
      <c r="I4" s="11" t="s">
        <v>23</v>
      </c>
      <c r="J4" s="11"/>
      <c r="K4" s="11" t="s">
        <v>17</v>
      </c>
      <c r="L4" s="11" t="s">
        <v>25</v>
      </c>
      <c r="M4" s="11" t="s">
        <v>25</v>
      </c>
      <c r="N4" s="11"/>
      <c r="O4" s="11"/>
    </row>
    <row r="5" spans="2:24" ht="15" thickBot="1" x14ac:dyDescent="0.35">
      <c r="B5" s="7" t="s">
        <v>1</v>
      </c>
      <c r="C5" s="12" t="s">
        <v>18</v>
      </c>
      <c r="D5" s="12" t="s">
        <v>19</v>
      </c>
      <c r="E5" s="12" t="s">
        <v>22</v>
      </c>
      <c r="F5" s="11"/>
      <c r="G5" s="12" t="s">
        <v>24</v>
      </c>
      <c r="H5" s="12" t="s">
        <v>26</v>
      </c>
      <c r="I5" s="12" t="s">
        <v>27</v>
      </c>
      <c r="J5" s="11"/>
      <c r="K5" s="12" t="s">
        <v>28</v>
      </c>
      <c r="L5" s="12" t="s">
        <v>29</v>
      </c>
      <c r="M5" s="12" t="s">
        <v>30</v>
      </c>
      <c r="N5" s="11"/>
      <c r="O5" s="11"/>
      <c r="S5" s="32" t="s">
        <v>16</v>
      </c>
      <c r="T5" s="32"/>
      <c r="V5" s="7" t="s">
        <v>43</v>
      </c>
      <c r="W5" s="7" t="s">
        <v>44</v>
      </c>
    </row>
    <row r="6" spans="2:24" ht="43.8" thickBot="1" x14ac:dyDescent="0.35">
      <c r="C6" s="1"/>
      <c r="D6" s="8" t="s">
        <v>6</v>
      </c>
      <c r="E6" s="21">
        <f>+C4+D4+E4</f>
        <v>8.0000000000000002E-3</v>
      </c>
      <c r="F6" s="9"/>
      <c r="G6" s="10"/>
      <c r="H6" s="8" t="s">
        <v>6</v>
      </c>
      <c r="I6" s="21">
        <f>+G4+H4+I4</f>
        <v>0.01</v>
      </c>
      <c r="J6" s="9"/>
      <c r="K6" s="10"/>
      <c r="L6" s="8" t="s">
        <v>6</v>
      </c>
      <c r="M6" s="21">
        <f>+K4+L4+M4</f>
        <v>1.3000000000000001E-2</v>
      </c>
      <c r="N6" s="9"/>
      <c r="O6" s="9"/>
      <c r="R6" s="22" t="s">
        <v>15</v>
      </c>
      <c r="S6" s="23" t="s">
        <v>43</v>
      </c>
      <c r="T6" s="24" t="s">
        <v>44</v>
      </c>
      <c r="V6" s="34" t="s">
        <v>45</v>
      </c>
      <c r="W6" s="34" t="s">
        <v>45</v>
      </c>
    </row>
    <row r="7" spans="2:24" ht="35.4" customHeight="1" x14ac:dyDescent="0.3">
      <c r="C7" s="1"/>
      <c r="D7" s="8" t="s">
        <v>7</v>
      </c>
      <c r="E7" s="21">
        <f>+C5+D5+E5</f>
        <v>2.4E-2</v>
      </c>
      <c r="F7" s="9"/>
      <c r="G7" s="10"/>
      <c r="H7" s="8" t="s">
        <v>7</v>
      </c>
      <c r="I7" s="21">
        <f>+G5+H5+I5</f>
        <v>0.14100000000000001</v>
      </c>
      <c r="J7" s="9"/>
      <c r="K7" s="10"/>
      <c r="L7" s="8" t="s">
        <v>7</v>
      </c>
      <c r="M7" s="21">
        <f>+K5+L5+M5</f>
        <v>0.34200000000000003</v>
      </c>
      <c r="N7" s="9"/>
      <c r="O7" s="9"/>
      <c r="R7" s="25">
        <v>1000</v>
      </c>
      <c r="S7" s="29">
        <f>+E7/3</f>
        <v>8.0000000000000002E-3</v>
      </c>
      <c r="T7" s="26">
        <f>+E6/3</f>
        <v>2.6666666666666666E-3</v>
      </c>
      <c r="V7" s="35"/>
      <c r="W7" s="35"/>
    </row>
    <row r="8" spans="2:24" ht="35.4" customHeight="1" x14ac:dyDescent="0.3">
      <c r="R8" s="25">
        <v>10000</v>
      </c>
      <c r="S8" s="30">
        <f>+I7/3</f>
        <v>4.7000000000000007E-2</v>
      </c>
      <c r="T8" s="26">
        <f>+I6/3</f>
        <v>3.3333333333333335E-3</v>
      </c>
      <c r="V8" s="36">
        <f>+S8/S7</f>
        <v>5.8750000000000009</v>
      </c>
      <c r="W8" s="36">
        <f>+T8/T7</f>
        <v>1.2500000000000002</v>
      </c>
    </row>
    <row r="9" spans="2:24" ht="35.4" customHeight="1" x14ac:dyDescent="0.3">
      <c r="H9" s="33"/>
      <c r="L9" s="33"/>
      <c r="R9" s="25">
        <v>20000</v>
      </c>
      <c r="S9" s="30">
        <f>+M7/3</f>
        <v>0.114</v>
      </c>
      <c r="T9" s="26">
        <f>+M6/3</f>
        <v>4.333333333333334E-3</v>
      </c>
      <c r="V9" s="36">
        <f>+S9/S8</f>
        <v>2.4255319148936167</v>
      </c>
      <c r="W9" s="36">
        <f>+T9/T8</f>
        <v>1.3</v>
      </c>
      <c r="X9" s="38"/>
    </row>
    <row r="10" spans="2:24" ht="35.4" customHeight="1" x14ac:dyDescent="0.3">
      <c r="L10" s="33"/>
      <c r="R10" s="25">
        <v>40000</v>
      </c>
      <c r="S10" s="30">
        <f>+E17/3</f>
        <v>0.38833333333333336</v>
      </c>
      <c r="T10" s="26">
        <f>+E16/3</f>
        <v>7.0000000000000001E-3</v>
      </c>
      <c r="V10" s="36">
        <f>+S10/S9</f>
        <v>3.4064327485380117</v>
      </c>
      <c r="W10" s="36">
        <f>+T10/T9</f>
        <v>1.6153846153846152</v>
      </c>
      <c r="X10" s="38"/>
    </row>
    <row r="11" spans="2:24" ht="35.4" customHeight="1" x14ac:dyDescent="0.3">
      <c r="R11" s="25">
        <v>80000</v>
      </c>
      <c r="S11" s="30">
        <f>+I17/3</f>
        <v>1.4813333333333334</v>
      </c>
      <c r="T11" s="26">
        <f>+I16/3</f>
        <v>1.2333333333333335E-2</v>
      </c>
      <c r="V11" s="36">
        <f>+S11/S10</f>
        <v>3.8145922746781116</v>
      </c>
      <c r="W11" s="36">
        <f>+T11/T10</f>
        <v>1.7619047619047621</v>
      </c>
      <c r="X11" s="38"/>
    </row>
    <row r="12" spans="2:24" ht="35.4" customHeight="1" thickBot="1" x14ac:dyDescent="0.35">
      <c r="C12" s="2" t="s">
        <v>10</v>
      </c>
      <c r="D12" s="3"/>
      <c r="E12" s="4"/>
      <c r="F12" s="1"/>
      <c r="G12" s="2" t="s">
        <v>11</v>
      </c>
      <c r="H12" s="3"/>
      <c r="I12" s="4"/>
      <c r="J12" s="1"/>
      <c r="K12" s="2" t="s">
        <v>12</v>
      </c>
      <c r="L12" s="3"/>
      <c r="M12" s="4"/>
      <c r="R12" s="27">
        <v>160000</v>
      </c>
      <c r="S12" s="31">
        <f>+M17/3</f>
        <v>6.2220000000000004</v>
      </c>
      <c r="T12" s="28">
        <f>+M16/3</f>
        <v>2.4000000000000004E-2</v>
      </c>
      <c r="V12" s="37">
        <f>+S12/S11</f>
        <v>4.2002700270027002</v>
      </c>
      <c r="W12" s="37">
        <f>+T12/T11</f>
        <v>1.9459459459459461</v>
      </c>
      <c r="X12" s="38"/>
    </row>
    <row r="13" spans="2:24" x14ac:dyDescent="0.3">
      <c r="C13" s="6" t="s">
        <v>2</v>
      </c>
      <c r="D13" s="6" t="s">
        <v>3</v>
      </c>
      <c r="E13" s="6" t="s">
        <v>4</v>
      </c>
      <c r="F13" s="1"/>
      <c r="G13" s="6" t="s">
        <v>2</v>
      </c>
      <c r="H13" s="6" t="s">
        <v>3</v>
      </c>
      <c r="I13" s="6" t="s">
        <v>4</v>
      </c>
      <c r="J13" s="1"/>
      <c r="K13" s="6" t="s">
        <v>2</v>
      </c>
      <c r="L13" s="6" t="s">
        <v>3</v>
      </c>
      <c r="M13" s="6" t="s">
        <v>4</v>
      </c>
    </row>
    <row r="14" spans="2:24" x14ac:dyDescent="0.3">
      <c r="B14" s="7" t="s">
        <v>0</v>
      </c>
      <c r="C14" s="11" t="s">
        <v>22</v>
      </c>
      <c r="D14" s="11" t="s">
        <v>22</v>
      </c>
      <c r="E14" s="11" t="s">
        <v>22</v>
      </c>
      <c r="F14" s="11"/>
      <c r="G14" s="11" t="s">
        <v>35</v>
      </c>
      <c r="H14" s="11" t="s">
        <v>36</v>
      </c>
      <c r="I14" s="11" t="s">
        <v>35</v>
      </c>
      <c r="J14" s="11"/>
      <c r="K14" s="11" t="s">
        <v>40</v>
      </c>
      <c r="L14" s="11" t="s">
        <v>40</v>
      </c>
      <c r="M14" s="11" t="s">
        <v>40</v>
      </c>
    </row>
    <row r="15" spans="2:24" x14ac:dyDescent="0.3">
      <c r="B15" s="7" t="s">
        <v>1</v>
      </c>
      <c r="C15" s="12" t="s">
        <v>31</v>
      </c>
      <c r="D15" s="12" t="s">
        <v>32</v>
      </c>
      <c r="E15" s="12" t="s">
        <v>33</v>
      </c>
      <c r="F15" s="11"/>
      <c r="G15" s="12" t="s">
        <v>34</v>
      </c>
      <c r="H15" s="12" t="s">
        <v>37</v>
      </c>
      <c r="I15" s="12" t="s">
        <v>38</v>
      </c>
      <c r="J15" s="11"/>
      <c r="K15" s="12" t="s">
        <v>39</v>
      </c>
      <c r="L15" s="12" t="s">
        <v>41</v>
      </c>
      <c r="M15" s="12" t="s">
        <v>42</v>
      </c>
    </row>
    <row r="16" spans="2:24" x14ac:dyDescent="0.3">
      <c r="C16" s="10"/>
      <c r="D16" s="8" t="s">
        <v>6</v>
      </c>
      <c r="E16" s="21">
        <f>+C14+D14+E14</f>
        <v>2.1000000000000001E-2</v>
      </c>
      <c r="F16" s="10"/>
      <c r="G16" s="10"/>
      <c r="H16" s="8" t="s">
        <v>6</v>
      </c>
      <c r="I16" s="21">
        <f>+G14+H14+I14</f>
        <v>3.7000000000000005E-2</v>
      </c>
      <c r="J16" s="10"/>
      <c r="K16" s="10"/>
      <c r="L16" s="8" t="s">
        <v>6</v>
      </c>
      <c r="M16" s="21">
        <f>+K14+L14+M14</f>
        <v>7.2000000000000008E-2</v>
      </c>
    </row>
    <row r="17" spans="3:13" x14ac:dyDescent="0.3">
      <c r="C17" s="10"/>
      <c r="D17" s="8" t="s">
        <v>7</v>
      </c>
      <c r="E17" s="21">
        <f>+C15+D15+E15</f>
        <v>1.165</v>
      </c>
      <c r="F17" s="10"/>
      <c r="G17" s="10"/>
      <c r="H17" s="8" t="s">
        <v>7</v>
      </c>
      <c r="I17" s="21">
        <f>+G15+H15+I15</f>
        <v>4.444</v>
      </c>
      <c r="J17" s="10"/>
      <c r="K17" s="10"/>
      <c r="L17" s="8" t="s">
        <v>7</v>
      </c>
      <c r="M17" s="21">
        <f>+K15+L15+M15</f>
        <v>18.666</v>
      </c>
    </row>
    <row r="20" spans="3:13" x14ac:dyDescent="0.3">
      <c r="E20" s="33"/>
      <c r="I20" s="33"/>
      <c r="M20" s="33"/>
    </row>
    <row r="21" spans="3:13" ht="15" thickBot="1" x14ac:dyDescent="0.35">
      <c r="E21" s="33"/>
      <c r="I21" s="33"/>
      <c r="M21" s="33"/>
    </row>
    <row r="22" spans="3:13" x14ac:dyDescent="0.3">
      <c r="I22" s="13"/>
      <c r="J22" s="14"/>
      <c r="K22" s="15"/>
      <c r="L22" s="15" t="s">
        <v>13</v>
      </c>
      <c r="M22" s="16">
        <f>+E6+I6+M6+E16+I16+M16</f>
        <v>0.16100000000000003</v>
      </c>
    </row>
    <row r="23" spans="3:13" ht="15" thickBot="1" x14ac:dyDescent="0.35">
      <c r="I23" s="17"/>
      <c r="J23" s="18"/>
      <c r="K23" s="19"/>
      <c r="L23" s="19" t="s">
        <v>14</v>
      </c>
      <c r="M23" s="20">
        <f>+E7+I7+M7+E17+I17+M17</f>
        <v>24.782</v>
      </c>
    </row>
  </sheetData>
  <mergeCells count="7">
    <mergeCell ref="S5:T5"/>
    <mergeCell ref="C2:E2"/>
    <mergeCell ref="G2:I2"/>
    <mergeCell ref="K2:M2"/>
    <mergeCell ref="C12:E12"/>
    <mergeCell ref="G12:I12"/>
    <mergeCell ref="K12:M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Aage Birgisson</dc:creator>
  <cp:lastModifiedBy>Benjamin Aage Birgisson</cp:lastModifiedBy>
  <dcterms:created xsi:type="dcterms:W3CDTF">2019-08-20T10:59:04Z</dcterms:created>
  <dcterms:modified xsi:type="dcterms:W3CDTF">2019-08-20T13:34:14Z</dcterms:modified>
</cp:coreProperties>
</file>