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njamín_Aage\Háskóli_Reykjavík\Vor 2020\Lokaverkefni\"/>
    </mc:Choice>
  </mc:AlternateContent>
  <xr:revisionPtr revIDLastSave="0" documentId="13_ncr:1_{CDF25141-B46C-4885-9F4D-8FC5C9449C13}" xr6:coauthVersionLast="45" xr6:coauthVersionMax="45" xr10:uidLastSave="{00000000-0000-0000-0000-000000000000}"/>
  <bookViews>
    <workbookView xWindow="-108" yWindow="-108" windowWidth="23256" windowHeight="12576" xr2:uid="{4F85AA71-4335-49AA-9807-783D4A2302F3}"/>
  </bookViews>
  <sheets>
    <sheet name="VINNUTÍMAR" sheetId="1" r:id="rId1"/>
    <sheet name="Reports" sheetId="2" r:id="rId2"/>
    <sheet name="Survey" sheetId="3" r:id="rId3"/>
    <sheet name="Lectures" sheetId="4" r:id="rId4"/>
    <sheet name="Bibliography" sheetId="5" r:id="rId5"/>
    <sheet name="Data Analysis" sheetId="6" r:id="rId6"/>
    <sheet name="Meetings" sheetId="7" r:id="rId7"/>
    <sheet name="Presentation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0" i="1" l="1"/>
  <c r="E39" i="2" l="1"/>
  <c r="E44" i="6" l="1"/>
  <c r="E19" i="7" l="1"/>
  <c r="E17" i="3" l="1"/>
  <c r="E10" i="4" l="1"/>
  <c r="L144" i="1" l="1"/>
  <c r="L142" i="1"/>
  <c r="L145" i="1"/>
  <c r="E7" i="2"/>
  <c r="L141" i="1"/>
  <c r="E4" i="5"/>
  <c r="E10" i="5" s="1"/>
  <c r="L143" i="1" s="1"/>
  <c r="E7" i="8"/>
  <c r="F12" i="1"/>
  <c r="E30" i="8" l="1"/>
  <c r="L146" i="1" s="1"/>
  <c r="F42" i="1"/>
  <c r="F31" i="1" l="1"/>
  <c r="L140" i="1"/>
  <c r="L148" i="1" s="1"/>
  <c r="K150" i="1" l="1"/>
</calcChain>
</file>

<file path=xl/sharedStrings.xml><?xml version="1.0" encoding="utf-8"?>
<sst xmlns="http://schemas.openxmlformats.org/spreadsheetml/2006/main" count="326" uniqueCount="109">
  <si>
    <t>Frá</t>
  </si>
  <si>
    <t>Til</t>
  </si>
  <si>
    <t>Vinnutímar - Lokaverkefni</t>
  </si>
  <si>
    <t>KLST</t>
  </si>
  <si>
    <t xml:space="preserve">Total: </t>
  </si>
  <si>
    <t>Lýsing</t>
  </si>
  <si>
    <t>Fundur með tengilið verkefnisins - val á verkefni</t>
  </si>
  <si>
    <t>Fundur með tengilið verkefnisins - Undirritun samning og framkvæmd</t>
  </si>
  <si>
    <t>Fundur með tengiliðum verkefnisins, gagnasöfnun skilgreind</t>
  </si>
  <si>
    <t>Unnið í spurningalista tengd námi nemenda HR</t>
  </si>
  <si>
    <t>Heimildarvinna og vinnsla að fyrsta uppkasti skýrslu</t>
  </si>
  <si>
    <t>Klára fínpússa spurningalista og setja upp á rafrænu formi</t>
  </si>
  <si>
    <t>Laga rafrænan spurningalista, skv. Athugasemdum kennara</t>
  </si>
  <si>
    <t>Búa til nýtt vinnuskjal með loka spurningalista til að senda á John (fulltrúi kennslu við HR)</t>
  </si>
  <si>
    <t>Gerð ítarlega lýsingu á verkefni til að senda á prófdómara, ásamt skipulag á þær heimildir sem notast verða við í skýrslu</t>
  </si>
  <si>
    <t>Fyrirlestur í kúrsnum "T-404-LOKA"</t>
  </si>
  <si>
    <t>Unnið að heimildarvinnslu og fyrirlestur í kúrsnum "T-404-LOKA"</t>
  </si>
  <si>
    <t>Spurningalisti lagaður skv. Athugasemdum John (fulltrúi kennslu) og unnið að skýrslugerð / heimildarvinnu</t>
  </si>
  <si>
    <t>Unnið að skýrslugerð / heimildarvinnu</t>
  </si>
  <si>
    <t>Kynningarfundur - Högun lokaverkefnisnámskeiðs</t>
  </si>
  <si>
    <t>Kynning á lokaverkefni haustönn 2019 - Greining mælinga á notkun og notendaupplifun íslenskra vefja</t>
  </si>
  <si>
    <t>Fara yfir rafrænu könnunina og senda á John til að prófarkalesa</t>
  </si>
  <si>
    <t>Fara yfir heimildarvinnslu Þorgeirs og laga heimildarskráningu</t>
  </si>
  <si>
    <t>Færa rafrænan spurningalista yfir á excel-form fyrir John</t>
  </si>
  <si>
    <t>Síðustu lagfæringar á rafræna könnun og senda ítarlega lýsingu á leiðbeinanda / prófdómara</t>
  </si>
  <si>
    <t>Lagað rafræna könnun skv. Ábendingum/ráðleggingum Johns</t>
  </si>
  <si>
    <t>Lokaútfærslur á rafræni könnun og linkur sendur á leiðbeinanda / prófdómara</t>
  </si>
  <si>
    <t>Unnið að verkáætlun og verskipulag verkefnis</t>
  </si>
  <si>
    <t>Vikulegur fundur með leiðbeinanda</t>
  </si>
  <si>
    <t>Kynna mér greining gagna með R / Python / SPSS greiningartólum</t>
  </si>
  <si>
    <t>Byrja útbúa glærukynningu fyrir kynning verkefnis 30.janúar 2020</t>
  </si>
  <si>
    <t>Bæta við verkefni á product backlog (Trello) og glærukynning</t>
  </si>
  <si>
    <t>Klára setja upp glærukynningu og texta fyrir kynningu 30.jan 2020</t>
  </si>
  <si>
    <t>Heimildarvinnsla</t>
  </si>
  <si>
    <t>Verkáætlun og verkskipulag fínpússað, vinnsla á Trello</t>
  </si>
  <si>
    <t>Vikulegur fundur með leiðbeinanda &amp; rennsli á kynningu 30/01</t>
  </si>
  <si>
    <t>Undirbúa kynningu, fyrirlestur í kúrsnum "T-404-LOKA" og kynning á verkefni okkar í tíma</t>
  </si>
  <si>
    <t>Vinnsla við skýrslugerð og ná í gögn úr Canvas</t>
  </si>
  <si>
    <t>Kynna mér Rstudio, hvernig vinnsla með greiningu gagna er framkvæmt</t>
  </si>
  <si>
    <t>Vikulegur fundur með leiðbeinendum</t>
  </si>
  <si>
    <t>Update-a borð á Trello</t>
  </si>
  <si>
    <t>Greining gagna útfrá rafrænni könnun (megindleg rannsókn)</t>
  </si>
  <si>
    <t>0.75</t>
  </si>
  <si>
    <t>Skjal vegna stöðufundar 1 (sendist á leiðbeinendur)</t>
  </si>
  <si>
    <t>Glærukynning vegna stöðufundar 1</t>
  </si>
  <si>
    <t>Data Analysis</t>
  </si>
  <si>
    <t>Presentations</t>
  </si>
  <si>
    <t>Lectures</t>
  </si>
  <si>
    <t>Meetings</t>
  </si>
  <si>
    <t xml:space="preserve">Total : </t>
  </si>
  <si>
    <t>Survey</t>
  </si>
  <si>
    <t>Reports</t>
  </si>
  <si>
    <t>Status Meeting no.1</t>
  </si>
  <si>
    <t>Bibliograpy</t>
  </si>
  <si>
    <t>Unnið að uppkasti / beinagrind lokaskýrslu</t>
  </si>
  <si>
    <t>Vinnsla við uppsetningu spurningalista</t>
  </si>
  <si>
    <t>Unnið að heimildarvinnslu</t>
  </si>
  <si>
    <t xml:space="preserve">Total :  </t>
  </si>
  <si>
    <t>Vinnsla við að klára spurningalista</t>
  </si>
  <si>
    <t>Fundur með leiðbeinendum</t>
  </si>
  <si>
    <t>Undirbúningur fyrir kynningu 13/2</t>
  </si>
  <si>
    <t>Æfa kynningu fyrir stöðufund 1</t>
  </si>
  <si>
    <t>Stöðufundur 1</t>
  </si>
  <si>
    <t>Greina Canvas gögn í R</t>
  </si>
  <si>
    <t>Vinnsla við skýrslu út frá greiningum gagna í Rstudio (survey)</t>
  </si>
  <si>
    <t>Greina Canvas gögn og skoða hvað skal leggja áherslur á</t>
  </si>
  <si>
    <t>Greina Canvas gögn</t>
  </si>
  <si>
    <t>Samræður við leiðbeinenda um greiningu gagna útfrá Canvas</t>
  </si>
  <si>
    <t>Ná í viðbótar Canvas gögn og greina þau</t>
  </si>
  <si>
    <t>Vinnsla við að ná í gögn og senda Þorgeir til vinnslu í SQL</t>
  </si>
  <si>
    <t>Farið yfir greiningar Þorgeirs (Canvas gögn)</t>
  </si>
  <si>
    <t>Hanna kynningu vegna stöðufundar II (20.mars 2020)</t>
  </si>
  <si>
    <t>Vinna við lokaskýrslu</t>
  </si>
  <si>
    <t>Vinna við lokaskýrslu / greiningu gagna</t>
  </si>
  <si>
    <t>Rafræn fundur með Þorgeir</t>
  </si>
  <si>
    <t>Vinnsla við lokaskýrslu</t>
  </si>
  <si>
    <t>Rafræn fundur með leiðbeinendum + Þorgeir</t>
  </si>
  <si>
    <t>Gagnavinnsla í R</t>
  </si>
  <si>
    <t>Vinna í lokaskýrslu</t>
  </si>
  <si>
    <t>Vinna í lokaskýrslu + tölfræðigreiningar</t>
  </si>
  <si>
    <t>Búa til glærukynningu fyrir stöðufund 3</t>
  </si>
  <si>
    <t>Búa til glærukynningu fyrir stöðufund 3 + Greiningar í R</t>
  </si>
  <si>
    <t>Greiningar í R og Excel</t>
  </si>
  <si>
    <t>Farið yfir gögn úr Machine Learning greiningum</t>
  </si>
  <si>
    <t>Stöðufundur 3 með leiðbeinanda/prófdómara/deilarforseta</t>
  </si>
  <si>
    <t>Farið yfir skrif hjá Þorgeir varðandi ML</t>
  </si>
  <si>
    <t>Vinnsla lokaskýrslu og senda á leiðbeinanda/prófdómara vegna stöðufundar 3</t>
  </si>
  <si>
    <t>Farið yfir kynningarglærur Þorgeirs og lagað, vegna stöðufundar 3</t>
  </si>
  <si>
    <t>Undirbúningur fyrir stöðufund nr. 3</t>
  </si>
  <si>
    <t>Læra á Teams-Microsoft Meetings tól fyrir fund 6.maí 2020</t>
  </si>
  <si>
    <t>Unnið í athugasemdum í skýrslu frá prófdómara/leiðbeinanda</t>
  </si>
  <si>
    <t>Vinnsla í R og Excel skv. Feedback á stöðufundi</t>
  </si>
  <si>
    <t>Vinna í lokaskýrslu - uppsetning (APA stíll)</t>
  </si>
  <si>
    <t>Skrif í lokaskýrslu og greiningar í Excel</t>
  </si>
  <si>
    <t>Farið í skrifaðan texta, lagað málsfarsvillur og tilvísanir</t>
  </si>
  <si>
    <t>Lagað heiti á öllum áföngum í myndum + skrif í lokakafla</t>
  </si>
  <si>
    <t>Farið yfir ný heimildaskrif Þorgeirs og lagað heimildaskrá</t>
  </si>
  <si>
    <t>Setja öll unnin gögn yfir á RU-drif</t>
  </si>
  <si>
    <t>Laga og fara yfir skýrslu aftur, vegna viðbóta</t>
  </si>
  <si>
    <t>Prófarkalestur og leiðréttingar (það sem komið er)</t>
  </si>
  <si>
    <t>Prófarkalestur (aftur) - Breyting á öllu</t>
  </si>
  <si>
    <t>Prófarkalestur og skil á lokaskýrslu</t>
  </si>
  <si>
    <t>Síðasti prófarkalestur og lagfæringar</t>
  </si>
  <si>
    <t>Rafræn fundur með Þorgeir og skil á lokaverkefni</t>
  </si>
  <si>
    <t>Undirbúa glærur fyrir lokakynningu</t>
  </si>
  <si>
    <t>Halda lokakynningu</t>
  </si>
  <si>
    <t>Skrifa umfjöllunarefni skv. glærur</t>
  </si>
  <si>
    <t>Æfa kynningu á lokaverkefni + Lagfæringar</t>
  </si>
  <si>
    <t>Fara yfir og bæta við glærur frá Þorgeir við kynningu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</si>
</sst>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F]d/\ mmmm\ yyyy;@"/>
    <numFmt numFmtId="165" formatCode="#,##0.00_ ;[Red]\-#,##0.00\ 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4" fontId="0" fillId="2" borderId="0" xfId="0" applyNumberFormat="1" applyFill="1" applyAlignment="1">
      <alignment horizontal="center" vertical="center"/>
    </xf>
    <xf numFmtId="4" fontId="0" fillId="2" borderId="5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4" fontId="3" fillId="2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0" fontId="0" fillId="0" borderId="0" xfId="0" applyFill="1" applyAlignment="1"/>
    <xf numFmtId="2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right"/>
    </xf>
    <xf numFmtId="0" fontId="0" fillId="0" borderId="5" xfId="0" applyFill="1" applyBorder="1"/>
    <xf numFmtId="4" fontId="0" fillId="0" borderId="0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92B1-A26A-4A64-B98B-E5DBBDEFA077}">
  <sheetPr>
    <tabColor rgb="FF92D050"/>
  </sheetPr>
  <dimension ref="A1:M150"/>
  <sheetViews>
    <sheetView tabSelected="1" zoomScale="110" workbookViewId="0">
      <pane ySplit="1788" topLeftCell="A130" activePane="bottomLeft"/>
      <selection activeCell="B2" sqref="B2:H4"/>
      <selection pane="bottomLeft" activeCell="F143" sqref="F143"/>
    </sheetView>
  </sheetViews>
  <sheetFormatPr defaultRowHeight="14.4" x14ac:dyDescent="0.3"/>
  <cols>
    <col min="1" max="1" width="8.88671875" style="2"/>
    <col min="2" max="2" width="19.5546875" style="1" customWidth="1"/>
    <col min="3" max="4" width="19.5546875" style="2" customWidth="1"/>
    <col min="5" max="5" width="8.88671875" style="2"/>
    <col min="6" max="6" width="8.88671875" style="3"/>
    <col min="7" max="7" width="8.88671875" style="2"/>
    <col min="8" max="8" width="60.88671875" style="4" bestFit="1" customWidth="1"/>
    <col min="9" max="9" width="3.6640625" style="4" customWidth="1"/>
    <col min="10" max="10" width="8.88671875" style="2"/>
    <col min="11" max="11" width="20.33203125" style="16" customWidth="1"/>
    <col min="12" max="12" width="8.88671875" style="3"/>
    <col min="13" max="16384" width="8.88671875" style="2"/>
  </cols>
  <sheetData>
    <row r="1" spans="2:9" ht="15" thickBot="1" x14ac:dyDescent="0.35"/>
    <row r="2" spans="2:9" ht="26.4" thickBot="1" x14ac:dyDescent="0.35">
      <c r="B2" s="46" t="s">
        <v>2</v>
      </c>
      <c r="C2" s="47"/>
      <c r="D2" s="47"/>
      <c r="E2" s="47"/>
      <c r="F2" s="47"/>
      <c r="G2" s="47"/>
      <c r="H2" s="48"/>
      <c r="I2" s="5"/>
    </row>
    <row r="3" spans="2:9" ht="10.199999999999999" customHeight="1" x14ac:dyDescent="0.3">
      <c r="B3" s="5"/>
      <c r="C3" s="5"/>
      <c r="D3" s="5"/>
    </row>
    <row r="4" spans="2:9" ht="15" thickBot="1" x14ac:dyDescent="0.35">
      <c r="C4" s="6" t="s">
        <v>0</v>
      </c>
      <c r="D4" s="6" t="s">
        <v>1</v>
      </c>
      <c r="F4" s="15" t="s">
        <v>3</v>
      </c>
      <c r="H4" s="6" t="s">
        <v>5</v>
      </c>
      <c r="I4" s="17"/>
    </row>
    <row r="5" spans="2:9" x14ac:dyDescent="0.3">
      <c r="B5" s="1">
        <v>43803</v>
      </c>
      <c r="C5" s="7">
        <v>0.625</v>
      </c>
      <c r="D5" s="7">
        <v>0.70833333333333337</v>
      </c>
      <c r="E5" s="13"/>
      <c r="F5" s="14">
        <v>2</v>
      </c>
      <c r="H5" s="12" t="s">
        <v>19</v>
      </c>
      <c r="I5" s="12"/>
    </row>
    <row r="6" spans="2:9" x14ac:dyDescent="0.3">
      <c r="B6" s="1">
        <v>43812</v>
      </c>
      <c r="C6" s="7">
        <v>0.54166666666666663</v>
      </c>
      <c r="D6" s="7">
        <v>0.58333333333333337</v>
      </c>
      <c r="F6" s="3">
        <v>1</v>
      </c>
      <c r="H6" s="4" t="s">
        <v>6</v>
      </c>
    </row>
    <row r="7" spans="2:9" ht="28.8" x14ac:dyDescent="0.3">
      <c r="B7" s="1">
        <v>43816</v>
      </c>
      <c r="C7" s="7">
        <v>0.51041666666666663</v>
      </c>
      <c r="D7" s="7">
        <v>0.53125</v>
      </c>
      <c r="F7" s="3">
        <v>0.5</v>
      </c>
      <c r="H7" s="9" t="s">
        <v>20</v>
      </c>
      <c r="I7" s="9"/>
    </row>
    <row r="8" spans="2:9" x14ac:dyDescent="0.3">
      <c r="B8" s="1">
        <v>43837</v>
      </c>
      <c r="C8" s="7">
        <v>0.41666666666666669</v>
      </c>
      <c r="D8" s="7">
        <v>0.45833333333333331</v>
      </c>
      <c r="F8" s="3">
        <v>1</v>
      </c>
      <c r="H8" s="4" t="s">
        <v>7</v>
      </c>
    </row>
    <row r="9" spans="2:9" x14ac:dyDescent="0.3">
      <c r="B9" s="1">
        <v>43839</v>
      </c>
      <c r="C9" s="8">
        <v>0.625</v>
      </c>
      <c r="D9" s="8">
        <v>0.6875</v>
      </c>
      <c r="F9" s="3">
        <v>1.5</v>
      </c>
      <c r="H9" s="4" t="s">
        <v>15</v>
      </c>
    </row>
    <row r="10" spans="2:9" x14ac:dyDescent="0.3">
      <c r="B10" s="1">
        <v>43840</v>
      </c>
      <c r="C10" s="8">
        <v>0.5625</v>
      </c>
      <c r="D10" s="8">
        <v>0.61458333333333337</v>
      </c>
      <c r="F10" s="3">
        <v>1.25</v>
      </c>
      <c r="H10" s="4" t="s">
        <v>8</v>
      </c>
    </row>
    <row r="11" spans="2:9" x14ac:dyDescent="0.3">
      <c r="B11" s="1">
        <v>43840</v>
      </c>
      <c r="C11" s="8">
        <v>0.625</v>
      </c>
      <c r="D11" s="8">
        <v>0.75</v>
      </c>
      <c r="F11" s="3">
        <v>3</v>
      </c>
      <c r="H11" s="4" t="s">
        <v>9</v>
      </c>
    </row>
    <row r="12" spans="2:9" x14ac:dyDescent="0.3">
      <c r="B12" s="1">
        <v>43841</v>
      </c>
      <c r="C12" s="8">
        <v>0.625</v>
      </c>
      <c r="D12" s="8">
        <v>0.73958333333333337</v>
      </c>
      <c r="F12" s="3">
        <f>2+(45/60)</f>
        <v>2.75</v>
      </c>
      <c r="H12" s="4" t="s">
        <v>10</v>
      </c>
    </row>
    <row r="13" spans="2:9" x14ac:dyDescent="0.3">
      <c r="B13" s="25">
        <v>43842</v>
      </c>
      <c r="C13" s="26">
        <v>0.4375</v>
      </c>
      <c r="D13" s="26">
        <v>0.625</v>
      </c>
      <c r="E13" s="27"/>
      <c r="F13" s="28">
        <v>4.5</v>
      </c>
      <c r="G13" s="27"/>
      <c r="H13" s="29" t="s">
        <v>54</v>
      </c>
    </row>
    <row r="14" spans="2:9" x14ac:dyDescent="0.3">
      <c r="B14" s="25">
        <v>43842</v>
      </c>
      <c r="C14" s="26">
        <v>0.6875</v>
      </c>
      <c r="D14" s="26">
        <v>0.77083333333333337</v>
      </c>
      <c r="E14" s="27"/>
      <c r="F14" s="28">
        <v>2</v>
      </c>
      <c r="G14" s="27"/>
      <c r="H14" s="29" t="s">
        <v>55</v>
      </c>
    </row>
    <row r="15" spans="2:9" x14ac:dyDescent="0.3">
      <c r="B15" s="1">
        <v>43843</v>
      </c>
      <c r="C15" s="8">
        <v>0.375</v>
      </c>
      <c r="D15" s="8">
        <v>0.46875</v>
      </c>
      <c r="F15" s="3">
        <v>1</v>
      </c>
      <c r="H15" s="4" t="s">
        <v>59</v>
      </c>
    </row>
    <row r="16" spans="2:9" x14ac:dyDescent="0.3">
      <c r="B16" s="1">
        <v>43843</v>
      </c>
      <c r="C16" s="8">
        <v>0.47916666666666669</v>
      </c>
      <c r="D16" s="8">
        <v>0.53125</v>
      </c>
      <c r="F16" s="3">
        <v>1.25</v>
      </c>
      <c r="H16" s="4" t="s">
        <v>58</v>
      </c>
    </row>
    <row r="17" spans="2:9" x14ac:dyDescent="0.3">
      <c r="B17" s="1">
        <v>43843</v>
      </c>
      <c r="C17" s="8">
        <v>0.5625</v>
      </c>
      <c r="D17" s="8">
        <v>0.6875</v>
      </c>
      <c r="F17" s="3">
        <v>3</v>
      </c>
      <c r="H17" s="4" t="s">
        <v>11</v>
      </c>
    </row>
    <row r="18" spans="2:9" x14ac:dyDescent="0.3">
      <c r="B18" s="1">
        <v>43844</v>
      </c>
      <c r="C18" s="8">
        <v>0.5</v>
      </c>
      <c r="D18" s="8">
        <v>0.54166666666666663</v>
      </c>
      <c r="F18" s="3">
        <v>1</v>
      </c>
      <c r="H18" s="4" t="s">
        <v>12</v>
      </c>
    </row>
    <row r="19" spans="2:9" ht="28.8" x14ac:dyDescent="0.3">
      <c r="B19" s="1">
        <v>43845</v>
      </c>
      <c r="C19" s="8">
        <v>0.44791666666666669</v>
      </c>
      <c r="D19" s="8">
        <v>0.46875</v>
      </c>
      <c r="F19" s="3">
        <v>0.5</v>
      </c>
      <c r="H19" s="9" t="s">
        <v>13</v>
      </c>
      <c r="I19" s="9"/>
    </row>
    <row r="20" spans="2:9" ht="28.8" x14ac:dyDescent="0.3">
      <c r="B20" s="1">
        <v>43846</v>
      </c>
      <c r="C20" s="8">
        <v>0.41666666666666669</v>
      </c>
      <c r="D20" s="8">
        <v>0.47916666666666669</v>
      </c>
      <c r="F20" s="3">
        <v>1.5</v>
      </c>
      <c r="H20" s="9" t="s">
        <v>14</v>
      </c>
      <c r="I20" s="9"/>
    </row>
    <row r="21" spans="2:9" x14ac:dyDescent="0.3">
      <c r="B21" s="1">
        <v>43846</v>
      </c>
      <c r="C21" s="8">
        <v>0.58333333333333337</v>
      </c>
      <c r="D21" s="8">
        <v>0.625</v>
      </c>
      <c r="F21" s="3">
        <v>1</v>
      </c>
      <c r="H21" s="4" t="s">
        <v>56</v>
      </c>
    </row>
    <row r="22" spans="2:9" x14ac:dyDescent="0.3">
      <c r="B22" s="1">
        <v>43846</v>
      </c>
      <c r="C22" s="8">
        <v>0.63194444444444442</v>
      </c>
      <c r="D22" s="8">
        <v>0.69444444444444453</v>
      </c>
      <c r="F22" s="3">
        <v>1.5</v>
      </c>
      <c r="H22" s="4" t="s">
        <v>15</v>
      </c>
    </row>
    <row r="23" spans="2:9" x14ac:dyDescent="0.3">
      <c r="B23" s="1">
        <v>43846</v>
      </c>
      <c r="C23" s="8">
        <v>0.70833333333333337</v>
      </c>
      <c r="D23" s="8">
        <v>0.77083333333333337</v>
      </c>
      <c r="F23" s="3">
        <v>1.5</v>
      </c>
      <c r="H23" s="4" t="s">
        <v>16</v>
      </c>
    </row>
    <row r="24" spans="2:9" ht="28.8" x14ac:dyDescent="0.3">
      <c r="B24" s="1">
        <v>43847</v>
      </c>
      <c r="C24" s="8">
        <v>0.33333333333333331</v>
      </c>
      <c r="D24" s="8">
        <v>0.47916666666666669</v>
      </c>
      <c r="F24" s="3">
        <v>3.5</v>
      </c>
      <c r="H24" s="9" t="s">
        <v>17</v>
      </c>
      <c r="I24" s="9"/>
    </row>
    <row r="25" spans="2:9" x14ac:dyDescent="0.3">
      <c r="B25" s="1">
        <v>43847</v>
      </c>
      <c r="C25" s="8">
        <v>0.53125</v>
      </c>
      <c r="D25" s="8">
        <v>0.63541666666666663</v>
      </c>
      <c r="F25" s="3">
        <v>2.5</v>
      </c>
      <c r="H25" s="4" t="s">
        <v>18</v>
      </c>
    </row>
    <row r="26" spans="2:9" x14ac:dyDescent="0.3">
      <c r="B26" s="1">
        <v>43847</v>
      </c>
      <c r="C26" s="8">
        <v>0.80555555555555547</v>
      </c>
      <c r="D26" s="8">
        <v>0.81597222222222221</v>
      </c>
      <c r="F26" s="3">
        <v>0.25</v>
      </c>
      <c r="H26" s="4" t="s">
        <v>21</v>
      </c>
    </row>
    <row r="27" spans="2:9" x14ac:dyDescent="0.3">
      <c r="B27" s="1">
        <v>43849</v>
      </c>
      <c r="C27" s="8">
        <v>0.41666666666666669</v>
      </c>
      <c r="D27" s="8">
        <v>0.4375</v>
      </c>
      <c r="F27" s="3">
        <v>0.5</v>
      </c>
      <c r="H27" s="4" t="s">
        <v>22</v>
      </c>
    </row>
    <row r="28" spans="2:9" x14ac:dyDescent="0.3">
      <c r="B28" s="1">
        <v>43850</v>
      </c>
      <c r="C28" s="8">
        <v>0.33333333333333331</v>
      </c>
      <c r="D28" s="8">
        <v>0.35416666666666669</v>
      </c>
      <c r="F28" s="3">
        <v>0.5</v>
      </c>
      <c r="H28" s="4" t="s">
        <v>23</v>
      </c>
    </row>
    <row r="29" spans="2:9" ht="28.8" x14ac:dyDescent="0.3">
      <c r="B29" s="1">
        <v>43850</v>
      </c>
      <c r="C29" s="8">
        <v>0.40625</v>
      </c>
      <c r="D29" s="8">
        <v>0.44791666666666669</v>
      </c>
      <c r="F29" s="3">
        <v>1</v>
      </c>
      <c r="H29" s="9" t="s">
        <v>24</v>
      </c>
      <c r="I29" s="9"/>
    </row>
    <row r="30" spans="2:9" x14ac:dyDescent="0.3">
      <c r="B30" s="1">
        <v>43850</v>
      </c>
      <c r="C30" s="8">
        <v>0.60416666666666663</v>
      </c>
      <c r="D30" s="8">
        <v>0.64583333333333337</v>
      </c>
      <c r="F30" s="3">
        <v>1</v>
      </c>
      <c r="H30" s="4" t="s">
        <v>25</v>
      </c>
    </row>
    <row r="31" spans="2:9" x14ac:dyDescent="0.3">
      <c r="B31" s="1">
        <v>43851</v>
      </c>
      <c r="C31" s="8">
        <v>0.40625</v>
      </c>
      <c r="D31" s="8">
        <v>0.5</v>
      </c>
      <c r="F31" s="3">
        <f>2+(0.25)</f>
        <v>2.25</v>
      </c>
      <c r="H31" s="4" t="s">
        <v>27</v>
      </c>
    </row>
    <row r="32" spans="2:9" x14ac:dyDescent="0.3">
      <c r="B32" s="1">
        <v>43851</v>
      </c>
      <c r="C32" s="8">
        <v>0.55208333333333337</v>
      </c>
      <c r="D32" s="8">
        <v>0.5625</v>
      </c>
      <c r="F32" s="3">
        <v>0.25</v>
      </c>
      <c r="H32" s="4" t="s">
        <v>26</v>
      </c>
    </row>
    <row r="33" spans="2:13" x14ac:dyDescent="0.3">
      <c r="B33" s="1">
        <v>43852</v>
      </c>
      <c r="C33" s="8">
        <v>0.375</v>
      </c>
      <c r="D33" s="8">
        <v>0.4375</v>
      </c>
      <c r="F33" s="3">
        <v>1.5</v>
      </c>
      <c r="H33" s="4" t="s">
        <v>28</v>
      </c>
    </row>
    <row r="34" spans="2:13" x14ac:dyDescent="0.3">
      <c r="B34" s="1">
        <v>43852</v>
      </c>
      <c r="C34" s="8">
        <v>0.78125</v>
      </c>
      <c r="D34" s="8">
        <v>0.84375</v>
      </c>
      <c r="F34" s="3">
        <v>1.5</v>
      </c>
      <c r="H34" s="4" t="s">
        <v>29</v>
      </c>
    </row>
    <row r="35" spans="2:13" x14ac:dyDescent="0.3">
      <c r="B35" s="1">
        <v>43853</v>
      </c>
      <c r="C35" s="8">
        <v>0.58333333333333337</v>
      </c>
      <c r="D35" s="8">
        <v>0.625</v>
      </c>
      <c r="F35" s="3">
        <v>1</v>
      </c>
      <c r="H35" s="4" t="s">
        <v>30</v>
      </c>
    </row>
    <row r="36" spans="2:13" x14ac:dyDescent="0.3">
      <c r="B36" s="1">
        <v>43853</v>
      </c>
      <c r="C36" s="8">
        <v>0.63194444444444442</v>
      </c>
      <c r="D36" s="8">
        <v>0.67361111111111116</v>
      </c>
      <c r="F36" s="3">
        <v>1</v>
      </c>
      <c r="H36" s="4" t="s">
        <v>15</v>
      </c>
    </row>
    <row r="37" spans="2:13" x14ac:dyDescent="0.3">
      <c r="B37" s="1">
        <v>43853</v>
      </c>
      <c r="C37" s="8">
        <v>0.90972222222222221</v>
      </c>
      <c r="D37" s="8">
        <v>0.92013888888888884</v>
      </c>
      <c r="F37" s="3">
        <v>0.25</v>
      </c>
      <c r="H37" s="4" t="s">
        <v>31</v>
      </c>
    </row>
    <row r="38" spans="2:13" x14ac:dyDescent="0.3">
      <c r="B38" s="1">
        <v>43854</v>
      </c>
      <c r="C38" s="8">
        <v>0.53125</v>
      </c>
      <c r="D38" s="8">
        <v>0.59375</v>
      </c>
      <c r="F38" s="3">
        <v>1.5</v>
      </c>
      <c r="H38" s="4" t="s">
        <v>32</v>
      </c>
    </row>
    <row r="39" spans="2:13" x14ac:dyDescent="0.3">
      <c r="B39" s="1">
        <v>43856</v>
      </c>
      <c r="C39" s="8">
        <v>0.41666666666666669</v>
      </c>
      <c r="D39" s="8">
        <v>0.5</v>
      </c>
      <c r="F39" s="3">
        <v>2</v>
      </c>
      <c r="H39" s="4" t="s">
        <v>33</v>
      </c>
    </row>
    <row r="40" spans="2:13" x14ac:dyDescent="0.3">
      <c r="B40" s="1">
        <v>43857</v>
      </c>
      <c r="C40" s="8">
        <v>0.70833333333333337</v>
      </c>
      <c r="D40" s="8">
        <v>0.75</v>
      </c>
      <c r="F40" s="3">
        <v>1</v>
      </c>
      <c r="H40" s="4" t="s">
        <v>34</v>
      </c>
    </row>
    <row r="41" spans="2:13" x14ac:dyDescent="0.3">
      <c r="B41" s="1">
        <v>43859</v>
      </c>
      <c r="C41" s="8">
        <v>0.375</v>
      </c>
      <c r="D41" s="8">
        <v>0.41666666666666669</v>
      </c>
      <c r="F41" s="3">
        <v>1</v>
      </c>
      <c r="H41" s="4" t="s">
        <v>35</v>
      </c>
    </row>
    <row r="42" spans="2:13" ht="28.8" x14ac:dyDescent="0.3">
      <c r="B42" s="1">
        <v>43860</v>
      </c>
      <c r="C42" s="8">
        <v>0.57291666666666663</v>
      </c>
      <c r="D42" s="8">
        <v>0.6875</v>
      </c>
      <c r="F42" s="3">
        <f>2+(0.75)</f>
        <v>2.75</v>
      </c>
      <c r="H42" s="9" t="s">
        <v>36</v>
      </c>
      <c r="I42" s="9"/>
    </row>
    <row r="43" spans="2:13" x14ac:dyDescent="0.3">
      <c r="B43" s="1">
        <v>43861</v>
      </c>
      <c r="C43" s="8">
        <v>0.52083333333333337</v>
      </c>
      <c r="D43" s="8">
        <v>0.66666666666666663</v>
      </c>
      <c r="F43" s="3">
        <v>3.5</v>
      </c>
      <c r="H43" s="4" t="s">
        <v>37</v>
      </c>
    </row>
    <row r="44" spans="2:13" x14ac:dyDescent="0.3">
      <c r="B44" s="1">
        <v>43863</v>
      </c>
      <c r="C44" s="8">
        <v>0.375</v>
      </c>
      <c r="D44" s="8">
        <v>0.6875</v>
      </c>
      <c r="F44" s="3">
        <v>7.5</v>
      </c>
      <c r="H44" s="4" t="s">
        <v>38</v>
      </c>
      <c r="J44" s="18"/>
      <c r="K44" s="19"/>
      <c r="L44" s="20"/>
      <c r="M44" s="18"/>
    </row>
    <row r="45" spans="2:13" x14ac:dyDescent="0.3">
      <c r="B45" s="1">
        <v>43864</v>
      </c>
      <c r="C45" s="8">
        <v>0.66666666666666663</v>
      </c>
      <c r="D45" s="8">
        <v>0.75</v>
      </c>
      <c r="F45" s="3">
        <v>2</v>
      </c>
      <c r="H45" s="4" t="s">
        <v>38</v>
      </c>
      <c r="J45" s="18"/>
    </row>
    <row r="46" spans="2:13" x14ac:dyDescent="0.3">
      <c r="B46" s="1">
        <v>43866</v>
      </c>
      <c r="C46" s="8">
        <v>0.55208333333333337</v>
      </c>
      <c r="D46" s="8">
        <v>0.59375</v>
      </c>
      <c r="F46" s="3">
        <v>1</v>
      </c>
      <c r="H46" s="4" t="s">
        <v>39</v>
      </c>
      <c r="J46" s="18"/>
    </row>
    <row r="47" spans="2:13" x14ac:dyDescent="0.3">
      <c r="B47" s="1">
        <v>43866</v>
      </c>
      <c r="C47" s="8">
        <v>0.64930555555555558</v>
      </c>
      <c r="D47" s="8">
        <v>0.65972222222222221</v>
      </c>
      <c r="F47" s="3">
        <v>0.25</v>
      </c>
      <c r="H47" s="4" t="s">
        <v>40</v>
      </c>
    </row>
    <row r="48" spans="2:13" x14ac:dyDescent="0.3">
      <c r="B48" s="1">
        <v>43869</v>
      </c>
      <c r="C48" s="8">
        <v>0.41666666666666669</v>
      </c>
      <c r="D48" s="8">
        <v>0.60416666666666663</v>
      </c>
      <c r="F48" s="3">
        <v>4.5</v>
      </c>
      <c r="H48" s="4" t="s">
        <v>41</v>
      </c>
    </row>
    <row r="49" spans="2:10" x14ac:dyDescent="0.3">
      <c r="B49" s="1">
        <v>43870</v>
      </c>
      <c r="C49" s="8">
        <v>0.52083333333333337</v>
      </c>
      <c r="D49" s="8">
        <v>0.625</v>
      </c>
      <c r="F49" s="3">
        <v>2.5</v>
      </c>
      <c r="H49" s="4" t="s">
        <v>41</v>
      </c>
    </row>
    <row r="50" spans="2:10" x14ac:dyDescent="0.3">
      <c r="B50" s="1">
        <v>43870</v>
      </c>
      <c r="C50" s="8">
        <v>0.64583333333333337</v>
      </c>
      <c r="D50" s="8">
        <v>0.8125</v>
      </c>
      <c r="F50" s="3">
        <v>4</v>
      </c>
      <c r="H50" s="4" t="s">
        <v>41</v>
      </c>
    </row>
    <row r="51" spans="2:10" x14ac:dyDescent="0.3">
      <c r="B51" s="1">
        <v>43870</v>
      </c>
      <c r="C51" s="8">
        <v>0.82291666666666663</v>
      </c>
      <c r="D51" s="8">
        <v>0.85416666666666663</v>
      </c>
      <c r="F51" s="3" t="s">
        <v>42</v>
      </c>
      <c r="H51" s="4" t="s">
        <v>41</v>
      </c>
    </row>
    <row r="52" spans="2:10" x14ac:dyDescent="0.3">
      <c r="B52" s="1">
        <v>43872</v>
      </c>
      <c r="C52" s="8">
        <v>0.375</v>
      </c>
      <c r="D52" s="8">
        <v>0.45833333333333331</v>
      </c>
      <c r="F52" s="3">
        <v>2</v>
      </c>
      <c r="H52" s="4" t="s">
        <v>43</v>
      </c>
    </row>
    <row r="53" spans="2:10" x14ac:dyDescent="0.3">
      <c r="B53" s="1">
        <v>43872</v>
      </c>
      <c r="C53" s="8">
        <v>0.52083333333333337</v>
      </c>
      <c r="D53" s="8">
        <v>0.59375</v>
      </c>
      <c r="F53" s="3">
        <v>1.75</v>
      </c>
      <c r="H53" s="4" t="s">
        <v>44</v>
      </c>
    </row>
    <row r="54" spans="2:10" x14ac:dyDescent="0.3">
      <c r="B54" s="1">
        <v>43872</v>
      </c>
      <c r="C54" s="8">
        <v>0.66666666666666663</v>
      </c>
      <c r="D54" s="8">
        <v>0.70833333333333337</v>
      </c>
      <c r="F54" s="3">
        <v>1</v>
      </c>
      <c r="H54" s="4" t="s">
        <v>43</v>
      </c>
    </row>
    <row r="55" spans="2:10" x14ac:dyDescent="0.3">
      <c r="B55" s="1">
        <v>43872</v>
      </c>
      <c r="C55" s="8">
        <v>0.79166666666666663</v>
      </c>
      <c r="D55" s="8">
        <v>0.83333333333333337</v>
      </c>
      <c r="F55" s="3">
        <v>1</v>
      </c>
      <c r="H55" s="4" t="s">
        <v>44</v>
      </c>
    </row>
    <row r="56" spans="2:10" x14ac:dyDescent="0.3">
      <c r="B56" s="1">
        <v>43872</v>
      </c>
      <c r="C56" s="8">
        <v>0.875</v>
      </c>
      <c r="D56" s="8">
        <v>0.91666666666666663</v>
      </c>
      <c r="F56" s="3">
        <v>1</v>
      </c>
      <c r="H56" s="4" t="s">
        <v>44</v>
      </c>
    </row>
    <row r="57" spans="2:10" x14ac:dyDescent="0.3">
      <c r="B57" s="1">
        <v>43873</v>
      </c>
      <c r="C57" s="8">
        <v>0.72916666666666663</v>
      </c>
      <c r="D57" s="8">
        <v>0.79166666666666663</v>
      </c>
      <c r="F57" s="3">
        <v>1.5</v>
      </c>
      <c r="H57" s="4" t="s">
        <v>60</v>
      </c>
    </row>
    <row r="58" spans="2:10" x14ac:dyDescent="0.3">
      <c r="B58" s="1">
        <v>43874</v>
      </c>
      <c r="C58" s="8">
        <v>0.375</v>
      </c>
      <c r="D58" s="8">
        <v>0.40625</v>
      </c>
      <c r="F58" s="3">
        <v>0.75</v>
      </c>
      <c r="H58" s="4" t="s">
        <v>61</v>
      </c>
    </row>
    <row r="59" spans="2:10" x14ac:dyDescent="0.3">
      <c r="B59" s="1">
        <v>43874</v>
      </c>
      <c r="C59" s="8">
        <v>0.41666666666666669</v>
      </c>
      <c r="D59" s="8">
        <v>0.45833333333333331</v>
      </c>
      <c r="F59" s="3">
        <v>1</v>
      </c>
      <c r="H59" s="4" t="s">
        <v>62</v>
      </c>
    </row>
    <row r="60" spans="2:10" x14ac:dyDescent="0.3">
      <c r="B60" s="1">
        <v>43879</v>
      </c>
      <c r="C60" s="8">
        <v>0.52083333333333337</v>
      </c>
      <c r="D60" s="8">
        <v>0.59375</v>
      </c>
      <c r="F60" s="3">
        <v>1.75</v>
      </c>
      <c r="H60" s="4" t="s">
        <v>64</v>
      </c>
    </row>
    <row r="61" spans="2:10" x14ac:dyDescent="0.3">
      <c r="B61" s="1">
        <v>43879</v>
      </c>
      <c r="C61" s="8">
        <v>0.70833333333333337</v>
      </c>
      <c r="D61" s="8">
        <v>0.79166666666666663</v>
      </c>
      <c r="F61" s="3">
        <v>2</v>
      </c>
      <c r="H61" s="4" t="s">
        <v>64</v>
      </c>
    </row>
    <row r="62" spans="2:10" x14ac:dyDescent="0.3">
      <c r="B62" s="1">
        <v>43880</v>
      </c>
      <c r="C62" s="8">
        <v>0.45833333333333331</v>
      </c>
      <c r="D62" s="8">
        <v>0.5625</v>
      </c>
      <c r="F62" s="3">
        <v>2.5</v>
      </c>
      <c r="H62" s="4" t="s">
        <v>64</v>
      </c>
    </row>
    <row r="63" spans="2:10" x14ac:dyDescent="0.3">
      <c r="B63" s="1">
        <v>43880</v>
      </c>
      <c r="C63" s="8">
        <v>0.5625</v>
      </c>
      <c r="D63" s="8">
        <v>0.60416666666666663</v>
      </c>
      <c r="F63" s="3">
        <v>1</v>
      </c>
      <c r="H63" s="4" t="s">
        <v>39</v>
      </c>
    </row>
    <row r="64" spans="2:10" x14ac:dyDescent="0.3">
      <c r="B64" s="1">
        <v>43880</v>
      </c>
      <c r="C64" s="8">
        <v>0.60416666666666663</v>
      </c>
      <c r="D64" s="8">
        <v>0.63541666666666663</v>
      </c>
      <c r="F64" s="2">
        <v>0.75</v>
      </c>
      <c r="H64" s="4" t="s">
        <v>64</v>
      </c>
      <c r="J64" s="18"/>
    </row>
    <row r="65" spans="2:10" x14ac:dyDescent="0.3">
      <c r="B65" s="1">
        <v>43880</v>
      </c>
      <c r="C65" s="8">
        <v>0.79166666666666663</v>
      </c>
      <c r="D65" s="8">
        <v>0.875</v>
      </c>
      <c r="F65" s="42">
        <v>2</v>
      </c>
      <c r="H65" s="4" t="s">
        <v>63</v>
      </c>
      <c r="J65" s="18"/>
    </row>
    <row r="66" spans="2:10" x14ac:dyDescent="0.3">
      <c r="B66" s="1">
        <v>43881</v>
      </c>
      <c r="C66" s="8">
        <v>0.79166666666666663</v>
      </c>
      <c r="D66" s="8">
        <v>0.83333333333333337</v>
      </c>
      <c r="F66" s="42">
        <v>1</v>
      </c>
      <c r="H66" s="4" t="s">
        <v>65</v>
      </c>
      <c r="J66" s="18"/>
    </row>
    <row r="67" spans="2:10" x14ac:dyDescent="0.3">
      <c r="B67" s="1">
        <v>43884</v>
      </c>
      <c r="C67" s="8">
        <v>0.58333333333333337</v>
      </c>
      <c r="D67" s="8">
        <v>0.71875</v>
      </c>
      <c r="F67" s="42">
        <v>3.25</v>
      </c>
      <c r="H67" s="4" t="s">
        <v>66</v>
      </c>
      <c r="J67" s="18"/>
    </row>
    <row r="68" spans="2:10" x14ac:dyDescent="0.3">
      <c r="B68" s="1">
        <v>43886</v>
      </c>
      <c r="C68" s="8">
        <v>0.75</v>
      </c>
      <c r="D68" s="8">
        <v>0.875</v>
      </c>
      <c r="F68" s="42">
        <v>3</v>
      </c>
      <c r="H68" s="4" t="s">
        <v>66</v>
      </c>
      <c r="J68" s="18"/>
    </row>
    <row r="69" spans="2:10" x14ac:dyDescent="0.3">
      <c r="B69" s="1">
        <v>43886</v>
      </c>
      <c r="C69" s="8">
        <v>0.89583333333333337</v>
      </c>
      <c r="D69" s="8">
        <v>0.9375</v>
      </c>
      <c r="F69" s="42">
        <v>1</v>
      </c>
      <c r="H69" s="4" t="s">
        <v>67</v>
      </c>
      <c r="J69" s="18"/>
    </row>
    <row r="70" spans="2:10" x14ac:dyDescent="0.3">
      <c r="B70" s="1">
        <v>43891</v>
      </c>
      <c r="C70" s="8">
        <v>0.41666666666666669</v>
      </c>
      <c r="D70" s="8">
        <v>0.54166666666666663</v>
      </c>
      <c r="F70" s="42">
        <v>3</v>
      </c>
      <c r="H70" s="4" t="s">
        <v>66</v>
      </c>
      <c r="J70" s="18"/>
    </row>
    <row r="71" spans="2:10" x14ac:dyDescent="0.3">
      <c r="B71" s="1">
        <v>43891</v>
      </c>
      <c r="C71" s="8">
        <v>0.5625</v>
      </c>
      <c r="D71" s="8">
        <v>0.69791666666666663</v>
      </c>
      <c r="F71" s="42">
        <v>3.25</v>
      </c>
      <c r="H71" s="4" t="s">
        <v>66</v>
      </c>
      <c r="J71" s="18"/>
    </row>
    <row r="72" spans="2:10" x14ac:dyDescent="0.3">
      <c r="B72" s="1">
        <v>43893</v>
      </c>
      <c r="C72" s="8">
        <v>0.5625</v>
      </c>
      <c r="D72" s="8">
        <v>0.64583333333333337</v>
      </c>
      <c r="F72" s="42">
        <v>2</v>
      </c>
      <c r="H72" s="4" t="s">
        <v>68</v>
      </c>
      <c r="J72" s="18"/>
    </row>
    <row r="73" spans="2:10" x14ac:dyDescent="0.3">
      <c r="B73" s="1">
        <v>43894</v>
      </c>
      <c r="C73" s="8">
        <v>0.5625</v>
      </c>
      <c r="D73" s="8">
        <v>0.625</v>
      </c>
      <c r="F73" s="42">
        <v>1.5</v>
      </c>
      <c r="H73" s="4" t="s">
        <v>39</v>
      </c>
      <c r="J73" s="18"/>
    </row>
    <row r="74" spans="2:10" x14ac:dyDescent="0.3">
      <c r="B74" s="1">
        <v>43894</v>
      </c>
      <c r="C74" s="8">
        <v>0.6875</v>
      </c>
      <c r="D74" s="8">
        <v>0.75</v>
      </c>
      <c r="F74" s="42">
        <v>1.5</v>
      </c>
      <c r="H74" s="4" t="s">
        <v>69</v>
      </c>
      <c r="J74" s="18"/>
    </row>
    <row r="75" spans="2:10" x14ac:dyDescent="0.3">
      <c r="B75" s="1">
        <v>43895</v>
      </c>
      <c r="C75" s="8">
        <v>0.75</v>
      </c>
      <c r="D75" s="8">
        <v>0.79166666666666663</v>
      </c>
      <c r="F75" s="42">
        <v>1</v>
      </c>
      <c r="H75" s="4" t="s">
        <v>69</v>
      </c>
      <c r="J75" s="18"/>
    </row>
    <row r="76" spans="2:10" x14ac:dyDescent="0.3">
      <c r="B76" s="1">
        <v>43896</v>
      </c>
      <c r="C76" s="8">
        <v>0.30208333333333331</v>
      </c>
      <c r="D76" s="8">
        <v>0.4375</v>
      </c>
      <c r="F76" s="42">
        <v>3.25</v>
      </c>
      <c r="H76" s="4" t="s">
        <v>66</v>
      </c>
      <c r="J76" s="18"/>
    </row>
    <row r="77" spans="2:10" x14ac:dyDescent="0.3">
      <c r="B77" s="1">
        <v>43896</v>
      </c>
      <c r="C77" s="8">
        <v>0.47916666666666669</v>
      </c>
      <c r="D77" s="8">
        <v>0.5625</v>
      </c>
      <c r="F77" s="42">
        <v>2</v>
      </c>
      <c r="H77" s="4" t="s">
        <v>66</v>
      </c>
      <c r="J77" s="18"/>
    </row>
    <row r="78" spans="2:10" x14ac:dyDescent="0.3">
      <c r="B78" s="1">
        <v>43896</v>
      </c>
      <c r="C78" s="8">
        <v>0.58333333333333337</v>
      </c>
      <c r="D78" s="8">
        <v>0.71875</v>
      </c>
      <c r="F78" s="42">
        <v>3.25</v>
      </c>
      <c r="H78" s="4" t="s">
        <v>66</v>
      </c>
      <c r="J78" s="18"/>
    </row>
    <row r="79" spans="2:10" x14ac:dyDescent="0.3">
      <c r="B79" s="1">
        <v>43897</v>
      </c>
      <c r="C79" s="8">
        <v>0.48958333333333331</v>
      </c>
      <c r="D79" s="8">
        <v>0.5625</v>
      </c>
      <c r="F79" s="42">
        <v>1.75</v>
      </c>
      <c r="H79" s="4" t="s">
        <v>66</v>
      </c>
      <c r="J79" s="18"/>
    </row>
    <row r="80" spans="2:10" x14ac:dyDescent="0.3">
      <c r="B80" s="1">
        <v>43902</v>
      </c>
      <c r="C80" s="8">
        <v>0.5625</v>
      </c>
      <c r="D80" s="8">
        <v>0.60416666666666663</v>
      </c>
      <c r="F80" s="42">
        <v>1</v>
      </c>
      <c r="H80" s="4" t="s">
        <v>70</v>
      </c>
      <c r="J80" s="18"/>
    </row>
    <row r="81" spans="1:10" x14ac:dyDescent="0.3">
      <c r="B81" s="1">
        <v>43905</v>
      </c>
      <c r="C81" s="8">
        <v>0.45833333333333331</v>
      </c>
      <c r="D81" s="8">
        <v>0.60416666666666663</v>
      </c>
      <c r="F81" s="2">
        <v>3.5</v>
      </c>
      <c r="H81" s="4" t="s">
        <v>71</v>
      </c>
      <c r="J81" s="18"/>
    </row>
    <row r="82" spans="1:10" x14ac:dyDescent="0.3">
      <c r="B82" s="1">
        <v>43907</v>
      </c>
      <c r="C82" s="8">
        <v>0.33333333333333331</v>
      </c>
      <c r="D82" s="8">
        <v>0.41666666666666669</v>
      </c>
      <c r="F82" s="42">
        <v>2</v>
      </c>
      <c r="H82" s="4" t="s">
        <v>71</v>
      </c>
      <c r="J82" s="18"/>
    </row>
    <row r="83" spans="1:10" x14ac:dyDescent="0.3">
      <c r="B83" s="1">
        <v>43907</v>
      </c>
      <c r="C83" s="8">
        <v>0.45833333333333331</v>
      </c>
      <c r="D83" s="8">
        <v>0.54166666666666663</v>
      </c>
      <c r="F83" s="42">
        <v>2</v>
      </c>
      <c r="H83" s="4" t="s">
        <v>71</v>
      </c>
      <c r="J83" s="18"/>
    </row>
    <row r="84" spans="1:10" x14ac:dyDescent="0.3">
      <c r="B84" s="1">
        <v>43909</v>
      </c>
      <c r="C84" s="8">
        <v>0.58333333333333337</v>
      </c>
      <c r="D84" s="8">
        <v>0.66666666666666663</v>
      </c>
      <c r="F84" s="42">
        <v>2</v>
      </c>
      <c r="H84" s="4" t="s">
        <v>73</v>
      </c>
      <c r="J84" s="18"/>
    </row>
    <row r="85" spans="1:10" x14ac:dyDescent="0.3">
      <c r="B85" s="1">
        <v>43910</v>
      </c>
      <c r="C85" s="8">
        <v>0.5</v>
      </c>
      <c r="D85" s="8">
        <v>0.66666666666666663</v>
      </c>
      <c r="F85" s="42">
        <v>4</v>
      </c>
      <c r="H85" s="4" t="s">
        <v>73</v>
      </c>
      <c r="J85" s="18"/>
    </row>
    <row r="86" spans="1:10" x14ac:dyDescent="0.3">
      <c r="B86" s="1">
        <v>43912</v>
      </c>
      <c r="C86" s="8">
        <v>0.41666666666666669</v>
      </c>
      <c r="D86" s="8">
        <v>0.54166666666666663</v>
      </c>
      <c r="F86" s="42">
        <v>3</v>
      </c>
      <c r="H86" s="4" t="s">
        <v>73</v>
      </c>
      <c r="J86" s="18"/>
    </row>
    <row r="87" spans="1:10" x14ac:dyDescent="0.3">
      <c r="B87" s="1">
        <v>43912</v>
      </c>
      <c r="C87" s="8">
        <v>0.58333333333333337</v>
      </c>
      <c r="D87" s="8">
        <v>0.6875</v>
      </c>
      <c r="F87" s="42">
        <v>2.5</v>
      </c>
      <c r="H87" s="4" t="s">
        <v>73</v>
      </c>
      <c r="J87" s="18"/>
    </row>
    <row r="88" spans="1:10" x14ac:dyDescent="0.3">
      <c r="B88" s="1">
        <v>43914</v>
      </c>
      <c r="C88" s="8">
        <v>0.41666666666666669</v>
      </c>
      <c r="D88" s="8">
        <v>0.54166666666666663</v>
      </c>
      <c r="F88" s="42">
        <v>3</v>
      </c>
      <c r="H88" s="4" t="s">
        <v>73</v>
      </c>
      <c r="J88" s="18"/>
    </row>
    <row r="89" spans="1:10" x14ac:dyDescent="0.3">
      <c r="B89" s="1">
        <v>43915</v>
      </c>
      <c r="C89" s="8">
        <v>0.67708333333333337</v>
      </c>
      <c r="D89" s="8">
        <v>0.75</v>
      </c>
      <c r="F89" s="42">
        <v>1.75</v>
      </c>
      <c r="H89" s="4" t="s">
        <v>73</v>
      </c>
      <c r="J89" s="18"/>
    </row>
    <row r="90" spans="1:10" x14ac:dyDescent="0.3">
      <c r="B90" s="1">
        <v>43917</v>
      </c>
      <c r="C90" s="8">
        <v>0.33333333333333331</v>
      </c>
      <c r="D90" s="26">
        <v>0.47916666666666669</v>
      </c>
      <c r="E90" s="27"/>
      <c r="F90" s="44">
        <v>3.5</v>
      </c>
      <c r="H90" s="4" t="s">
        <v>73</v>
      </c>
      <c r="J90" s="18"/>
    </row>
    <row r="91" spans="1:10" x14ac:dyDescent="0.3">
      <c r="B91" s="1">
        <v>43917</v>
      </c>
      <c r="C91" s="26">
        <v>0.55208333333333337</v>
      </c>
      <c r="D91" s="26">
        <v>0.66666666666666663</v>
      </c>
      <c r="E91" s="27"/>
      <c r="F91" s="44">
        <v>2.4500000000000002</v>
      </c>
      <c r="H91" s="4" t="s">
        <v>73</v>
      </c>
      <c r="J91" s="18"/>
    </row>
    <row r="92" spans="1:10" x14ac:dyDescent="0.3">
      <c r="B92" s="1">
        <v>43921</v>
      </c>
      <c r="C92" s="8">
        <v>0.5</v>
      </c>
      <c r="D92" s="8">
        <v>0.5625</v>
      </c>
      <c r="F92" s="42">
        <v>1.5</v>
      </c>
      <c r="H92" s="4" t="s">
        <v>74</v>
      </c>
      <c r="J92" s="18"/>
    </row>
    <row r="93" spans="1:10" x14ac:dyDescent="0.3">
      <c r="B93" s="1">
        <v>43923</v>
      </c>
      <c r="C93" s="8">
        <v>0.45833333333333331</v>
      </c>
      <c r="D93" s="8">
        <v>0.54166666666666663</v>
      </c>
      <c r="F93" s="42">
        <v>2</v>
      </c>
      <c r="H93" s="4" t="s">
        <v>75</v>
      </c>
      <c r="J93" s="18"/>
    </row>
    <row r="94" spans="1:10" x14ac:dyDescent="0.3">
      <c r="A94" s="27"/>
      <c r="B94" s="1">
        <v>43924</v>
      </c>
      <c r="C94" s="8">
        <v>0.39583333333333331</v>
      </c>
      <c r="D94" s="8">
        <v>0.6875</v>
      </c>
      <c r="F94" s="42">
        <v>7</v>
      </c>
      <c r="H94" s="4" t="s">
        <v>82</v>
      </c>
      <c r="J94" s="18"/>
    </row>
    <row r="95" spans="1:10" x14ac:dyDescent="0.3">
      <c r="A95" s="27"/>
      <c r="B95" s="1">
        <v>43926</v>
      </c>
      <c r="C95" s="8">
        <v>0.41666666666666669</v>
      </c>
      <c r="D95" s="8">
        <v>0.66666666666666663</v>
      </c>
      <c r="F95" s="42">
        <v>6</v>
      </c>
      <c r="H95" s="4" t="s">
        <v>82</v>
      </c>
      <c r="J95" s="18"/>
    </row>
    <row r="96" spans="1:10" x14ac:dyDescent="0.3">
      <c r="A96" s="27"/>
      <c r="B96" s="1">
        <v>43927</v>
      </c>
      <c r="C96" s="8">
        <v>0.41666666666666669</v>
      </c>
      <c r="D96" s="8">
        <v>0.66666666666666663</v>
      </c>
      <c r="F96" s="42">
        <v>6</v>
      </c>
      <c r="H96" s="4" t="s">
        <v>82</v>
      </c>
      <c r="J96" s="18"/>
    </row>
    <row r="97" spans="1:10" x14ac:dyDescent="0.3">
      <c r="A97" s="27"/>
      <c r="B97" s="1">
        <v>43928</v>
      </c>
      <c r="C97" s="8">
        <v>0.5</v>
      </c>
      <c r="D97" s="8">
        <v>0.70833333333333337</v>
      </c>
      <c r="F97" s="42">
        <v>5</v>
      </c>
      <c r="H97" s="4" t="s">
        <v>82</v>
      </c>
      <c r="J97" s="18"/>
    </row>
    <row r="98" spans="1:10" x14ac:dyDescent="0.3">
      <c r="B98" s="1">
        <v>43929</v>
      </c>
      <c r="C98" s="8">
        <v>0.52083333333333337</v>
      </c>
      <c r="D98" s="8">
        <v>0.57291666666666663</v>
      </c>
      <c r="F98" s="42">
        <v>1.1499999999999999</v>
      </c>
      <c r="H98" s="4" t="s">
        <v>76</v>
      </c>
      <c r="J98" s="18"/>
    </row>
    <row r="99" spans="1:10" x14ac:dyDescent="0.3">
      <c r="B99" s="1">
        <v>43932</v>
      </c>
      <c r="C99" s="8">
        <v>0.5</v>
      </c>
      <c r="D99" s="8">
        <v>0.66666666666666663</v>
      </c>
      <c r="F99" s="42">
        <v>4</v>
      </c>
      <c r="H99" s="4" t="s">
        <v>75</v>
      </c>
      <c r="J99" s="18"/>
    </row>
    <row r="100" spans="1:10" x14ac:dyDescent="0.3">
      <c r="B100" s="1">
        <v>43935</v>
      </c>
      <c r="C100" s="8">
        <v>0.47916666666666669</v>
      </c>
      <c r="D100" s="8">
        <v>0.72916666666666663</v>
      </c>
      <c r="F100" s="42">
        <v>6</v>
      </c>
      <c r="H100" s="4" t="s">
        <v>75</v>
      </c>
      <c r="J100" s="18"/>
    </row>
    <row r="101" spans="1:10" x14ac:dyDescent="0.3">
      <c r="B101" s="1">
        <v>43936</v>
      </c>
      <c r="C101" s="8">
        <v>0.70833333333333337</v>
      </c>
      <c r="D101" s="8">
        <v>0.77083333333333337</v>
      </c>
      <c r="F101" s="42">
        <v>1.5</v>
      </c>
      <c r="H101" s="4" t="s">
        <v>76</v>
      </c>
      <c r="J101" s="18"/>
    </row>
    <row r="102" spans="1:10" x14ac:dyDescent="0.3">
      <c r="B102" s="1">
        <v>43941</v>
      </c>
      <c r="C102" s="8">
        <v>0.70833333333333337</v>
      </c>
      <c r="D102" s="8">
        <v>0.83333333333333337</v>
      </c>
      <c r="F102" s="42">
        <v>3</v>
      </c>
      <c r="H102" s="4" t="s">
        <v>77</v>
      </c>
      <c r="J102" s="18"/>
    </row>
    <row r="103" spans="1:10" x14ac:dyDescent="0.3">
      <c r="B103" s="1">
        <v>43945</v>
      </c>
      <c r="C103" s="8">
        <v>0.58333333333333337</v>
      </c>
      <c r="D103" s="8">
        <v>0.85416666666666663</v>
      </c>
      <c r="F103" s="42">
        <v>6.5</v>
      </c>
      <c r="H103" s="4" t="s">
        <v>78</v>
      </c>
      <c r="J103" s="18"/>
    </row>
    <row r="104" spans="1:10" x14ac:dyDescent="0.3">
      <c r="B104" s="1">
        <v>43948</v>
      </c>
      <c r="C104" s="8">
        <v>0.375</v>
      </c>
      <c r="D104" s="8">
        <v>0.66666666666666663</v>
      </c>
      <c r="F104" s="42">
        <v>7</v>
      </c>
      <c r="H104" s="4" t="s">
        <v>79</v>
      </c>
      <c r="J104" s="18"/>
    </row>
    <row r="105" spans="1:10" x14ac:dyDescent="0.3">
      <c r="B105" s="1">
        <v>43949</v>
      </c>
      <c r="C105" s="8">
        <v>0.375</v>
      </c>
      <c r="D105" s="8">
        <v>0.66666666666666663</v>
      </c>
      <c r="F105" s="42">
        <v>7</v>
      </c>
      <c r="H105" s="4" t="s">
        <v>78</v>
      </c>
      <c r="J105" s="18"/>
    </row>
    <row r="106" spans="1:10" x14ac:dyDescent="0.3">
      <c r="B106" s="1">
        <v>43950</v>
      </c>
      <c r="C106" s="8">
        <v>0.41666666666666669</v>
      </c>
      <c r="D106" s="8">
        <v>0.625</v>
      </c>
      <c r="F106" s="42">
        <v>5</v>
      </c>
      <c r="H106" s="4" t="s">
        <v>80</v>
      </c>
      <c r="J106" s="18"/>
    </row>
    <row r="107" spans="1:10" x14ac:dyDescent="0.3">
      <c r="B107" s="1">
        <v>43951</v>
      </c>
      <c r="C107" s="8">
        <v>0.41666666666666669</v>
      </c>
      <c r="D107" s="8">
        <v>0.6875</v>
      </c>
      <c r="F107" s="42">
        <v>6.5</v>
      </c>
      <c r="H107" s="4" t="s">
        <v>81</v>
      </c>
      <c r="J107" s="18"/>
    </row>
    <row r="108" spans="1:10" x14ac:dyDescent="0.3">
      <c r="B108" s="1">
        <v>43953</v>
      </c>
      <c r="C108" s="8">
        <v>0.58333333333333337</v>
      </c>
      <c r="D108" s="8">
        <v>0.75</v>
      </c>
      <c r="F108" s="42">
        <v>4</v>
      </c>
      <c r="H108" s="4" t="s">
        <v>83</v>
      </c>
      <c r="J108" s="18"/>
    </row>
    <row r="109" spans="1:10" x14ac:dyDescent="0.3">
      <c r="B109" s="1">
        <v>43954</v>
      </c>
      <c r="C109" s="8">
        <v>0.4375</v>
      </c>
      <c r="D109" s="8">
        <v>0.5</v>
      </c>
      <c r="F109" s="42">
        <v>1.5</v>
      </c>
      <c r="H109" s="4" t="s">
        <v>74</v>
      </c>
      <c r="J109" s="18"/>
    </row>
    <row r="110" spans="1:10" x14ac:dyDescent="0.3">
      <c r="B110" s="1">
        <v>43954</v>
      </c>
      <c r="C110" s="8">
        <v>0.8125</v>
      </c>
      <c r="D110" s="8">
        <v>0.875</v>
      </c>
      <c r="F110" s="3">
        <v>1.5</v>
      </c>
      <c r="H110" s="4" t="s">
        <v>85</v>
      </c>
      <c r="J110" s="18"/>
    </row>
    <row r="111" spans="1:10" x14ac:dyDescent="0.3">
      <c r="B111" s="1">
        <v>43955</v>
      </c>
      <c r="C111" s="8">
        <v>0.375</v>
      </c>
      <c r="D111" s="8">
        <v>0.45833333333333331</v>
      </c>
      <c r="F111" s="42">
        <v>2</v>
      </c>
      <c r="H111" s="4" t="s">
        <v>86</v>
      </c>
      <c r="J111" s="18"/>
    </row>
    <row r="112" spans="1:10" x14ac:dyDescent="0.3">
      <c r="B112" s="1">
        <v>43955</v>
      </c>
      <c r="C112" s="8">
        <v>0.85416666666666663</v>
      </c>
      <c r="D112" s="8">
        <v>0.9375</v>
      </c>
      <c r="F112" s="42">
        <v>2</v>
      </c>
      <c r="H112" s="4" t="s">
        <v>87</v>
      </c>
      <c r="J112" s="18"/>
    </row>
    <row r="113" spans="2:10" x14ac:dyDescent="0.3">
      <c r="B113" s="1">
        <v>43956</v>
      </c>
      <c r="C113" s="8">
        <v>0.5</v>
      </c>
      <c r="D113" s="8">
        <v>0.66666666666666663</v>
      </c>
      <c r="F113" s="42">
        <v>4</v>
      </c>
      <c r="H113" s="4" t="s">
        <v>88</v>
      </c>
      <c r="J113" s="18"/>
    </row>
    <row r="114" spans="2:10" x14ac:dyDescent="0.3">
      <c r="B114" s="1">
        <v>43956</v>
      </c>
      <c r="C114" s="8">
        <v>0.70833333333333337</v>
      </c>
      <c r="D114" s="8">
        <v>0.77083333333333337</v>
      </c>
      <c r="F114" s="42">
        <v>1.5</v>
      </c>
      <c r="H114" s="4" t="s">
        <v>89</v>
      </c>
      <c r="J114" s="18"/>
    </row>
    <row r="115" spans="2:10" x14ac:dyDescent="0.3">
      <c r="B115" s="1">
        <v>43957</v>
      </c>
      <c r="C115" s="8">
        <v>0.4375</v>
      </c>
      <c r="D115" s="8">
        <v>0.47916666666666669</v>
      </c>
      <c r="F115" s="42">
        <v>1</v>
      </c>
      <c r="H115" s="4" t="s">
        <v>84</v>
      </c>
      <c r="J115" s="18"/>
    </row>
    <row r="116" spans="2:10" x14ac:dyDescent="0.3">
      <c r="B116" s="1">
        <v>43957</v>
      </c>
      <c r="C116" s="8">
        <v>0.47916666666666669</v>
      </c>
      <c r="D116" s="8">
        <v>0.60416666666666663</v>
      </c>
      <c r="F116" s="3">
        <v>3</v>
      </c>
      <c r="H116" s="4" t="s">
        <v>90</v>
      </c>
      <c r="J116" s="18"/>
    </row>
    <row r="117" spans="2:10" x14ac:dyDescent="0.3">
      <c r="B117" s="1">
        <v>43957</v>
      </c>
      <c r="C117" s="8">
        <v>0.66666666666666663</v>
      </c>
      <c r="D117" s="8">
        <v>0.83333333333333337</v>
      </c>
      <c r="F117" s="3">
        <v>4</v>
      </c>
      <c r="H117" s="4" t="s">
        <v>91</v>
      </c>
      <c r="J117" s="18"/>
    </row>
    <row r="118" spans="2:10" x14ac:dyDescent="0.3">
      <c r="B118" s="1">
        <v>43958</v>
      </c>
      <c r="C118" s="8">
        <v>0.375</v>
      </c>
      <c r="D118" s="8">
        <v>0.5</v>
      </c>
      <c r="F118" s="42">
        <v>3</v>
      </c>
      <c r="H118" s="4" t="s">
        <v>82</v>
      </c>
      <c r="J118" s="18"/>
    </row>
    <row r="119" spans="2:10" x14ac:dyDescent="0.3">
      <c r="B119" s="1">
        <v>43958</v>
      </c>
      <c r="C119" s="8">
        <v>0.52083333333333337</v>
      </c>
      <c r="D119" s="8">
        <v>0.6875</v>
      </c>
      <c r="F119" s="42">
        <v>4</v>
      </c>
      <c r="H119" s="4" t="s">
        <v>92</v>
      </c>
      <c r="J119" s="18"/>
    </row>
    <row r="120" spans="2:10" x14ac:dyDescent="0.3">
      <c r="B120" s="1">
        <v>43959</v>
      </c>
      <c r="C120" s="8">
        <v>0.375</v>
      </c>
      <c r="D120" s="8">
        <v>0.52083333333333337</v>
      </c>
      <c r="F120" s="42">
        <v>3.5</v>
      </c>
      <c r="H120" s="4" t="s">
        <v>93</v>
      </c>
      <c r="J120" s="18"/>
    </row>
    <row r="121" spans="2:10" x14ac:dyDescent="0.3">
      <c r="B121" s="1">
        <v>43959</v>
      </c>
      <c r="C121" s="8">
        <v>0.54166666666666663</v>
      </c>
      <c r="D121" s="8">
        <v>0.75</v>
      </c>
      <c r="F121" s="42">
        <v>5</v>
      </c>
      <c r="H121" s="4" t="s">
        <v>93</v>
      </c>
      <c r="J121" s="18"/>
    </row>
    <row r="122" spans="2:10" x14ac:dyDescent="0.3">
      <c r="B122" s="1">
        <v>43960</v>
      </c>
      <c r="C122" s="8">
        <v>0.39583333333333331</v>
      </c>
      <c r="D122" s="8">
        <v>0.58333333333333337</v>
      </c>
      <c r="F122" s="42">
        <v>4.5</v>
      </c>
      <c r="H122" s="4" t="s">
        <v>94</v>
      </c>
      <c r="J122" s="18"/>
    </row>
    <row r="123" spans="2:10" x14ac:dyDescent="0.3">
      <c r="B123" s="1">
        <v>43960</v>
      </c>
      <c r="C123" s="8">
        <v>0.70833333333333337</v>
      </c>
      <c r="D123" s="8">
        <v>0.85416666666666663</v>
      </c>
      <c r="F123" s="42">
        <v>3.5</v>
      </c>
      <c r="H123" s="4" t="s">
        <v>94</v>
      </c>
      <c r="J123" s="18"/>
    </row>
    <row r="124" spans="2:10" x14ac:dyDescent="0.3">
      <c r="B124" s="1">
        <v>43961</v>
      </c>
      <c r="C124" s="8">
        <v>0.375</v>
      </c>
      <c r="D124" s="8">
        <v>0.54166666666666663</v>
      </c>
      <c r="F124" s="42">
        <v>4</v>
      </c>
      <c r="H124" s="4" t="s">
        <v>95</v>
      </c>
      <c r="J124" s="18"/>
    </row>
    <row r="125" spans="2:10" x14ac:dyDescent="0.3">
      <c r="B125" s="1">
        <v>43961</v>
      </c>
      <c r="C125" s="8">
        <v>0.79166666666666663</v>
      </c>
      <c r="D125" s="8">
        <v>0.89583333333333337</v>
      </c>
      <c r="F125" s="42">
        <v>2.5</v>
      </c>
      <c r="H125" s="4" t="s">
        <v>96</v>
      </c>
      <c r="J125" s="18"/>
    </row>
    <row r="126" spans="2:10" x14ac:dyDescent="0.3">
      <c r="B126" s="1">
        <v>43962</v>
      </c>
      <c r="C126" s="8">
        <v>0.33333333333333331</v>
      </c>
      <c r="D126" s="8">
        <v>0.41666666666666669</v>
      </c>
      <c r="F126" s="42">
        <v>2</v>
      </c>
      <c r="H126" s="4" t="s">
        <v>97</v>
      </c>
      <c r="J126" s="18"/>
    </row>
    <row r="127" spans="2:10" x14ac:dyDescent="0.3">
      <c r="B127" s="1">
        <v>43962</v>
      </c>
      <c r="C127" s="8">
        <v>0.41666666666666669</v>
      </c>
      <c r="D127" s="8">
        <v>0.5</v>
      </c>
      <c r="F127" s="42">
        <v>2</v>
      </c>
      <c r="H127" s="4" t="s">
        <v>98</v>
      </c>
      <c r="J127" s="18"/>
    </row>
    <row r="128" spans="2:10" x14ac:dyDescent="0.3">
      <c r="B128" s="1">
        <v>43963</v>
      </c>
      <c r="C128" s="8">
        <v>0.35416666666666669</v>
      </c>
      <c r="D128" s="8">
        <v>0.52083333333333337</v>
      </c>
      <c r="F128" s="42">
        <v>4</v>
      </c>
      <c r="H128" s="4" t="s">
        <v>99</v>
      </c>
      <c r="J128" s="18"/>
    </row>
    <row r="129" spans="2:13" x14ac:dyDescent="0.3">
      <c r="B129" s="1">
        <v>43963</v>
      </c>
      <c r="C129" s="8">
        <v>0.54166666666666663</v>
      </c>
      <c r="D129" s="8">
        <v>0.64583333333333337</v>
      </c>
      <c r="F129" s="42">
        <v>2.5</v>
      </c>
      <c r="H129" s="4" t="s">
        <v>99</v>
      </c>
      <c r="J129" s="18"/>
    </row>
    <row r="130" spans="2:13" x14ac:dyDescent="0.3">
      <c r="B130" s="1">
        <v>43964</v>
      </c>
      <c r="C130" s="8">
        <v>0.83333333333333337</v>
      </c>
      <c r="D130" s="8">
        <v>0</v>
      </c>
      <c r="F130" s="42">
        <v>4</v>
      </c>
      <c r="H130" s="4" t="s">
        <v>100</v>
      </c>
      <c r="J130" s="18"/>
    </row>
    <row r="131" spans="2:13" x14ac:dyDescent="0.3">
      <c r="B131" s="1">
        <v>43965</v>
      </c>
      <c r="C131" s="8">
        <v>0.375</v>
      </c>
      <c r="D131" s="8">
        <v>0.66666666666666663</v>
      </c>
      <c r="F131" s="42">
        <v>7</v>
      </c>
      <c r="H131" s="4" t="s">
        <v>102</v>
      </c>
      <c r="J131" s="18"/>
    </row>
    <row r="132" spans="2:13" x14ac:dyDescent="0.3">
      <c r="B132" s="1">
        <v>43965</v>
      </c>
      <c r="C132" s="8">
        <v>0.79166666666666663</v>
      </c>
      <c r="D132" s="8">
        <v>0.86458333333333337</v>
      </c>
      <c r="F132" s="42">
        <v>1.75</v>
      </c>
      <c r="H132" s="4" t="s">
        <v>103</v>
      </c>
      <c r="J132" s="18"/>
    </row>
    <row r="133" spans="2:13" x14ac:dyDescent="0.3">
      <c r="B133" s="1">
        <v>43966</v>
      </c>
      <c r="C133" s="8">
        <v>0.41666666666666669</v>
      </c>
      <c r="D133" s="8">
        <v>0.5625</v>
      </c>
      <c r="F133" s="2">
        <v>3.5</v>
      </c>
      <c r="H133" s="4" t="s">
        <v>104</v>
      </c>
      <c r="J133" s="18"/>
    </row>
    <row r="134" spans="2:13" x14ac:dyDescent="0.3">
      <c r="B134" s="1">
        <v>43966</v>
      </c>
      <c r="C134" s="8">
        <v>0.58333333333333337</v>
      </c>
      <c r="D134" s="8">
        <v>0.64583333333333337</v>
      </c>
      <c r="F134" s="2">
        <v>1.5</v>
      </c>
      <c r="H134" s="4" t="s">
        <v>104</v>
      </c>
      <c r="J134" s="18"/>
    </row>
    <row r="135" spans="2:13" x14ac:dyDescent="0.3">
      <c r="B135" s="1">
        <v>43967</v>
      </c>
      <c r="C135" s="8">
        <v>0.45833333333333331</v>
      </c>
      <c r="D135" s="8">
        <v>0.625</v>
      </c>
      <c r="F135" s="45">
        <v>4</v>
      </c>
      <c r="H135" s="4" t="s">
        <v>106</v>
      </c>
      <c r="J135" s="18"/>
    </row>
    <row r="136" spans="2:13" x14ac:dyDescent="0.3">
      <c r="B136" s="1">
        <v>43968</v>
      </c>
      <c r="C136" s="8">
        <v>0.58333333333333337</v>
      </c>
      <c r="D136" s="8">
        <v>0.66666666666666663</v>
      </c>
      <c r="F136" s="45">
        <v>2</v>
      </c>
      <c r="H136" s="4" t="s">
        <v>107</v>
      </c>
      <c r="J136" s="18"/>
    </row>
    <row r="137" spans="2:13" x14ac:dyDescent="0.3">
      <c r="B137" s="1">
        <v>43969</v>
      </c>
      <c r="C137" s="8">
        <v>0.25</v>
      </c>
      <c r="D137" s="8">
        <v>0.33333333333333331</v>
      </c>
      <c r="F137" s="45">
        <v>2</v>
      </c>
      <c r="H137" s="4" t="s">
        <v>108</v>
      </c>
      <c r="J137" s="18"/>
    </row>
    <row r="138" spans="2:13" ht="15" thickBot="1" x14ac:dyDescent="0.35">
      <c r="B138" s="1">
        <v>43969</v>
      </c>
      <c r="C138" s="8">
        <v>0.63541666666666663</v>
      </c>
      <c r="D138" s="8">
        <v>0.66666666666666663</v>
      </c>
      <c r="F138" s="42">
        <v>1</v>
      </c>
      <c r="H138" s="4" t="s">
        <v>105</v>
      </c>
      <c r="J138" s="18"/>
    </row>
    <row r="139" spans="2:13" ht="15" thickBot="1" x14ac:dyDescent="0.35">
      <c r="F139" s="10"/>
      <c r="J139" s="18"/>
      <c r="K139" s="49" t="s">
        <v>52</v>
      </c>
      <c r="L139" s="50"/>
      <c r="M139" s="18"/>
    </row>
    <row r="140" spans="2:13" x14ac:dyDescent="0.3">
      <c r="E140" s="11" t="s">
        <v>4</v>
      </c>
      <c r="F140" s="3">
        <f>+SUM(F5:F139)</f>
        <v>330.6</v>
      </c>
      <c r="J140" s="18"/>
      <c r="K140" s="19" t="s">
        <v>51</v>
      </c>
      <c r="L140" s="20">
        <f>+Reports!E39</f>
        <v>112.7</v>
      </c>
      <c r="M140" s="18"/>
    </row>
    <row r="141" spans="2:13" x14ac:dyDescent="0.3">
      <c r="J141" s="18"/>
      <c r="K141" s="19" t="s">
        <v>50</v>
      </c>
      <c r="L141" s="20">
        <f>+Survey!E17</f>
        <v>17.25</v>
      </c>
      <c r="M141" s="18"/>
    </row>
    <row r="142" spans="2:13" x14ac:dyDescent="0.3">
      <c r="J142" s="18"/>
      <c r="K142" s="19" t="s">
        <v>47</v>
      </c>
      <c r="L142" s="20">
        <f>+Lectures!E10</f>
        <v>6.5</v>
      </c>
      <c r="M142" s="18"/>
    </row>
    <row r="143" spans="2:13" x14ac:dyDescent="0.3">
      <c r="J143" s="18"/>
      <c r="K143" s="19" t="s">
        <v>53</v>
      </c>
      <c r="L143" s="20">
        <f>+Bibliography!E10</f>
        <v>9.75</v>
      </c>
      <c r="M143" s="18"/>
    </row>
    <row r="144" spans="2:13" x14ac:dyDescent="0.3">
      <c r="J144" s="18"/>
      <c r="K144" s="19" t="s">
        <v>45</v>
      </c>
      <c r="L144" s="20">
        <f>+'Data Analysis'!E44</f>
        <v>112.75</v>
      </c>
      <c r="M144" s="18"/>
    </row>
    <row r="145" spans="10:13" x14ac:dyDescent="0.3">
      <c r="J145" s="18"/>
      <c r="K145" s="19" t="s">
        <v>48</v>
      </c>
      <c r="L145" s="20">
        <f>+Meetings!E19</f>
        <v>17.649999999999999</v>
      </c>
      <c r="M145" s="18"/>
    </row>
    <row r="146" spans="10:13" x14ac:dyDescent="0.3">
      <c r="J146" s="18"/>
      <c r="K146" s="19" t="s">
        <v>46</v>
      </c>
      <c r="L146" s="20">
        <f>+Presentations!E30</f>
        <v>54</v>
      </c>
      <c r="M146" s="18"/>
    </row>
    <row r="147" spans="10:13" x14ac:dyDescent="0.3">
      <c r="K147" s="19"/>
      <c r="L147" s="21"/>
      <c r="M147" s="18"/>
    </row>
    <row r="148" spans="10:13" x14ac:dyDescent="0.3">
      <c r="K148" s="22" t="s">
        <v>49</v>
      </c>
      <c r="L148" s="23">
        <f>+SUM(L140:L146)</f>
        <v>330.59999999999997</v>
      </c>
      <c r="M148" s="18"/>
    </row>
    <row r="149" spans="10:13" x14ac:dyDescent="0.3">
      <c r="K149" s="19"/>
      <c r="L149" s="20"/>
      <c r="M149" s="18"/>
    </row>
    <row r="150" spans="10:13" x14ac:dyDescent="0.3">
      <c r="K150" s="24">
        <f>+L148-F140</f>
        <v>0</v>
      </c>
    </row>
  </sheetData>
  <mergeCells count="2">
    <mergeCell ref="B2:H2"/>
    <mergeCell ref="K139:L1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0F59-7EC7-4687-86A9-4A59D27112E8}">
  <dimension ref="A1:L39"/>
  <sheetViews>
    <sheetView workbookViewId="0">
      <pane ySplit="1632" topLeftCell="A29" activePane="bottomLeft"/>
      <selection activeCell="A39" sqref="A39"/>
      <selection pane="bottomLeft" activeCell="A39" sqref="A39"/>
    </sheetView>
  </sheetViews>
  <sheetFormatPr defaultColWidth="19.5546875" defaultRowHeight="14.4" x14ac:dyDescent="0.3"/>
  <cols>
    <col min="1" max="6" width="19.5546875" style="30"/>
    <col min="7" max="7" width="19.5546875" style="35"/>
    <col min="8" max="16384" width="19.5546875" style="30"/>
  </cols>
  <sheetData>
    <row r="1" spans="1:12" ht="26.4" thickBot="1" x14ac:dyDescent="0.35">
      <c r="A1" s="51" t="s">
        <v>2</v>
      </c>
      <c r="B1" s="52"/>
      <c r="C1" s="52"/>
      <c r="D1" s="52"/>
      <c r="E1" s="52"/>
      <c r="F1" s="52"/>
      <c r="G1" s="53"/>
    </row>
    <row r="2" spans="1:12" ht="25.8" x14ac:dyDescent="0.3">
      <c r="A2" s="31"/>
      <c r="B2" s="31"/>
      <c r="C2" s="31"/>
      <c r="D2" s="27"/>
      <c r="E2" s="28"/>
      <c r="F2" s="27"/>
      <c r="G2" s="29"/>
    </row>
    <row r="3" spans="1:12" ht="15" thickBot="1" x14ac:dyDescent="0.35">
      <c r="A3" s="25"/>
      <c r="B3" s="32" t="s">
        <v>0</v>
      </c>
      <c r="C3" s="32" t="s">
        <v>1</v>
      </c>
      <c r="D3" s="27"/>
      <c r="E3" s="33" t="s">
        <v>3</v>
      </c>
      <c r="F3" s="27"/>
      <c r="G3" s="32" t="s">
        <v>5</v>
      </c>
    </row>
    <row r="4" spans="1:12" x14ac:dyDescent="0.3">
      <c r="A4" s="25">
        <v>43842</v>
      </c>
      <c r="B4" s="26">
        <v>0.4375</v>
      </c>
      <c r="C4" s="26">
        <v>0.625</v>
      </c>
      <c r="D4" s="27"/>
      <c r="E4" s="28">
        <v>4.5</v>
      </c>
      <c r="F4" s="27"/>
      <c r="G4" s="29" t="s">
        <v>54</v>
      </c>
    </row>
    <row r="5" spans="1:12" x14ac:dyDescent="0.3">
      <c r="A5" s="25">
        <v>43846</v>
      </c>
      <c r="B5" s="26">
        <v>0.41666666666666669</v>
      </c>
      <c r="C5" s="26">
        <v>0.47916666666666669</v>
      </c>
      <c r="D5" s="27"/>
      <c r="E5" s="28">
        <v>1.5</v>
      </c>
      <c r="F5" s="27"/>
      <c r="G5" s="29" t="s">
        <v>14</v>
      </c>
    </row>
    <row r="6" spans="1:12" x14ac:dyDescent="0.3">
      <c r="A6" s="25">
        <v>43849</v>
      </c>
      <c r="B6" s="26">
        <v>0.41666666666666669</v>
      </c>
      <c r="C6" s="26">
        <v>0.4375</v>
      </c>
      <c r="D6" s="27"/>
      <c r="E6" s="28">
        <v>0.5</v>
      </c>
      <c r="F6" s="27"/>
      <c r="G6" s="29" t="s">
        <v>22</v>
      </c>
    </row>
    <row r="7" spans="1:12" x14ac:dyDescent="0.3">
      <c r="A7" s="25">
        <v>43851</v>
      </c>
      <c r="B7" s="26">
        <v>0.40625</v>
      </c>
      <c r="C7" s="26">
        <v>0.5</v>
      </c>
      <c r="D7" s="27"/>
      <c r="E7" s="28">
        <f>2+(0.25)</f>
        <v>2.25</v>
      </c>
      <c r="F7" s="27"/>
      <c r="G7" s="29" t="s">
        <v>27</v>
      </c>
    </row>
    <row r="8" spans="1:12" x14ac:dyDescent="0.3">
      <c r="A8" s="25">
        <v>43857</v>
      </c>
      <c r="B8" s="26">
        <v>0.70833333333333337</v>
      </c>
      <c r="C8" s="26">
        <v>0.75</v>
      </c>
      <c r="D8" s="27"/>
      <c r="E8" s="28">
        <v>1</v>
      </c>
      <c r="F8" s="27"/>
      <c r="G8" s="29" t="s">
        <v>34</v>
      </c>
    </row>
    <row r="9" spans="1:12" x14ac:dyDescent="0.3">
      <c r="A9" s="25">
        <v>43861</v>
      </c>
      <c r="B9" s="26">
        <v>0.52083333333333337</v>
      </c>
      <c r="C9" s="26">
        <v>0.66666666666666663</v>
      </c>
      <c r="D9" s="27"/>
      <c r="E9" s="28">
        <v>3.5</v>
      </c>
      <c r="F9" s="27"/>
      <c r="G9" s="29" t="s">
        <v>37</v>
      </c>
    </row>
    <row r="10" spans="1:12" x14ac:dyDescent="0.3">
      <c r="A10" s="25">
        <v>43866</v>
      </c>
      <c r="B10" s="26">
        <v>0.64930555555555558</v>
      </c>
      <c r="C10" s="26">
        <v>0.65972222222222221</v>
      </c>
      <c r="D10" s="27"/>
      <c r="E10" s="28">
        <v>0.25</v>
      </c>
      <c r="F10" s="27"/>
      <c r="G10" s="29" t="s">
        <v>40</v>
      </c>
      <c r="H10" s="29"/>
    </row>
    <row r="11" spans="1:12" x14ac:dyDescent="0.3">
      <c r="A11" s="25">
        <v>43872</v>
      </c>
      <c r="B11" s="26">
        <v>0.375</v>
      </c>
      <c r="C11" s="26">
        <v>0.45833333333333331</v>
      </c>
      <c r="D11" s="27"/>
      <c r="E11" s="28">
        <v>2</v>
      </c>
      <c r="F11" s="27"/>
      <c r="G11" s="29" t="s">
        <v>43</v>
      </c>
    </row>
    <row r="12" spans="1:12" x14ac:dyDescent="0.3">
      <c r="A12" s="25">
        <v>43872</v>
      </c>
      <c r="B12" s="26">
        <v>0.66666666666666663</v>
      </c>
      <c r="C12" s="26">
        <v>0.70833333333333337</v>
      </c>
      <c r="D12" s="27"/>
      <c r="E12" s="28">
        <v>1</v>
      </c>
      <c r="F12" s="27"/>
      <c r="G12" s="29" t="s">
        <v>43</v>
      </c>
    </row>
    <row r="13" spans="1:12" x14ac:dyDescent="0.3">
      <c r="A13" s="1">
        <v>43914</v>
      </c>
      <c r="B13" s="8">
        <v>0.41666666666666669</v>
      </c>
      <c r="C13" s="8">
        <v>0.54166666666666663</v>
      </c>
      <c r="D13" s="2"/>
      <c r="E13" s="42">
        <v>3</v>
      </c>
      <c r="F13" s="2"/>
      <c r="G13" s="4" t="s">
        <v>72</v>
      </c>
    </row>
    <row r="14" spans="1:12" x14ac:dyDescent="0.3">
      <c r="A14" s="1">
        <v>43915</v>
      </c>
      <c r="B14" s="8">
        <v>0.67708333333333337</v>
      </c>
      <c r="C14" s="8">
        <v>0.75</v>
      </c>
      <c r="D14" s="2"/>
      <c r="E14" s="42">
        <v>1.75</v>
      </c>
      <c r="F14" s="2"/>
      <c r="G14" s="4" t="s">
        <v>72</v>
      </c>
    </row>
    <row r="15" spans="1:12" x14ac:dyDescent="0.3">
      <c r="A15" s="1">
        <v>43917</v>
      </c>
      <c r="B15" s="8">
        <v>0.33333333333333331</v>
      </c>
      <c r="C15" s="26">
        <v>0.47916666666666669</v>
      </c>
      <c r="D15" s="27"/>
      <c r="E15" s="44">
        <v>3.5</v>
      </c>
      <c r="F15" s="2"/>
      <c r="G15" s="4" t="s">
        <v>73</v>
      </c>
    </row>
    <row r="16" spans="1:12" s="2" customFormat="1" x14ac:dyDescent="0.3">
      <c r="A16" s="1">
        <v>43917</v>
      </c>
      <c r="B16" s="26">
        <v>0.55208333333333337</v>
      </c>
      <c r="C16" s="26">
        <v>0.66666666666666663</v>
      </c>
      <c r="D16" s="27"/>
      <c r="E16" s="44">
        <v>2.4500000000000002</v>
      </c>
      <c r="G16" s="4" t="s">
        <v>73</v>
      </c>
      <c r="I16" s="4"/>
      <c r="J16" s="18"/>
      <c r="K16" s="16"/>
      <c r="L16" s="3"/>
    </row>
    <row r="17" spans="1:7" x14ac:dyDescent="0.3">
      <c r="A17" s="1">
        <v>43923</v>
      </c>
      <c r="B17" s="8">
        <v>0.45833333333333331</v>
      </c>
      <c r="C17" s="8">
        <v>0.54166666666666663</v>
      </c>
      <c r="D17" s="2"/>
      <c r="E17" s="42">
        <v>2</v>
      </c>
      <c r="F17" s="2"/>
      <c r="G17" s="4" t="s">
        <v>75</v>
      </c>
    </row>
    <row r="18" spans="1:7" x14ac:dyDescent="0.3">
      <c r="A18" s="1">
        <v>43932</v>
      </c>
      <c r="B18" s="8">
        <v>0.5</v>
      </c>
      <c r="C18" s="8">
        <v>0.66666666666666663</v>
      </c>
      <c r="D18" s="2"/>
      <c r="E18" s="42">
        <v>4</v>
      </c>
      <c r="F18" s="2"/>
      <c r="G18" s="4" t="s">
        <v>75</v>
      </c>
    </row>
    <row r="19" spans="1:7" x14ac:dyDescent="0.3">
      <c r="A19" s="1">
        <v>43935</v>
      </c>
      <c r="B19" s="8">
        <v>0.47916666666666669</v>
      </c>
      <c r="C19" s="8">
        <v>0.72916666666666663</v>
      </c>
      <c r="D19" s="2"/>
      <c r="E19" s="42">
        <v>6</v>
      </c>
      <c r="F19" s="2"/>
      <c r="G19" s="4" t="s">
        <v>75</v>
      </c>
    </row>
    <row r="20" spans="1:7" x14ac:dyDescent="0.3">
      <c r="A20" s="1">
        <v>43945</v>
      </c>
      <c r="B20" s="8">
        <v>0.58333333333333337</v>
      </c>
      <c r="C20" s="8">
        <v>0.85416666666666663</v>
      </c>
      <c r="D20" s="2"/>
      <c r="E20" s="42">
        <v>6.5</v>
      </c>
      <c r="F20" s="2"/>
      <c r="G20" s="4" t="s">
        <v>78</v>
      </c>
    </row>
    <row r="21" spans="1:7" x14ac:dyDescent="0.3">
      <c r="A21" s="1">
        <v>43948</v>
      </c>
      <c r="B21" s="8">
        <v>0.375</v>
      </c>
      <c r="C21" s="8">
        <v>0.66666666666666663</v>
      </c>
      <c r="D21" s="2"/>
      <c r="E21" s="42">
        <v>7</v>
      </c>
      <c r="F21" s="2"/>
      <c r="G21" s="4" t="s">
        <v>79</v>
      </c>
    </row>
    <row r="22" spans="1:7" x14ac:dyDescent="0.3">
      <c r="A22" s="1">
        <v>43949</v>
      </c>
      <c r="B22" s="8">
        <v>0.375</v>
      </c>
      <c r="C22" s="8">
        <v>0.66666666666666663</v>
      </c>
      <c r="D22" s="2"/>
      <c r="E22" s="42">
        <v>7</v>
      </c>
      <c r="F22" s="2"/>
      <c r="G22" s="4" t="s">
        <v>78</v>
      </c>
    </row>
    <row r="23" spans="1:7" x14ac:dyDescent="0.3">
      <c r="A23" s="1">
        <v>43954</v>
      </c>
      <c r="B23" s="8">
        <v>0.8125</v>
      </c>
      <c r="C23" s="8">
        <v>0.875</v>
      </c>
      <c r="D23" s="2"/>
      <c r="E23" s="3">
        <v>1.5</v>
      </c>
      <c r="F23" s="2"/>
      <c r="G23" s="4" t="s">
        <v>85</v>
      </c>
    </row>
    <row r="24" spans="1:7" x14ac:dyDescent="0.3">
      <c r="A24" s="1">
        <v>43955</v>
      </c>
      <c r="B24" s="8">
        <v>0.375</v>
      </c>
      <c r="C24" s="8">
        <v>0.45833333333333331</v>
      </c>
      <c r="D24" s="2"/>
      <c r="E24" s="42">
        <v>2</v>
      </c>
      <c r="F24" s="2"/>
      <c r="G24" s="4" t="s">
        <v>86</v>
      </c>
    </row>
    <row r="25" spans="1:7" x14ac:dyDescent="0.3">
      <c r="A25" s="1">
        <v>43957</v>
      </c>
      <c r="B25" s="8">
        <v>0.47916666666666669</v>
      </c>
      <c r="C25" s="8">
        <v>0.60416666666666663</v>
      </c>
      <c r="D25" s="2"/>
      <c r="E25" s="3">
        <v>3</v>
      </c>
      <c r="F25" s="2"/>
      <c r="G25" s="4" t="s">
        <v>90</v>
      </c>
    </row>
    <row r="26" spans="1:7" x14ac:dyDescent="0.3">
      <c r="A26" s="1">
        <v>43958</v>
      </c>
      <c r="B26" s="8">
        <v>0.52083333333333337</v>
      </c>
      <c r="C26" s="8">
        <v>0.6875</v>
      </c>
      <c r="D26" s="2"/>
      <c r="E26" s="42">
        <v>4</v>
      </c>
      <c r="F26" s="2"/>
      <c r="G26" s="4" t="s">
        <v>92</v>
      </c>
    </row>
    <row r="27" spans="1:7" x14ac:dyDescent="0.3">
      <c r="A27" s="1">
        <v>43959</v>
      </c>
      <c r="B27" s="8">
        <v>0.375</v>
      </c>
      <c r="C27" s="8">
        <v>0.52083333333333337</v>
      </c>
      <c r="D27" s="2"/>
      <c r="E27" s="42">
        <v>3.5</v>
      </c>
      <c r="F27" s="2"/>
      <c r="G27" s="4" t="s">
        <v>93</v>
      </c>
    </row>
    <row r="28" spans="1:7" x14ac:dyDescent="0.3">
      <c r="A28" s="1">
        <v>43959</v>
      </c>
      <c r="B28" s="8">
        <v>0.54166666666666663</v>
      </c>
      <c r="C28" s="8">
        <v>0.75</v>
      </c>
      <c r="D28" s="2"/>
      <c r="E28" s="42">
        <v>5</v>
      </c>
      <c r="F28" s="2"/>
      <c r="G28" s="4" t="s">
        <v>93</v>
      </c>
    </row>
    <row r="29" spans="1:7" x14ac:dyDescent="0.3">
      <c r="A29" s="1">
        <v>43960</v>
      </c>
      <c r="B29" s="8">
        <v>0.39583333333333331</v>
      </c>
      <c r="C29" s="8">
        <v>0.58333333333333337</v>
      </c>
      <c r="D29" s="2"/>
      <c r="E29" s="42">
        <v>4.5</v>
      </c>
      <c r="F29" s="2"/>
      <c r="G29" s="4" t="s">
        <v>94</v>
      </c>
    </row>
    <row r="30" spans="1:7" x14ac:dyDescent="0.3">
      <c r="A30" s="1">
        <v>43960</v>
      </c>
      <c r="B30" s="8">
        <v>0.70833333333333337</v>
      </c>
      <c r="C30" s="8">
        <v>0.85416666666666663</v>
      </c>
      <c r="D30" s="2"/>
      <c r="E30" s="42">
        <v>3.5</v>
      </c>
      <c r="F30" s="2"/>
      <c r="G30" s="4" t="s">
        <v>94</v>
      </c>
    </row>
    <row r="31" spans="1:7" x14ac:dyDescent="0.3">
      <c r="A31" s="1">
        <v>43961</v>
      </c>
      <c r="B31" s="8">
        <v>0.375</v>
      </c>
      <c r="C31" s="8">
        <v>0.54166666666666663</v>
      </c>
      <c r="D31" s="2"/>
      <c r="E31" s="42">
        <v>4</v>
      </c>
      <c r="F31" s="2"/>
      <c r="G31" s="4" t="s">
        <v>95</v>
      </c>
    </row>
    <row r="32" spans="1:7" x14ac:dyDescent="0.3">
      <c r="A32" s="1">
        <v>43961</v>
      </c>
      <c r="B32" s="8">
        <v>0.79166666666666663</v>
      </c>
      <c r="C32" s="8">
        <v>0.89583333333333337</v>
      </c>
      <c r="D32" s="2"/>
      <c r="E32" s="42">
        <v>2.5</v>
      </c>
      <c r="F32" s="2"/>
      <c r="G32" s="4" t="s">
        <v>96</v>
      </c>
    </row>
    <row r="33" spans="1:12" x14ac:dyDescent="0.3">
      <c r="A33" s="1">
        <v>43962</v>
      </c>
      <c r="B33" s="8">
        <v>0.41666666666666669</v>
      </c>
      <c r="C33" s="8">
        <v>0.5</v>
      </c>
      <c r="D33" s="2"/>
      <c r="E33" s="42">
        <v>2</v>
      </c>
      <c r="F33" s="2"/>
      <c r="G33" s="4" t="s">
        <v>98</v>
      </c>
    </row>
    <row r="34" spans="1:12" s="2" customFormat="1" x14ac:dyDescent="0.3">
      <c r="A34" s="1">
        <v>43963</v>
      </c>
      <c r="B34" s="8">
        <v>0.35416666666666669</v>
      </c>
      <c r="C34" s="8">
        <v>0.52083333333333337</v>
      </c>
      <c r="E34" s="42">
        <v>4</v>
      </c>
      <c r="G34" s="4" t="s">
        <v>99</v>
      </c>
      <c r="I34" s="4"/>
      <c r="J34" s="18"/>
      <c r="K34" s="16"/>
      <c r="L34" s="3"/>
    </row>
    <row r="35" spans="1:12" x14ac:dyDescent="0.3">
      <c r="A35" s="1">
        <v>43963</v>
      </c>
      <c r="B35" s="8">
        <v>0.54166666666666663</v>
      </c>
      <c r="C35" s="8">
        <v>0.64583333333333337</v>
      </c>
      <c r="D35" s="2"/>
      <c r="E35" s="42">
        <v>2.5</v>
      </c>
      <c r="F35" s="2"/>
      <c r="G35" s="4" t="s">
        <v>99</v>
      </c>
    </row>
    <row r="36" spans="1:12" x14ac:dyDescent="0.3">
      <c r="A36" s="1">
        <v>43964</v>
      </c>
      <c r="B36" s="8">
        <v>0.83333333333333337</v>
      </c>
      <c r="C36" s="8">
        <v>0</v>
      </c>
      <c r="D36" s="2"/>
      <c r="E36" s="42">
        <v>4</v>
      </c>
      <c r="F36" s="2"/>
      <c r="G36" s="4" t="s">
        <v>100</v>
      </c>
    </row>
    <row r="37" spans="1:12" x14ac:dyDescent="0.3">
      <c r="A37" s="1">
        <v>43965</v>
      </c>
      <c r="B37" s="8">
        <v>0.375</v>
      </c>
      <c r="C37" s="8">
        <v>0.66666666666666663</v>
      </c>
      <c r="D37" s="2"/>
      <c r="E37" s="42">
        <v>7</v>
      </c>
      <c r="F37" s="2"/>
      <c r="G37" s="4" t="s">
        <v>101</v>
      </c>
    </row>
    <row r="38" spans="1:12" x14ac:dyDescent="0.3">
      <c r="A38" s="1"/>
      <c r="B38" s="8"/>
      <c r="C38" s="8"/>
      <c r="D38" s="2"/>
      <c r="E38" s="43"/>
      <c r="F38" s="2"/>
      <c r="G38" s="4"/>
    </row>
    <row r="39" spans="1:12" x14ac:dyDescent="0.3">
      <c r="E39" s="34">
        <f>+SUM(E4:E38)</f>
        <v>112.7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F9C0-CD88-4B67-99DE-78B4FAF2E745}">
  <dimension ref="A1:G17"/>
  <sheetViews>
    <sheetView workbookViewId="0">
      <selection activeCell="A17" sqref="A17"/>
    </sheetView>
  </sheetViews>
  <sheetFormatPr defaultColWidth="19.5546875" defaultRowHeight="14.4" x14ac:dyDescent="0.3"/>
  <cols>
    <col min="1" max="6" width="19.5546875" style="30"/>
    <col min="7" max="7" width="19.5546875" style="35"/>
    <col min="8" max="16384" width="19.5546875" style="30"/>
  </cols>
  <sheetData>
    <row r="1" spans="1:7" ht="26.4" thickBot="1" x14ac:dyDescent="0.35">
      <c r="A1" s="51" t="s">
        <v>2</v>
      </c>
      <c r="B1" s="52"/>
      <c r="C1" s="52"/>
      <c r="D1" s="52"/>
      <c r="E1" s="52"/>
      <c r="F1" s="52"/>
      <c r="G1" s="53"/>
    </row>
    <row r="2" spans="1:7" ht="25.8" x14ac:dyDescent="0.3">
      <c r="A2" s="31"/>
      <c r="B2" s="31"/>
      <c r="C2" s="31"/>
      <c r="D2" s="27"/>
      <c r="E2" s="28"/>
      <c r="F2" s="27"/>
      <c r="G2" s="29"/>
    </row>
    <row r="3" spans="1:7" ht="15" thickBot="1" x14ac:dyDescent="0.35">
      <c r="A3" s="25"/>
      <c r="B3" s="32" t="s">
        <v>0</v>
      </c>
      <c r="C3" s="32" t="s">
        <v>1</v>
      </c>
      <c r="D3" s="27"/>
      <c r="E3" s="33" t="s">
        <v>3</v>
      </c>
      <c r="F3" s="27"/>
      <c r="G3" s="32" t="s">
        <v>5</v>
      </c>
    </row>
    <row r="4" spans="1:7" x14ac:dyDescent="0.3">
      <c r="A4" s="25">
        <v>43840</v>
      </c>
      <c r="B4" s="26">
        <v>0.625</v>
      </c>
      <c r="C4" s="26">
        <v>0.75</v>
      </c>
      <c r="D4" s="27"/>
      <c r="E4" s="28">
        <v>3</v>
      </c>
      <c r="F4" s="27"/>
      <c r="G4" s="29" t="s">
        <v>9</v>
      </c>
    </row>
    <row r="5" spans="1:7" x14ac:dyDescent="0.3">
      <c r="A5" s="25">
        <v>43842</v>
      </c>
      <c r="B5" s="26">
        <v>0.6875</v>
      </c>
      <c r="C5" s="26">
        <v>0.77083333333333337</v>
      </c>
      <c r="D5" s="27"/>
      <c r="E5" s="28">
        <v>2</v>
      </c>
      <c r="F5" s="27"/>
      <c r="G5" s="29" t="s">
        <v>55</v>
      </c>
    </row>
    <row r="6" spans="1:7" x14ac:dyDescent="0.3">
      <c r="A6" s="25">
        <v>43843</v>
      </c>
      <c r="B6" s="26">
        <v>0.47916666666666669</v>
      </c>
      <c r="C6" s="26">
        <v>0.53125</v>
      </c>
      <c r="D6" s="27"/>
      <c r="E6" s="28">
        <v>1.25</v>
      </c>
      <c r="F6" s="27"/>
      <c r="G6" s="29" t="s">
        <v>58</v>
      </c>
    </row>
    <row r="7" spans="1:7" x14ac:dyDescent="0.3">
      <c r="A7" s="25">
        <v>43843</v>
      </c>
      <c r="B7" s="26">
        <v>0.5625</v>
      </c>
      <c r="C7" s="26">
        <v>0.6875</v>
      </c>
      <c r="D7" s="27"/>
      <c r="E7" s="28">
        <v>3</v>
      </c>
      <c r="F7" s="27"/>
      <c r="G7" s="29" t="s">
        <v>11</v>
      </c>
    </row>
    <row r="8" spans="1:7" x14ac:dyDescent="0.3">
      <c r="A8" s="25">
        <v>43844</v>
      </c>
      <c r="B8" s="26">
        <v>0.5</v>
      </c>
      <c r="C8" s="26">
        <v>0.54166666666666663</v>
      </c>
      <c r="D8" s="27"/>
      <c r="E8" s="28">
        <v>1</v>
      </c>
      <c r="F8" s="27"/>
      <c r="G8" s="29" t="s">
        <v>12</v>
      </c>
    </row>
    <row r="9" spans="1:7" x14ac:dyDescent="0.3">
      <c r="A9" s="25">
        <v>43845</v>
      </c>
      <c r="B9" s="26">
        <v>0.44791666666666669</v>
      </c>
      <c r="C9" s="26">
        <v>0.46875</v>
      </c>
      <c r="D9" s="27"/>
      <c r="E9" s="28">
        <v>0.5</v>
      </c>
      <c r="F9" s="27"/>
      <c r="G9" s="29" t="s">
        <v>13</v>
      </c>
    </row>
    <row r="10" spans="1:7" x14ac:dyDescent="0.3">
      <c r="A10" s="25">
        <v>43847</v>
      </c>
      <c r="B10" s="26">
        <v>0.33333333333333331</v>
      </c>
      <c r="C10" s="26">
        <v>0.47916666666666669</v>
      </c>
      <c r="D10" s="27"/>
      <c r="E10" s="28">
        <v>3.5</v>
      </c>
      <c r="F10" s="27"/>
      <c r="G10" s="29" t="s">
        <v>17</v>
      </c>
    </row>
    <row r="11" spans="1:7" x14ac:dyDescent="0.3">
      <c r="A11" s="25">
        <v>43847</v>
      </c>
      <c r="B11" s="26">
        <v>0.80555555555555547</v>
      </c>
      <c r="C11" s="26">
        <v>0.81597222222222221</v>
      </c>
      <c r="D11" s="27"/>
      <c r="E11" s="28">
        <v>0.25</v>
      </c>
      <c r="F11" s="27"/>
      <c r="G11" s="29" t="s">
        <v>21</v>
      </c>
    </row>
    <row r="12" spans="1:7" x14ac:dyDescent="0.3">
      <c r="A12" s="25">
        <v>43850</v>
      </c>
      <c r="B12" s="26">
        <v>0.33333333333333331</v>
      </c>
      <c r="C12" s="26">
        <v>0.35416666666666669</v>
      </c>
      <c r="D12" s="27"/>
      <c r="E12" s="28">
        <v>0.5</v>
      </c>
      <c r="F12" s="27"/>
      <c r="G12" s="29" t="s">
        <v>23</v>
      </c>
    </row>
    <row r="13" spans="1:7" x14ac:dyDescent="0.3">
      <c r="A13" s="25">
        <v>43850</v>
      </c>
      <c r="B13" s="26">
        <v>0.40625</v>
      </c>
      <c r="C13" s="26">
        <v>0.44791666666666669</v>
      </c>
      <c r="D13" s="27"/>
      <c r="E13" s="28">
        <v>1</v>
      </c>
      <c r="F13" s="27"/>
      <c r="G13" s="29" t="s">
        <v>24</v>
      </c>
    </row>
    <row r="14" spans="1:7" x14ac:dyDescent="0.3">
      <c r="A14" s="25">
        <v>43850</v>
      </c>
      <c r="B14" s="26">
        <v>0.60416666666666663</v>
      </c>
      <c r="C14" s="26">
        <v>0.64583333333333337</v>
      </c>
      <c r="D14" s="27"/>
      <c r="E14" s="28">
        <v>1</v>
      </c>
      <c r="F14" s="27"/>
      <c r="G14" s="29" t="s">
        <v>25</v>
      </c>
    </row>
    <row r="15" spans="1:7" x14ac:dyDescent="0.3">
      <c r="A15" s="25">
        <v>43851</v>
      </c>
      <c r="B15" s="26">
        <v>0.55208333333333337</v>
      </c>
      <c r="C15" s="26">
        <v>0.5625</v>
      </c>
      <c r="D15" s="27"/>
      <c r="E15" s="28">
        <v>0.25</v>
      </c>
      <c r="F15" s="27"/>
      <c r="G15" s="29" t="s">
        <v>26</v>
      </c>
    </row>
    <row r="16" spans="1:7" x14ac:dyDescent="0.3">
      <c r="E16" s="41"/>
    </row>
    <row r="17" spans="4:5" x14ac:dyDescent="0.3">
      <c r="D17" s="40" t="s">
        <v>57</v>
      </c>
      <c r="E17" s="34">
        <f>+SUM(E4:E15)</f>
        <v>17.25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2188-24D4-4B57-833E-0E9A2025C545}">
  <dimension ref="A1:G10"/>
  <sheetViews>
    <sheetView workbookViewId="0">
      <selection activeCell="A10" sqref="A10"/>
    </sheetView>
  </sheetViews>
  <sheetFormatPr defaultColWidth="19.5546875" defaultRowHeight="14.4" x14ac:dyDescent="0.3"/>
  <cols>
    <col min="1" max="6" width="19.5546875" style="30"/>
    <col min="7" max="7" width="19.5546875" style="35"/>
    <col min="8" max="16384" width="19.5546875" style="30"/>
  </cols>
  <sheetData>
    <row r="1" spans="1:7" ht="26.4" thickBot="1" x14ac:dyDescent="0.35">
      <c r="A1" s="51" t="s">
        <v>2</v>
      </c>
      <c r="B1" s="52"/>
      <c r="C1" s="52"/>
      <c r="D1" s="52"/>
      <c r="E1" s="52"/>
      <c r="F1" s="52"/>
      <c r="G1" s="53"/>
    </row>
    <row r="2" spans="1:7" ht="25.8" x14ac:dyDescent="0.3">
      <c r="A2" s="31"/>
      <c r="B2" s="31"/>
      <c r="C2" s="31"/>
      <c r="D2" s="27"/>
      <c r="E2" s="28"/>
      <c r="F2" s="27"/>
      <c r="G2" s="29"/>
    </row>
    <row r="3" spans="1:7" ht="15" thickBot="1" x14ac:dyDescent="0.35">
      <c r="A3" s="25"/>
      <c r="B3" s="32" t="s">
        <v>0</v>
      </c>
      <c r="C3" s="32" t="s">
        <v>1</v>
      </c>
      <c r="D3" s="27"/>
      <c r="E3" s="33" t="s">
        <v>3</v>
      </c>
      <c r="F3" s="27"/>
      <c r="G3" s="32" t="s">
        <v>5</v>
      </c>
    </row>
    <row r="4" spans="1:7" x14ac:dyDescent="0.3">
      <c r="A4" s="25">
        <v>43803</v>
      </c>
      <c r="B4" s="36">
        <v>0.625</v>
      </c>
      <c r="C4" s="36">
        <v>0.70833333333333337</v>
      </c>
      <c r="D4" s="37"/>
      <c r="E4" s="38">
        <v>2</v>
      </c>
      <c r="F4" s="27"/>
      <c r="G4" s="39" t="s">
        <v>19</v>
      </c>
    </row>
    <row r="5" spans="1:7" x14ac:dyDescent="0.3">
      <c r="A5" s="25">
        <v>43816</v>
      </c>
      <c r="B5" s="36">
        <v>0.51041666666666663</v>
      </c>
      <c r="C5" s="36">
        <v>0.53125</v>
      </c>
      <c r="D5" s="27"/>
      <c r="E5" s="28">
        <v>0.5</v>
      </c>
      <c r="F5" s="27"/>
      <c r="G5" s="29" t="s">
        <v>20</v>
      </c>
    </row>
    <row r="6" spans="1:7" x14ac:dyDescent="0.3">
      <c r="A6" s="25">
        <v>43839</v>
      </c>
      <c r="B6" s="26">
        <v>0.625</v>
      </c>
      <c r="C6" s="26">
        <v>0.6875</v>
      </c>
      <c r="D6" s="27"/>
      <c r="E6" s="28">
        <v>1.5</v>
      </c>
      <c r="F6" s="27"/>
      <c r="G6" s="29" t="s">
        <v>15</v>
      </c>
    </row>
    <row r="7" spans="1:7" x14ac:dyDescent="0.3">
      <c r="A7" s="25">
        <v>43846</v>
      </c>
      <c r="B7" s="26">
        <v>0.63194444444444442</v>
      </c>
      <c r="C7" s="26">
        <v>0.69444444444444453</v>
      </c>
      <c r="D7" s="27"/>
      <c r="E7" s="28">
        <v>1.5</v>
      </c>
      <c r="F7" s="27"/>
      <c r="G7" s="29" t="s">
        <v>15</v>
      </c>
    </row>
    <row r="8" spans="1:7" x14ac:dyDescent="0.3">
      <c r="A8" s="25">
        <v>43853</v>
      </c>
      <c r="B8" s="26">
        <v>0.63194444444444442</v>
      </c>
      <c r="C8" s="26">
        <v>0.67361111111111116</v>
      </c>
      <c r="D8" s="27"/>
      <c r="E8" s="28">
        <v>1</v>
      </c>
      <c r="F8" s="27"/>
      <c r="G8" s="29" t="s">
        <v>15</v>
      </c>
    </row>
    <row r="9" spans="1:7" x14ac:dyDescent="0.3">
      <c r="E9" s="41"/>
    </row>
    <row r="10" spans="1:7" x14ac:dyDescent="0.3">
      <c r="D10" s="40" t="s">
        <v>57</v>
      </c>
      <c r="E10" s="34">
        <f>+SUM(E4:E8)</f>
        <v>6.5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D69-4702-4E9A-9E4C-1777A8A58AE5}">
  <dimension ref="A1:G10"/>
  <sheetViews>
    <sheetView workbookViewId="0">
      <selection activeCell="A10" sqref="A10"/>
    </sheetView>
  </sheetViews>
  <sheetFormatPr defaultColWidth="19.5546875" defaultRowHeight="14.4" x14ac:dyDescent="0.3"/>
  <cols>
    <col min="1" max="6" width="19.5546875" style="30"/>
    <col min="7" max="7" width="19.5546875" style="35"/>
    <col min="8" max="16384" width="19.5546875" style="30"/>
  </cols>
  <sheetData>
    <row r="1" spans="1:7" ht="26.4" thickBot="1" x14ac:dyDescent="0.35">
      <c r="A1" s="51" t="s">
        <v>2</v>
      </c>
      <c r="B1" s="52"/>
      <c r="C1" s="52"/>
      <c r="D1" s="52"/>
      <c r="E1" s="52"/>
      <c r="F1" s="52"/>
      <c r="G1" s="53"/>
    </row>
    <row r="2" spans="1:7" ht="25.8" x14ac:dyDescent="0.3">
      <c r="A2" s="31"/>
      <c r="B2" s="31"/>
      <c r="C2" s="31"/>
      <c r="D2" s="27"/>
      <c r="E2" s="28"/>
      <c r="F2" s="27"/>
      <c r="G2" s="29"/>
    </row>
    <row r="3" spans="1:7" ht="15" thickBot="1" x14ac:dyDescent="0.35">
      <c r="A3" s="25"/>
      <c r="B3" s="32" t="s">
        <v>0</v>
      </c>
      <c r="C3" s="32" t="s">
        <v>1</v>
      </c>
      <c r="D3" s="27"/>
      <c r="E3" s="33" t="s">
        <v>3</v>
      </c>
      <c r="F3" s="27"/>
      <c r="G3" s="32" t="s">
        <v>5</v>
      </c>
    </row>
    <row r="4" spans="1:7" x14ac:dyDescent="0.3">
      <c r="A4" s="25">
        <v>43841</v>
      </c>
      <c r="B4" s="26">
        <v>0.625</v>
      </c>
      <c r="C4" s="26">
        <v>0.73958333333333337</v>
      </c>
      <c r="D4" s="27"/>
      <c r="E4" s="28">
        <f>2+(45/60)</f>
        <v>2.75</v>
      </c>
      <c r="F4" s="27"/>
      <c r="G4" s="29" t="s">
        <v>10</v>
      </c>
    </row>
    <row r="5" spans="1:7" x14ac:dyDescent="0.3">
      <c r="A5" s="25">
        <v>43846</v>
      </c>
      <c r="B5" s="26">
        <v>0.58333333333333337</v>
      </c>
      <c r="C5" s="26">
        <v>0.625</v>
      </c>
      <c r="D5" s="27"/>
      <c r="E5" s="28">
        <v>1</v>
      </c>
      <c r="F5" s="27"/>
      <c r="G5" s="29" t="s">
        <v>56</v>
      </c>
    </row>
    <row r="6" spans="1:7" x14ac:dyDescent="0.3">
      <c r="A6" s="25">
        <v>43846</v>
      </c>
      <c r="B6" s="26">
        <v>0.70833333333333337</v>
      </c>
      <c r="C6" s="26">
        <v>0.77083333333333337</v>
      </c>
      <c r="D6" s="27"/>
      <c r="E6" s="28">
        <v>1.5</v>
      </c>
      <c r="F6" s="27"/>
      <c r="G6" s="29" t="s">
        <v>56</v>
      </c>
    </row>
    <row r="7" spans="1:7" x14ac:dyDescent="0.3">
      <c r="A7" s="25">
        <v>43847</v>
      </c>
      <c r="B7" s="26">
        <v>0.53125</v>
      </c>
      <c r="C7" s="26">
        <v>0.63541666666666663</v>
      </c>
      <c r="D7" s="27"/>
      <c r="E7" s="28">
        <v>2.5</v>
      </c>
      <c r="F7" s="27"/>
      <c r="G7" s="29" t="s">
        <v>18</v>
      </c>
    </row>
    <row r="8" spans="1:7" x14ac:dyDescent="0.3">
      <c r="A8" s="25">
        <v>43856</v>
      </c>
      <c r="B8" s="26">
        <v>0.41666666666666669</v>
      </c>
      <c r="C8" s="26">
        <v>0.5</v>
      </c>
      <c r="D8" s="27"/>
      <c r="E8" s="28">
        <v>2</v>
      </c>
      <c r="F8" s="27"/>
      <c r="G8" s="29" t="s">
        <v>33</v>
      </c>
    </row>
    <row r="9" spans="1:7" x14ac:dyDescent="0.3">
      <c r="E9" s="41"/>
    </row>
    <row r="10" spans="1:7" x14ac:dyDescent="0.3">
      <c r="D10" s="40" t="s">
        <v>57</v>
      </c>
      <c r="E10" s="34">
        <f>+SUM(E4:E8)</f>
        <v>9.75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C82E-44E6-497C-B9D3-D2826C527DE6}">
  <dimension ref="A1:L44"/>
  <sheetViews>
    <sheetView workbookViewId="0">
      <pane ySplit="1632" topLeftCell="A30"/>
      <selection activeCell="A44" sqref="A44"/>
      <selection pane="bottomLeft" activeCell="A14" sqref="A14"/>
    </sheetView>
  </sheetViews>
  <sheetFormatPr defaultColWidth="19.5546875" defaultRowHeight="14.4" x14ac:dyDescent="0.3"/>
  <cols>
    <col min="1" max="6" width="19.5546875" style="30"/>
    <col min="7" max="7" width="19.5546875" style="35"/>
    <col min="8" max="16384" width="19.5546875" style="30"/>
  </cols>
  <sheetData>
    <row r="1" spans="1:7" ht="26.4" thickBot="1" x14ac:dyDescent="0.35">
      <c r="A1" s="51" t="s">
        <v>2</v>
      </c>
      <c r="B1" s="52"/>
      <c r="C1" s="52"/>
      <c r="D1" s="52"/>
      <c r="E1" s="52"/>
      <c r="F1" s="52"/>
      <c r="G1" s="53"/>
    </row>
    <row r="2" spans="1:7" ht="25.8" x14ac:dyDescent="0.3">
      <c r="A2" s="31"/>
      <c r="B2" s="31"/>
      <c r="C2" s="31"/>
      <c r="D2" s="27"/>
      <c r="E2" s="28"/>
      <c r="F2" s="27"/>
      <c r="G2" s="29"/>
    </row>
    <row r="3" spans="1:7" ht="15" thickBot="1" x14ac:dyDescent="0.35">
      <c r="A3" s="25"/>
      <c r="B3" s="32" t="s">
        <v>0</v>
      </c>
      <c r="C3" s="32" t="s">
        <v>1</v>
      </c>
      <c r="D3" s="27"/>
      <c r="E3" s="33" t="s">
        <v>3</v>
      </c>
      <c r="F3" s="27"/>
      <c r="G3" s="32" t="s">
        <v>5</v>
      </c>
    </row>
    <row r="4" spans="1:7" x14ac:dyDescent="0.3">
      <c r="A4" s="25">
        <v>43852</v>
      </c>
      <c r="B4" s="26">
        <v>0.78125</v>
      </c>
      <c r="C4" s="26">
        <v>0.84375</v>
      </c>
      <c r="D4" s="27"/>
      <c r="E4" s="28">
        <v>1.5</v>
      </c>
      <c r="F4" s="27"/>
      <c r="G4" s="29" t="s">
        <v>29</v>
      </c>
    </row>
    <row r="5" spans="1:7" x14ac:dyDescent="0.3">
      <c r="A5" s="25">
        <v>43863</v>
      </c>
      <c r="B5" s="26">
        <v>0.375</v>
      </c>
      <c r="C5" s="26">
        <v>0.6875</v>
      </c>
      <c r="D5" s="27"/>
      <c r="E5" s="28">
        <v>7.5</v>
      </c>
      <c r="F5" s="27"/>
      <c r="G5" s="29" t="s">
        <v>38</v>
      </c>
    </row>
    <row r="6" spans="1:7" x14ac:dyDescent="0.3">
      <c r="A6" s="25">
        <v>43864</v>
      </c>
      <c r="B6" s="26">
        <v>0.66666666666666663</v>
      </c>
      <c r="C6" s="26">
        <v>0.75</v>
      </c>
      <c r="D6" s="27"/>
      <c r="E6" s="28">
        <v>2</v>
      </c>
      <c r="F6" s="27"/>
      <c r="G6" s="29" t="s">
        <v>38</v>
      </c>
    </row>
    <row r="7" spans="1:7" x14ac:dyDescent="0.3">
      <c r="A7" s="25">
        <v>43869</v>
      </c>
      <c r="B7" s="26">
        <v>0.41666666666666669</v>
      </c>
      <c r="C7" s="26">
        <v>0.60416666666666663</v>
      </c>
      <c r="D7" s="27"/>
      <c r="E7" s="28">
        <v>4.5</v>
      </c>
      <c r="F7" s="27"/>
      <c r="G7" s="29" t="s">
        <v>41</v>
      </c>
    </row>
    <row r="8" spans="1:7" x14ac:dyDescent="0.3">
      <c r="A8" s="25">
        <v>43870</v>
      </c>
      <c r="B8" s="26">
        <v>0.52083333333333337</v>
      </c>
      <c r="C8" s="26">
        <v>0.625</v>
      </c>
      <c r="D8" s="27"/>
      <c r="E8" s="28">
        <v>2.5</v>
      </c>
      <c r="F8" s="27"/>
      <c r="G8" s="29" t="s">
        <v>41</v>
      </c>
    </row>
    <row r="9" spans="1:7" x14ac:dyDescent="0.3">
      <c r="A9" s="25">
        <v>43870</v>
      </c>
      <c r="B9" s="26">
        <v>0.64583333333333337</v>
      </c>
      <c r="C9" s="26">
        <v>0.8125</v>
      </c>
      <c r="D9" s="27"/>
      <c r="E9" s="28">
        <v>4</v>
      </c>
      <c r="F9" s="27"/>
      <c r="G9" s="29" t="s">
        <v>41</v>
      </c>
    </row>
    <row r="10" spans="1:7" x14ac:dyDescent="0.3">
      <c r="A10" s="25">
        <v>43870</v>
      </c>
      <c r="B10" s="26">
        <v>0.82291666666666663</v>
      </c>
      <c r="C10" s="26">
        <v>0.85416666666666663</v>
      </c>
      <c r="D10" s="27"/>
      <c r="E10" s="28" t="s">
        <v>42</v>
      </c>
      <c r="F10" s="27"/>
      <c r="G10" s="29" t="s">
        <v>41</v>
      </c>
    </row>
    <row r="11" spans="1:7" x14ac:dyDescent="0.3">
      <c r="A11" s="1">
        <v>43879</v>
      </c>
      <c r="B11" s="8">
        <v>0.52083333333333337</v>
      </c>
      <c r="C11" s="8">
        <v>0.59375</v>
      </c>
      <c r="D11" s="2"/>
      <c r="E11" s="3">
        <v>1.75</v>
      </c>
      <c r="F11" s="2"/>
      <c r="G11" s="4" t="s">
        <v>64</v>
      </c>
    </row>
    <row r="12" spans="1:7" x14ac:dyDescent="0.3">
      <c r="A12" s="1">
        <v>43879</v>
      </c>
      <c r="B12" s="8">
        <v>0.70833333333333337</v>
      </c>
      <c r="C12" s="8">
        <v>0.79166666666666663</v>
      </c>
      <c r="D12" s="2"/>
      <c r="E12" s="3">
        <v>2</v>
      </c>
      <c r="F12" s="2"/>
      <c r="G12" s="4" t="s">
        <v>64</v>
      </c>
    </row>
    <row r="13" spans="1:7" x14ac:dyDescent="0.3">
      <c r="A13" s="1">
        <v>43880</v>
      </c>
      <c r="B13" s="8">
        <v>0.45833333333333331</v>
      </c>
      <c r="C13" s="8">
        <v>0.5625</v>
      </c>
      <c r="D13" s="2"/>
      <c r="E13" s="3">
        <v>2.5</v>
      </c>
      <c r="F13" s="2"/>
      <c r="G13" s="4" t="s">
        <v>64</v>
      </c>
    </row>
    <row r="14" spans="1:7" x14ac:dyDescent="0.3">
      <c r="A14" s="1">
        <v>43880</v>
      </c>
      <c r="B14" s="8">
        <v>0.60416666666666663</v>
      </c>
      <c r="C14" s="8">
        <v>0.63541666666666663</v>
      </c>
      <c r="D14" s="2"/>
      <c r="E14" s="2">
        <v>0.75</v>
      </c>
      <c r="F14" s="2"/>
      <c r="G14" s="4" t="s">
        <v>64</v>
      </c>
    </row>
    <row r="15" spans="1:7" x14ac:dyDescent="0.3">
      <c r="A15" s="1">
        <v>43880</v>
      </c>
      <c r="B15" s="8">
        <v>0.79166666666666663</v>
      </c>
      <c r="C15" s="8">
        <v>0.875</v>
      </c>
      <c r="D15" s="2"/>
      <c r="E15" s="42">
        <v>2</v>
      </c>
      <c r="F15" s="2"/>
      <c r="G15" s="4" t="s">
        <v>63</v>
      </c>
    </row>
    <row r="16" spans="1:7" x14ac:dyDescent="0.3">
      <c r="A16" s="1">
        <v>43881</v>
      </c>
      <c r="B16" s="8">
        <v>0.79166666666666663</v>
      </c>
      <c r="C16" s="8">
        <v>0.83333333333333337</v>
      </c>
      <c r="D16" s="2"/>
      <c r="E16" s="42">
        <v>1</v>
      </c>
      <c r="F16" s="2"/>
      <c r="G16" s="4" t="s">
        <v>65</v>
      </c>
    </row>
    <row r="17" spans="1:12" x14ac:dyDescent="0.3">
      <c r="A17" s="1">
        <v>43884</v>
      </c>
      <c r="B17" s="8">
        <v>0.58333333333333337</v>
      </c>
      <c r="C17" s="8">
        <v>0.71875</v>
      </c>
      <c r="D17" s="2"/>
      <c r="E17" s="42">
        <v>3.25</v>
      </c>
      <c r="F17" s="2"/>
      <c r="G17" s="4" t="s">
        <v>66</v>
      </c>
    </row>
    <row r="18" spans="1:12" x14ac:dyDescent="0.3">
      <c r="A18" s="1">
        <v>43886</v>
      </c>
      <c r="B18" s="8">
        <v>0.75</v>
      </c>
      <c r="C18" s="8">
        <v>0.875</v>
      </c>
      <c r="D18" s="2"/>
      <c r="E18" s="42">
        <v>3</v>
      </c>
      <c r="F18" s="2"/>
      <c r="G18" s="4" t="s">
        <v>66</v>
      </c>
    </row>
    <row r="19" spans="1:12" x14ac:dyDescent="0.3">
      <c r="A19" s="1">
        <v>43886</v>
      </c>
      <c r="B19" s="8">
        <v>0.89583333333333337</v>
      </c>
      <c r="C19" s="8">
        <v>0.9375</v>
      </c>
      <c r="D19" s="2"/>
      <c r="E19" s="42">
        <v>1</v>
      </c>
      <c r="F19" s="2"/>
      <c r="G19" s="4" t="s">
        <v>67</v>
      </c>
    </row>
    <row r="20" spans="1:12" x14ac:dyDescent="0.3">
      <c r="A20" s="1">
        <v>43891</v>
      </c>
      <c r="B20" s="8">
        <v>0.41666666666666669</v>
      </c>
      <c r="C20" s="8">
        <v>0.54166666666666663</v>
      </c>
      <c r="D20" s="2"/>
      <c r="E20" s="42">
        <v>3</v>
      </c>
      <c r="F20" s="2"/>
      <c r="G20" s="4" t="s">
        <v>66</v>
      </c>
    </row>
    <row r="21" spans="1:12" x14ac:dyDescent="0.3">
      <c r="A21" s="1">
        <v>43891</v>
      </c>
      <c r="B21" s="8">
        <v>0.5625</v>
      </c>
      <c r="C21" s="8">
        <v>0.69791666666666663</v>
      </c>
      <c r="D21" s="2"/>
      <c r="E21" s="42">
        <v>3.25</v>
      </c>
      <c r="F21" s="2"/>
      <c r="G21" s="4" t="s">
        <v>66</v>
      </c>
    </row>
    <row r="22" spans="1:12" x14ac:dyDescent="0.3">
      <c r="A22" s="1">
        <v>43893</v>
      </c>
      <c r="B22" s="8">
        <v>0.5625</v>
      </c>
      <c r="C22" s="8">
        <v>0.64583333333333337</v>
      </c>
      <c r="D22" s="2"/>
      <c r="E22" s="42">
        <v>2</v>
      </c>
      <c r="F22" s="2"/>
      <c r="G22" s="4" t="s">
        <v>68</v>
      </c>
    </row>
    <row r="23" spans="1:12" x14ac:dyDescent="0.3">
      <c r="A23" s="1">
        <v>43894</v>
      </c>
      <c r="B23" s="8">
        <v>0.6875</v>
      </c>
      <c r="C23" s="8">
        <v>0.75</v>
      </c>
      <c r="D23" s="2"/>
      <c r="E23" s="42">
        <v>1.5</v>
      </c>
      <c r="F23" s="2"/>
      <c r="G23" s="4" t="s">
        <v>69</v>
      </c>
    </row>
    <row r="24" spans="1:12" x14ac:dyDescent="0.3">
      <c r="A24" s="1">
        <v>43895</v>
      </c>
      <c r="B24" s="8">
        <v>0.75</v>
      </c>
      <c r="C24" s="8">
        <v>0.79166666666666663</v>
      </c>
      <c r="D24" s="2"/>
      <c r="E24" s="42">
        <v>1</v>
      </c>
      <c r="F24" s="2"/>
      <c r="G24" s="4" t="s">
        <v>69</v>
      </c>
    </row>
    <row r="25" spans="1:12" x14ac:dyDescent="0.3">
      <c r="A25" s="1">
        <v>43896</v>
      </c>
      <c r="B25" s="8">
        <v>0.30208333333333331</v>
      </c>
      <c r="C25" s="8">
        <v>0.4375</v>
      </c>
      <c r="D25" s="2"/>
      <c r="E25" s="42">
        <v>3.25</v>
      </c>
      <c r="F25" s="2"/>
      <c r="G25" s="4" t="s">
        <v>66</v>
      </c>
    </row>
    <row r="26" spans="1:12" x14ac:dyDescent="0.3">
      <c r="A26" s="1">
        <v>43896</v>
      </c>
      <c r="B26" s="8">
        <v>0.47916666666666669</v>
      </c>
      <c r="C26" s="8">
        <v>0.5625</v>
      </c>
      <c r="D26" s="2"/>
      <c r="E26" s="42">
        <v>2</v>
      </c>
      <c r="F26" s="2"/>
      <c r="G26" s="4" t="s">
        <v>66</v>
      </c>
    </row>
    <row r="27" spans="1:12" x14ac:dyDescent="0.3">
      <c r="A27" s="1">
        <v>43896</v>
      </c>
      <c r="B27" s="8">
        <v>0.58333333333333337</v>
      </c>
      <c r="C27" s="8">
        <v>0.71875</v>
      </c>
      <c r="D27" s="2"/>
      <c r="E27" s="42">
        <v>3.25</v>
      </c>
      <c r="F27" s="2"/>
      <c r="G27" s="4" t="s">
        <v>66</v>
      </c>
    </row>
    <row r="28" spans="1:12" x14ac:dyDescent="0.3">
      <c r="A28" s="1">
        <v>43897</v>
      </c>
      <c r="B28" s="8">
        <v>0.48958333333333331</v>
      </c>
      <c r="C28" s="8">
        <v>0.5625</v>
      </c>
      <c r="D28" s="2"/>
      <c r="E28" s="42">
        <v>1.75</v>
      </c>
      <c r="F28" s="2"/>
      <c r="G28" s="4" t="s">
        <v>66</v>
      </c>
    </row>
    <row r="29" spans="1:12" x14ac:dyDescent="0.3">
      <c r="A29" s="1">
        <v>43902</v>
      </c>
      <c r="B29" s="8">
        <v>0.5625</v>
      </c>
      <c r="C29" s="8">
        <v>0.60416666666666663</v>
      </c>
      <c r="D29" s="2"/>
      <c r="E29" s="42">
        <v>1</v>
      </c>
      <c r="F29" s="2"/>
      <c r="G29" s="4" t="s">
        <v>70</v>
      </c>
    </row>
    <row r="30" spans="1:12" s="2" customFormat="1" x14ac:dyDescent="0.3">
      <c r="A30" s="1">
        <v>43909</v>
      </c>
      <c r="B30" s="8">
        <v>0.58333333333333337</v>
      </c>
      <c r="C30" s="8">
        <v>0.66666666666666663</v>
      </c>
      <c r="E30" s="42">
        <v>2</v>
      </c>
      <c r="G30" s="4" t="s">
        <v>73</v>
      </c>
      <c r="I30" s="4"/>
      <c r="J30" s="18"/>
      <c r="K30" s="16"/>
      <c r="L30" s="3"/>
    </row>
    <row r="31" spans="1:12" s="2" customFormat="1" x14ac:dyDescent="0.3">
      <c r="A31" s="1">
        <v>43910</v>
      </c>
      <c r="B31" s="8">
        <v>0.5</v>
      </c>
      <c r="C31" s="8">
        <v>0.66666666666666663</v>
      </c>
      <c r="E31" s="42">
        <v>4</v>
      </c>
      <c r="G31" s="4" t="s">
        <v>73</v>
      </c>
      <c r="I31" s="4"/>
      <c r="J31" s="18"/>
      <c r="K31" s="16"/>
      <c r="L31" s="3"/>
    </row>
    <row r="32" spans="1:12" s="2" customFormat="1" x14ac:dyDescent="0.3">
      <c r="A32" s="1">
        <v>43912</v>
      </c>
      <c r="B32" s="8">
        <v>0.41666666666666669</v>
      </c>
      <c r="C32" s="8">
        <v>0.54166666666666663</v>
      </c>
      <c r="E32" s="42">
        <v>3</v>
      </c>
      <c r="G32" s="4" t="s">
        <v>73</v>
      </c>
      <c r="I32" s="4"/>
      <c r="J32" s="18"/>
      <c r="K32" s="16"/>
      <c r="L32" s="3"/>
    </row>
    <row r="33" spans="1:12" s="2" customFormat="1" x14ac:dyDescent="0.3">
      <c r="A33" s="1">
        <v>43912</v>
      </c>
      <c r="B33" s="8">
        <v>0.58333333333333337</v>
      </c>
      <c r="C33" s="8">
        <v>0.6875</v>
      </c>
      <c r="E33" s="42">
        <v>2.5</v>
      </c>
      <c r="G33" s="4" t="s">
        <v>73</v>
      </c>
      <c r="I33" s="4"/>
      <c r="J33" s="18"/>
      <c r="K33" s="16"/>
      <c r="L33" s="3"/>
    </row>
    <row r="34" spans="1:12" s="2" customFormat="1" x14ac:dyDescent="0.3">
      <c r="A34" s="1">
        <v>43941</v>
      </c>
      <c r="B34" s="8">
        <v>0.70833333333333337</v>
      </c>
      <c r="C34" s="8">
        <v>0.83333333333333337</v>
      </c>
      <c r="E34" s="42">
        <v>3</v>
      </c>
      <c r="G34" s="4" t="s">
        <v>77</v>
      </c>
      <c r="I34" s="4"/>
      <c r="J34" s="18"/>
      <c r="K34" s="16"/>
      <c r="L34" s="3"/>
    </row>
    <row r="35" spans="1:12" s="2" customFormat="1" x14ac:dyDescent="0.3">
      <c r="A35" s="1">
        <v>43924</v>
      </c>
      <c r="B35" s="8">
        <v>0.39583333333333331</v>
      </c>
      <c r="C35" s="8">
        <v>0.6875</v>
      </c>
      <c r="E35" s="42">
        <v>7</v>
      </c>
      <c r="G35" s="4" t="s">
        <v>82</v>
      </c>
      <c r="I35" s="4"/>
      <c r="J35" s="18"/>
      <c r="K35" s="16"/>
      <c r="L35" s="3"/>
    </row>
    <row r="36" spans="1:12" x14ac:dyDescent="0.3">
      <c r="A36" s="1">
        <v>43926</v>
      </c>
      <c r="B36" s="8">
        <v>0.41666666666666669</v>
      </c>
      <c r="C36" s="8">
        <v>0.66666666666666663</v>
      </c>
      <c r="D36" s="2"/>
      <c r="E36" s="42">
        <v>6</v>
      </c>
      <c r="F36" s="2"/>
      <c r="G36" s="4" t="s">
        <v>82</v>
      </c>
    </row>
    <row r="37" spans="1:12" x14ac:dyDescent="0.3">
      <c r="A37" s="1">
        <v>43927</v>
      </c>
      <c r="B37" s="8">
        <v>0.41666666666666669</v>
      </c>
      <c r="C37" s="8">
        <v>0.66666666666666663</v>
      </c>
      <c r="D37" s="2"/>
      <c r="E37" s="42">
        <v>6</v>
      </c>
      <c r="F37" s="2"/>
      <c r="G37" s="4" t="s">
        <v>82</v>
      </c>
    </row>
    <row r="38" spans="1:12" x14ac:dyDescent="0.3">
      <c r="A38" s="1">
        <v>43928</v>
      </c>
      <c r="B38" s="8">
        <v>0.5</v>
      </c>
      <c r="C38" s="8">
        <v>0.70833333333333337</v>
      </c>
      <c r="D38" s="2"/>
      <c r="E38" s="42">
        <v>5</v>
      </c>
      <c r="F38" s="2"/>
      <c r="G38" s="4" t="s">
        <v>82</v>
      </c>
    </row>
    <row r="39" spans="1:12" x14ac:dyDescent="0.3">
      <c r="A39" s="1">
        <v>43953</v>
      </c>
      <c r="B39" s="8">
        <v>0.58333333333333337</v>
      </c>
      <c r="C39" s="8">
        <v>0.75</v>
      </c>
      <c r="D39" s="2"/>
      <c r="E39" s="42">
        <v>4</v>
      </c>
      <c r="F39" s="2"/>
      <c r="G39" s="4" t="s">
        <v>83</v>
      </c>
    </row>
    <row r="40" spans="1:12" x14ac:dyDescent="0.3">
      <c r="A40" s="1">
        <v>43957</v>
      </c>
      <c r="B40" s="8">
        <v>0.66666666666666663</v>
      </c>
      <c r="C40" s="8">
        <v>0.83333333333333337</v>
      </c>
      <c r="D40" s="2"/>
      <c r="E40" s="3">
        <v>4</v>
      </c>
      <c r="F40" s="2"/>
      <c r="G40" s="4" t="s">
        <v>91</v>
      </c>
    </row>
    <row r="41" spans="1:12" x14ac:dyDescent="0.3">
      <c r="A41" s="1">
        <v>43958</v>
      </c>
      <c r="B41" s="8">
        <v>0.375</v>
      </c>
      <c r="C41" s="8">
        <v>0.5</v>
      </c>
      <c r="D41" s="2"/>
      <c r="E41" s="42">
        <v>3</v>
      </c>
      <c r="F41" s="2"/>
      <c r="G41" s="4" t="s">
        <v>82</v>
      </c>
    </row>
    <row r="42" spans="1:12" x14ac:dyDescent="0.3">
      <c r="A42" s="1">
        <v>43962</v>
      </c>
      <c r="B42" s="8">
        <v>0.33333333333333331</v>
      </c>
      <c r="C42" s="8">
        <v>0.41666666666666669</v>
      </c>
      <c r="D42" s="2"/>
      <c r="E42" s="42">
        <v>2</v>
      </c>
      <c r="F42" s="2"/>
      <c r="G42" s="4" t="s">
        <v>97</v>
      </c>
    </row>
    <row r="43" spans="1:12" x14ac:dyDescent="0.3">
      <c r="A43" s="1"/>
      <c r="B43" s="8"/>
      <c r="C43" s="8"/>
      <c r="D43" s="2"/>
      <c r="E43" s="43"/>
      <c r="F43" s="2"/>
      <c r="G43" s="4"/>
    </row>
    <row r="44" spans="1:12" x14ac:dyDescent="0.3">
      <c r="D44" s="40" t="s">
        <v>57</v>
      </c>
      <c r="E44" s="34">
        <f>+SUM(E4:E43)</f>
        <v>112.75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9B88-708B-417B-85AF-BA5838A9B0E8}">
  <dimension ref="A1:G19"/>
  <sheetViews>
    <sheetView zoomScale="103" workbookViewId="0">
      <selection activeCell="A19" sqref="A19"/>
    </sheetView>
  </sheetViews>
  <sheetFormatPr defaultColWidth="19.5546875" defaultRowHeight="14.4" x14ac:dyDescent="0.3"/>
  <cols>
    <col min="1" max="6" width="19.5546875" style="30"/>
    <col min="7" max="7" width="19.5546875" style="35"/>
    <col min="8" max="16384" width="19.5546875" style="30"/>
  </cols>
  <sheetData>
    <row r="1" spans="1:7" ht="26.4" thickBot="1" x14ac:dyDescent="0.35">
      <c r="A1" s="51" t="s">
        <v>2</v>
      </c>
      <c r="B1" s="52"/>
      <c r="C1" s="52"/>
      <c r="D1" s="52"/>
      <c r="E1" s="52"/>
      <c r="F1" s="52"/>
      <c r="G1" s="53"/>
    </row>
    <row r="2" spans="1:7" ht="25.8" x14ac:dyDescent="0.3">
      <c r="A2" s="31"/>
      <c r="B2" s="31"/>
      <c r="C2" s="31"/>
      <c r="D2" s="27"/>
      <c r="E2" s="28"/>
      <c r="F2" s="27"/>
      <c r="G2" s="29"/>
    </row>
    <row r="3" spans="1:7" ht="15" thickBot="1" x14ac:dyDescent="0.35">
      <c r="A3" s="25"/>
      <c r="B3" s="32" t="s">
        <v>0</v>
      </c>
      <c r="C3" s="32" t="s">
        <v>1</v>
      </c>
      <c r="D3" s="27"/>
      <c r="E3" s="33" t="s">
        <v>3</v>
      </c>
      <c r="F3" s="27"/>
      <c r="G3" s="32" t="s">
        <v>5</v>
      </c>
    </row>
    <row r="4" spans="1:7" x14ac:dyDescent="0.3">
      <c r="A4" s="25">
        <v>43812</v>
      </c>
      <c r="B4" s="36">
        <v>0.54166666666666663</v>
      </c>
      <c r="C4" s="36">
        <v>0.58333333333333337</v>
      </c>
      <c r="D4" s="27"/>
      <c r="E4" s="28">
        <v>1</v>
      </c>
      <c r="F4" s="27"/>
      <c r="G4" s="29" t="s">
        <v>6</v>
      </c>
    </row>
    <row r="5" spans="1:7" x14ac:dyDescent="0.3">
      <c r="A5" s="25">
        <v>43837</v>
      </c>
      <c r="B5" s="36">
        <v>0.41666666666666669</v>
      </c>
      <c r="C5" s="36">
        <v>0.45833333333333331</v>
      </c>
      <c r="D5" s="27"/>
      <c r="E5" s="28">
        <v>1</v>
      </c>
      <c r="F5" s="27"/>
      <c r="G5" s="29" t="s">
        <v>7</v>
      </c>
    </row>
    <row r="6" spans="1:7" x14ac:dyDescent="0.3">
      <c r="A6" s="25">
        <v>43840</v>
      </c>
      <c r="B6" s="26">
        <v>0.5625</v>
      </c>
      <c r="C6" s="26">
        <v>0.61458333333333337</v>
      </c>
      <c r="D6" s="27"/>
      <c r="E6" s="28">
        <v>1.25</v>
      </c>
      <c r="F6" s="27"/>
      <c r="G6" s="29" t="s">
        <v>8</v>
      </c>
    </row>
    <row r="7" spans="1:7" x14ac:dyDescent="0.3">
      <c r="A7" s="1">
        <v>43843</v>
      </c>
      <c r="B7" s="8">
        <v>0.375</v>
      </c>
      <c r="C7" s="8">
        <v>0.46875</v>
      </c>
      <c r="D7" s="2"/>
      <c r="E7" s="3">
        <v>1</v>
      </c>
      <c r="F7" s="2"/>
      <c r="G7" s="4" t="s">
        <v>59</v>
      </c>
    </row>
    <row r="8" spans="1:7" x14ac:dyDescent="0.3">
      <c r="A8" s="25">
        <v>43852</v>
      </c>
      <c r="B8" s="26">
        <v>0.375</v>
      </c>
      <c r="C8" s="26">
        <v>0.4375</v>
      </c>
      <c r="D8" s="27"/>
      <c r="E8" s="28">
        <v>1.5</v>
      </c>
      <c r="F8" s="27"/>
      <c r="G8" s="29" t="s">
        <v>28</v>
      </c>
    </row>
    <row r="9" spans="1:7" x14ac:dyDescent="0.3">
      <c r="A9" s="25">
        <v>43859</v>
      </c>
      <c r="B9" s="26">
        <v>0.375</v>
      </c>
      <c r="C9" s="26">
        <v>0.41666666666666669</v>
      </c>
      <c r="D9" s="27"/>
      <c r="E9" s="28">
        <v>1</v>
      </c>
      <c r="F9" s="27"/>
      <c r="G9" s="29" t="s">
        <v>35</v>
      </c>
    </row>
    <row r="10" spans="1:7" x14ac:dyDescent="0.3">
      <c r="A10" s="25">
        <v>43866</v>
      </c>
      <c r="B10" s="26">
        <v>0.55208333333333337</v>
      </c>
      <c r="C10" s="26">
        <v>0.59375</v>
      </c>
      <c r="D10" s="27"/>
      <c r="E10" s="28">
        <v>1</v>
      </c>
      <c r="F10" s="27"/>
      <c r="G10" s="29" t="s">
        <v>39</v>
      </c>
    </row>
    <row r="11" spans="1:7" x14ac:dyDescent="0.3">
      <c r="A11" s="1">
        <v>43880</v>
      </c>
      <c r="B11" s="8">
        <v>0.5625</v>
      </c>
      <c r="C11" s="8">
        <v>0.60416666666666663</v>
      </c>
      <c r="D11" s="2"/>
      <c r="E11" s="3">
        <v>1</v>
      </c>
      <c r="F11" s="2"/>
      <c r="G11" s="4" t="s">
        <v>39</v>
      </c>
    </row>
    <row r="12" spans="1:7" x14ac:dyDescent="0.3">
      <c r="A12" s="1">
        <v>43894</v>
      </c>
      <c r="B12" s="8">
        <v>0.5625</v>
      </c>
      <c r="C12" s="8">
        <v>0.625</v>
      </c>
      <c r="D12" s="2"/>
      <c r="E12" s="42">
        <v>1.5</v>
      </c>
      <c r="F12" s="2"/>
      <c r="G12" s="4" t="s">
        <v>39</v>
      </c>
    </row>
    <row r="13" spans="1:7" x14ac:dyDescent="0.3">
      <c r="A13" s="1">
        <v>43921</v>
      </c>
      <c r="B13" s="8">
        <v>0.5</v>
      </c>
      <c r="C13" s="8">
        <v>0.5625</v>
      </c>
      <c r="D13" s="2"/>
      <c r="E13" s="42">
        <v>1.5</v>
      </c>
      <c r="F13" s="2"/>
      <c r="G13" s="4" t="s">
        <v>74</v>
      </c>
    </row>
    <row r="14" spans="1:7" x14ac:dyDescent="0.3">
      <c r="A14" s="1">
        <v>43929</v>
      </c>
      <c r="B14" s="8">
        <v>0.52083333333333337</v>
      </c>
      <c r="C14" s="8">
        <v>0.57291666666666663</v>
      </c>
      <c r="D14" s="2"/>
      <c r="E14" s="42">
        <v>1.1499999999999999</v>
      </c>
      <c r="F14" s="2"/>
      <c r="G14" s="4" t="s">
        <v>76</v>
      </c>
    </row>
    <row r="15" spans="1:7" x14ac:dyDescent="0.3">
      <c r="A15" s="1">
        <v>43936</v>
      </c>
      <c r="B15" s="8">
        <v>0.70833333333333337</v>
      </c>
      <c r="C15" s="8">
        <v>0.77083333333333337</v>
      </c>
      <c r="D15" s="2"/>
      <c r="E15" s="42">
        <v>1.5</v>
      </c>
      <c r="F15" s="2"/>
      <c r="G15" s="4" t="s">
        <v>76</v>
      </c>
    </row>
    <row r="16" spans="1:7" x14ac:dyDescent="0.3">
      <c r="A16" s="1">
        <v>43954</v>
      </c>
      <c r="B16" s="8">
        <v>0.4375</v>
      </c>
      <c r="C16" s="8">
        <v>0.5</v>
      </c>
      <c r="D16" s="2"/>
      <c r="E16" s="42">
        <v>1.5</v>
      </c>
      <c r="F16" s="2"/>
      <c r="G16" s="4" t="s">
        <v>74</v>
      </c>
    </row>
    <row r="17" spans="1:7" x14ac:dyDescent="0.3">
      <c r="A17" s="1">
        <v>43965</v>
      </c>
      <c r="B17" s="8">
        <v>0.79166666666666663</v>
      </c>
      <c r="C17" s="8">
        <v>0.86458333333333337</v>
      </c>
      <c r="D17" s="2"/>
      <c r="E17" s="42">
        <v>1.75</v>
      </c>
      <c r="F17" s="2"/>
      <c r="G17" s="4" t="s">
        <v>103</v>
      </c>
    </row>
    <row r="18" spans="1:7" x14ac:dyDescent="0.3">
      <c r="E18" s="41"/>
    </row>
    <row r="19" spans="1:7" x14ac:dyDescent="0.3">
      <c r="D19" s="40" t="s">
        <v>57</v>
      </c>
      <c r="E19" s="34">
        <f>+SUM(E4:E17)</f>
        <v>17.649999999999999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9812-F26D-4101-91A9-5044DC51769B}">
  <dimension ref="A1:G30"/>
  <sheetViews>
    <sheetView workbookViewId="0">
      <pane ySplit="1632" topLeftCell="A17" activePane="bottomLeft"/>
      <selection activeCell="D15" sqref="D15"/>
      <selection pane="bottomLeft" activeCell="A30" sqref="A30"/>
    </sheetView>
  </sheetViews>
  <sheetFormatPr defaultColWidth="19.5546875" defaultRowHeight="14.4" x14ac:dyDescent="0.3"/>
  <cols>
    <col min="1" max="6" width="19.5546875" style="30"/>
    <col min="7" max="7" width="19.5546875" style="35"/>
    <col min="8" max="16384" width="19.5546875" style="30"/>
  </cols>
  <sheetData>
    <row r="1" spans="1:7" ht="26.4" thickBot="1" x14ac:dyDescent="0.35">
      <c r="A1" s="51" t="s">
        <v>2</v>
      </c>
      <c r="B1" s="52"/>
      <c r="C1" s="52"/>
      <c r="D1" s="52"/>
      <c r="E1" s="52"/>
      <c r="F1" s="52"/>
      <c r="G1" s="53"/>
    </row>
    <row r="2" spans="1:7" ht="25.8" x14ac:dyDescent="0.3">
      <c r="A2" s="31"/>
      <c r="B2" s="31"/>
      <c r="C2" s="31"/>
      <c r="D2" s="27"/>
      <c r="E2" s="28"/>
      <c r="F2" s="27"/>
      <c r="G2" s="29"/>
    </row>
    <row r="3" spans="1:7" ht="15" thickBot="1" x14ac:dyDescent="0.35">
      <c r="A3" s="25"/>
      <c r="B3" s="32" t="s">
        <v>0</v>
      </c>
      <c r="C3" s="32" t="s">
        <v>1</v>
      </c>
      <c r="D3" s="27"/>
      <c r="E3" s="33" t="s">
        <v>3</v>
      </c>
      <c r="F3" s="27"/>
      <c r="G3" s="32" t="s">
        <v>5</v>
      </c>
    </row>
    <row r="4" spans="1:7" x14ac:dyDescent="0.3">
      <c r="A4" s="25">
        <v>43853</v>
      </c>
      <c r="B4" s="26">
        <v>0.58333333333333337</v>
      </c>
      <c r="C4" s="26">
        <v>0.625</v>
      </c>
      <c r="D4" s="27"/>
      <c r="E4" s="28">
        <v>1</v>
      </c>
      <c r="F4" s="27"/>
      <c r="G4" s="29" t="s">
        <v>30</v>
      </c>
    </row>
    <row r="5" spans="1:7" x14ac:dyDescent="0.3">
      <c r="A5" s="25">
        <v>43853</v>
      </c>
      <c r="B5" s="26">
        <v>0.90972222222222221</v>
      </c>
      <c r="C5" s="26">
        <v>0.92013888888888884</v>
      </c>
      <c r="D5" s="27"/>
      <c r="E5" s="28">
        <v>0.25</v>
      </c>
      <c r="F5" s="27"/>
      <c r="G5" s="29" t="s">
        <v>31</v>
      </c>
    </row>
    <row r="6" spans="1:7" x14ac:dyDescent="0.3">
      <c r="A6" s="25">
        <v>43854</v>
      </c>
      <c r="B6" s="26">
        <v>0.53125</v>
      </c>
      <c r="C6" s="26">
        <v>0.59375</v>
      </c>
      <c r="D6" s="27"/>
      <c r="E6" s="28">
        <v>1.5</v>
      </c>
      <c r="F6" s="27"/>
      <c r="G6" s="29" t="s">
        <v>32</v>
      </c>
    </row>
    <row r="7" spans="1:7" x14ac:dyDescent="0.3">
      <c r="A7" s="25">
        <v>43860</v>
      </c>
      <c r="B7" s="26">
        <v>0.57291666666666663</v>
      </c>
      <c r="C7" s="26">
        <v>0.6875</v>
      </c>
      <c r="D7" s="27"/>
      <c r="E7" s="28">
        <f>2+(0.75)</f>
        <v>2.75</v>
      </c>
      <c r="F7" s="27"/>
      <c r="G7" s="29" t="s">
        <v>36</v>
      </c>
    </row>
    <row r="8" spans="1:7" x14ac:dyDescent="0.3">
      <c r="A8" s="25">
        <v>43872</v>
      </c>
      <c r="B8" s="26">
        <v>0.52083333333333337</v>
      </c>
      <c r="C8" s="26">
        <v>0.59375</v>
      </c>
      <c r="D8" s="27"/>
      <c r="E8" s="28">
        <v>1.75</v>
      </c>
      <c r="F8" s="27"/>
      <c r="G8" s="29" t="s">
        <v>44</v>
      </c>
    </row>
    <row r="9" spans="1:7" x14ac:dyDescent="0.3">
      <c r="A9" s="25">
        <v>43872</v>
      </c>
      <c r="B9" s="26">
        <v>0.79166666666666663</v>
      </c>
      <c r="C9" s="26">
        <v>0.83333333333333337</v>
      </c>
      <c r="D9" s="27"/>
      <c r="E9" s="28">
        <v>1</v>
      </c>
      <c r="F9" s="27"/>
      <c r="G9" s="29" t="s">
        <v>44</v>
      </c>
    </row>
    <row r="10" spans="1:7" x14ac:dyDescent="0.3">
      <c r="A10" s="25">
        <v>43872</v>
      </c>
      <c r="B10" s="26">
        <v>0.875</v>
      </c>
      <c r="C10" s="26">
        <v>0.91666666666666663</v>
      </c>
      <c r="D10" s="27"/>
      <c r="E10" s="28">
        <v>1</v>
      </c>
      <c r="F10" s="27"/>
      <c r="G10" s="29" t="s">
        <v>44</v>
      </c>
    </row>
    <row r="11" spans="1:7" x14ac:dyDescent="0.3">
      <c r="A11" s="1">
        <v>43873</v>
      </c>
      <c r="B11" s="8">
        <v>0.72916666666666663</v>
      </c>
      <c r="C11" s="8">
        <v>0.79166666666666663</v>
      </c>
      <c r="D11" s="2"/>
      <c r="E11" s="3">
        <v>1.5</v>
      </c>
      <c r="F11" s="2"/>
      <c r="G11" s="4" t="s">
        <v>60</v>
      </c>
    </row>
    <row r="12" spans="1:7" x14ac:dyDescent="0.3">
      <c r="A12" s="1">
        <v>43874</v>
      </c>
      <c r="B12" s="8">
        <v>0.375</v>
      </c>
      <c r="C12" s="8">
        <v>0.40625</v>
      </c>
      <c r="D12" s="2"/>
      <c r="E12" s="3">
        <v>0.75</v>
      </c>
      <c r="F12" s="2"/>
      <c r="G12" s="4" t="s">
        <v>61</v>
      </c>
    </row>
    <row r="13" spans="1:7" x14ac:dyDescent="0.3">
      <c r="A13" s="1">
        <v>43874</v>
      </c>
      <c r="B13" s="8">
        <v>0.41666666666666669</v>
      </c>
      <c r="C13" s="8">
        <v>0.45833333333333331</v>
      </c>
      <c r="D13" s="2"/>
      <c r="E13" s="3">
        <v>1</v>
      </c>
      <c r="F13" s="2"/>
      <c r="G13" s="4" t="s">
        <v>62</v>
      </c>
    </row>
    <row r="14" spans="1:7" x14ac:dyDescent="0.3">
      <c r="A14" s="1">
        <v>43905</v>
      </c>
      <c r="B14" s="8">
        <v>0.45833333333333331</v>
      </c>
      <c r="C14" s="8">
        <v>0.60416666666666663</v>
      </c>
      <c r="D14" s="2"/>
      <c r="E14" s="2">
        <v>3.5</v>
      </c>
      <c r="F14" s="2"/>
      <c r="G14" s="4" t="s">
        <v>71</v>
      </c>
    </row>
    <row r="15" spans="1:7" x14ac:dyDescent="0.3">
      <c r="A15" s="1">
        <v>43907</v>
      </c>
      <c r="B15" s="8">
        <v>0.33333333333333331</v>
      </c>
      <c r="C15" s="8">
        <v>0.41666666666666669</v>
      </c>
      <c r="D15" s="2"/>
      <c r="E15" s="42">
        <v>2</v>
      </c>
      <c r="F15" s="2"/>
      <c r="G15" s="4" t="s">
        <v>71</v>
      </c>
    </row>
    <row r="16" spans="1:7" x14ac:dyDescent="0.3">
      <c r="A16" s="1">
        <v>43907</v>
      </c>
      <c r="B16" s="8">
        <v>0.45833333333333331</v>
      </c>
      <c r="C16" s="8">
        <v>0.54166666666666663</v>
      </c>
      <c r="E16" s="42">
        <v>2</v>
      </c>
      <c r="F16" s="2"/>
      <c r="G16" s="4" t="s">
        <v>71</v>
      </c>
    </row>
    <row r="17" spans="1:7" x14ac:dyDescent="0.3">
      <c r="A17" s="1">
        <v>43950</v>
      </c>
      <c r="B17" s="8">
        <v>0.41666666666666669</v>
      </c>
      <c r="C17" s="8">
        <v>0.625</v>
      </c>
      <c r="D17" s="2"/>
      <c r="E17" s="42">
        <v>5</v>
      </c>
      <c r="F17" s="2"/>
      <c r="G17" s="4" t="s">
        <v>80</v>
      </c>
    </row>
    <row r="18" spans="1:7" x14ac:dyDescent="0.3">
      <c r="A18" s="1">
        <v>43951</v>
      </c>
      <c r="B18" s="8">
        <v>0.41666666666666669</v>
      </c>
      <c r="C18" s="8">
        <v>0.66666666666666663</v>
      </c>
      <c r="D18" s="2"/>
      <c r="E18" s="42">
        <v>6.5</v>
      </c>
      <c r="F18" s="2"/>
      <c r="G18" s="4" t="s">
        <v>81</v>
      </c>
    </row>
    <row r="19" spans="1:7" x14ac:dyDescent="0.3">
      <c r="A19" s="1">
        <v>43955</v>
      </c>
      <c r="B19" s="8">
        <v>0.85416666666666663</v>
      </c>
      <c r="C19" s="8">
        <v>0.9375</v>
      </c>
      <c r="D19" s="2"/>
      <c r="E19" s="42">
        <v>2</v>
      </c>
      <c r="F19" s="2"/>
      <c r="G19" s="4" t="s">
        <v>87</v>
      </c>
    </row>
    <row r="20" spans="1:7" x14ac:dyDescent="0.3">
      <c r="A20" s="1">
        <v>43956</v>
      </c>
      <c r="B20" s="8">
        <v>0.5</v>
      </c>
      <c r="C20" s="8">
        <v>0.66666666666666663</v>
      </c>
      <c r="D20" s="2"/>
      <c r="E20" s="42">
        <v>4</v>
      </c>
      <c r="F20" s="2"/>
      <c r="G20" s="4" t="s">
        <v>88</v>
      </c>
    </row>
    <row r="21" spans="1:7" x14ac:dyDescent="0.3">
      <c r="A21" s="1">
        <v>43956</v>
      </c>
      <c r="B21" s="8">
        <v>0.70833333333333337</v>
      </c>
      <c r="C21" s="8">
        <v>0.77083333333333337</v>
      </c>
      <c r="D21" s="2"/>
      <c r="E21" s="42">
        <v>1.5</v>
      </c>
      <c r="F21" s="2"/>
      <c r="G21" s="4" t="s">
        <v>89</v>
      </c>
    </row>
    <row r="22" spans="1:7" x14ac:dyDescent="0.3">
      <c r="A22" s="1">
        <v>43957</v>
      </c>
      <c r="B22" s="8">
        <v>0.4375</v>
      </c>
      <c r="C22" s="8">
        <v>0.47916666666666669</v>
      </c>
      <c r="D22" s="2"/>
      <c r="E22" s="42">
        <v>1</v>
      </c>
      <c r="F22" s="2"/>
      <c r="G22" s="4" t="s">
        <v>84</v>
      </c>
    </row>
    <row r="23" spans="1:7" x14ac:dyDescent="0.3">
      <c r="A23" s="1">
        <v>43966</v>
      </c>
      <c r="B23" s="8">
        <v>0.41666666666666669</v>
      </c>
      <c r="C23" s="8">
        <v>0.5625</v>
      </c>
      <c r="D23" s="2"/>
      <c r="E23" s="2">
        <v>3.5</v>
      </c>
      <c r="F23" s="2"/>
      <c r="G23" s="4" t="s">
        <v>104</v>
      </c>
    </row>
    <row r="24" spans="1:7" x14ac:dyDescent="0.3">
      <c r="A24" s="1">
        <v>43966</v>
      </c>
      <c r="B24" s="8">
        <v>0.58333333333333337</v>
      </c>
      <c r="C24" s="8">
        <v>0.64583333333333337</v>
      </c>
      <c r="D24" s="2"/>
      <c r="E24" s="2">
        <v>1.5</v>
      </c>
      <c r="F24" s="2"/>
      <c r="G24" s="4" t="s">
        <v>104</v>
      </c>
    </row>
    <row r="25" spans="1:7" x14ac:dyDescent="0.3">
      <c r="A25" s="1">
        <v>43967</v>
      </c>
      <c r="B25" s="8">
        <v>0.45833333333333331</v>
      </c>
      <c r="C25" s="8">
        <v>0.625</v>
      </c>
      <c r="D25" s="2"/>
      <c r="E25" s="45">
        <v>4</v>
      </c>
      <c r="F25" s="2"/>
      <c r="G25" s="4" t="s">
        <v>106</v>
      </c>
    </row>
    <row r="26" spans="1:7" x14ac:dyDescent="0.3">
      <c r="A26" s="1">
        <v>43968</v>
      </c>
      <c r="B26" s="8">
        <v>0.58333333333333337</v>
      </c>
      <c r="C26" s="8">
        <v>0.66666666666666663</v>
      </c>
      <c r="D26" s="2"/>
      <c r="E26" s="45">
        <v>2</v>
      </c>
      <c r="F26" s="2"/>
      <c r="G26" s="4" t="s">
        <v>107</v>
      </c>
    </row>
    <row r="27" spans="1:7" x14ac:dyDescent="0.3">
      <c r="A27" s="1">
        <v>43969</v>
      </c>
      <c r="B27" s="8">
        <v>0.25</v>
      </c>
      <c r="C27" s="8">
        <v>0.33333333333333331</v>
      </c>
      <c r="D27" s="2"/>
      <c r="E27" s="45">
        <v>2</v>
      </c>
      <c r="F27" s="2"/>
      <c r="G27" s="4" t="s">
        <v>108</v>
      </c>
    </row>
    <row r="28" spans="1:7" x14ac:dyDescent="0.3">
      <c r="A28" s="1">
        <v>43969</v>
      </c>
      <c r="B28" s="8">
        <v>0.63541666666666663</v>
      </c>
      <c r="C28" s="8">
        <v>0.66666666666666663</v>
      </c>
      <c r="D28" s="2"/>
      <c r="E28" s="42">
        <v>1</v>
      </c>
      <c r="F28" s="2"/>
      <c r="G28" s="4" t="s">
        <v>105</v>
      </c>
    </row>
    <row r="29" spans="1:7" x14ac:dyDescent="0.3">
      <c r="E29" s="41"/>
    </row>
    <row r="30" spans="1:7" x14ac:dyDescent="0.3">
      <c r="D30" s="40" t="s">
        <v>57</v>
      </c>
      <c r="E30" s="34">
        <f>+SUM(E4:E28)</f>
        <v>54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VINNUTÍMAR</vt:lpstr>
      <vt:lpstr>Reports</vt:lpstr>
      <vt:lpstr>Survey</vt:lpstr>
      <vt:lpstr>Lectures</vt:lpstr>
      <vt:lpstr>Bibliography</vt:lpstr>
      <vt:lpstr>Data Analysis</vt:lpstr>
      <vt:lpstr>Meetings</vt:lpstr>
      <vt:lpstr>Presentations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Aage Birgisson</dc:creator>
  <cp:lastModifiedBy>Benjamin Aage Birgisson</cp:lastModifiedBy>
  <dcterms:created xsi:type="dcterms:W3CDTF">2020-01-09T20:18:20Z</dcterms:created>
  <dcterms:modified xsi:type="dcterms:W3CDTF">2020-05-18T06:56:17Z</dcterms:modified>
</cp:coreProperties>
</file>