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jamín_Aage\Háskóli_Reykjavík\Haust 2020\Tölvusamskipti\Verkefni\Assignment_1\"/>
    </mc:Choice>
  </mc:AlternateContent>
  <xr:revisionPtr revIDLastSave="0" documentId="13_ncr:1_{F7AB394F-C93F-4ED5-80A4-797907158E5E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BonusQuestion" sheetId="1" r:id="rId1"/>
    <sheet name="Measure_1" sheetId="2" r:id="rId2"/>
    <sheet name="Conclusi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3" l="1"/>
  <c r="F34" i="3"/>
  <c r="E34" i="3"/>
  <c r="H34" i="3" s="1"/>
  <c r="J34" i="3" s="1"/>
  <c r="F33" i="3"/>
  <c r="E33" i="3"/>
  <c r="E32" i="3"/>
  <c r="E31" i="3"/>
  <c r="H31" i="3" s="1"/>
  <c r="J31" i="3" s="1"/>
  <c r="F22" i="3"/>
  <c r="E22" i="3"/>
  <c r="E21" i="3"/>
  <c r="E20" i="3"/>
  <c r="H20" i="3" s="1"/>
  <c r="J20" i="3" s="1"/>
  <c r="F19" i="3"/>
  <c r="E19" i="3"/>
  <c r="E10" i="3"/>
  <c r="F9" i="3"/>
  <c r="E9" i="3"/>
  <c r="H9" i="3" s="1"/>
  <c r="J9" i="3" s="1"/>
  <c r="F8" i="3"/>
  <c r="H8" i="3"/>
  <c r="J8" i="3" s="1"/>
  <c r="E7" i="3"/>
  <c r="O20" i="1"/>
  <c r="J20" i="1"/>
  <c r="E20" i="1"/>
  <c r="F10" i="3" s="1"/>
  <c r="O16" i="1"/>
  <c r="F21" i="3" s="1"/>
  <c r="J16" i="1"/>
  <c r="E16" i="1"/>
  <c r="O12" i="1"/>
  <c r="F20" i="3" s="1"/>
  <c r="J12" i="1"/>
  <c r="F32" i="3" s="1"/>
  <c r="E12" i="1"/>
  <c r="O8" i="1"/>
  <c r="J8" i="1"/>
  <c r="F31" i="3" s="1"/>
  <c r="E8" i="1"/>
  <c r="F7" i="3" s="1"/>
  <c r="H19" i="3" l="1"/>
  <c r="J19" i="3" s="1"/>
  <c r="H22" i="3"/>
  <c r="J22" i="3" s="1"/>
  <c r="H33" i="3"/>
  <c r="J33" i="3" s="1"/>
  <c r="H7" i="3"/>
  <c r="J7" i="3" s="1"/>
  <c r="H10" i="3"/>
  <c r="J10" i="3" s="1"/>
  <c r="H21" i="3"/>
  <c r="J21" i="3" s="1"/>
  <c r="H32" i="3"/>
  <c r="J32" i="3" s="1"/>
</calcChain>
</file>

<file path=xl/sharedStrings.xml><?xml version="1.0" encoding="utf-8"?>
<sst xmlns="http://schemas.openxmlformats.org/spreadsheetml/2006/main" count="104" uniqueCount="31">
  <si>
    <t>Question 1 – Part A &amp; C</t>
  </si>
  <si>
    <t>Question 1 – Part A</t>
  </si>
  <si>
    <t>Question 1 – Part C</t>
  </si>
  <si>
    <t>mel1.speedtest.telstra.net</t>
  </si>
  <si>
    <t>103.242.70.4</t>
  </si>
  <si>
    <t>per1.speedtest.telstra.net</t>
  </si>
  <si>
    <t>Round Trip Time (RTT) in milliseconds (ms)</t>
  </si>
  <si>
    <t>13:00 o'clock</t>
  </si>
  <si>
    <t>London *</t>
  </si>
  <si>
    <t>Melbourne</t>
  </si>
  <si>
    <t>London</t>
  </si>
  <si>
    <t>New Zealand</t>
  </si>
  <si>
    <t>Perth</t>
  </si>
  <si>
    <t>Iceland</t>
  </si>
  <si>
    <t>15:00 o'clock</t>
  </si>
  <si>
    <t>17:00 o'clock</t>
  </si>
  <si>
    <t>19:00 o'clock</t>
  </si>
  <si>
    <t xml:space="preserve"> * Traceroute should have been through London, but it goes through USA instead.</t>
  </si>
  <si>
    <t>Fastest time</t>
  </si>
  <si>
    <t>Slowest</t>
  </si>
  <si>
    <t xml:space="preserve">Congestion occurring: </t>
  </si>
  <si>
    <t>Iceland – Melbourne, Australia</t>
  </si>
  <si>
    <t>Iceland – New Zealand</t>
  </si>
  <si>
    <t>Iceland – Pert, Australia</t>
  </si>
  <si>
    <t>Fastest</t>
  </si>
  <si>
    <t>Iceland – USA *</t>
  </si>
  <si>
    <t>USA – Australia</t>
  </si>
  <si>
    <t>Iceland – Australia</t>
  </si>
  <si>
    <t xml:space="preserve"> * Traceroute should have been through London, but it routes through USA instead.</t>
  </si>
  <si>
    <t>Iceland – London</t>
  </si>
  <si>
    <t>London – 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</si>
</sst>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\ AM/PM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i/>
      <sz val="13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20FF06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6F9D4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00"/>
      </patternFill>
    </fill>
    <fill>
      <patternFill patternType="solid">
        <fgColor rgb="FF66FF33"/>
        <bgColor rgb="FF33CCCC"/>
      </patternFill>
    </fill>
    <fill>
      <patternFill patternType="solid">
        <fgColor rgb="FF66FF33"/>
        <bgColor rgb="FFF6F9D4"/>
      </patternFill>
    </fill>
    <fill>
      <patternFill patternType="solid">
        <fgColor rgb="FFFFFF00"/>
        <bgColor rgb="FFF6F9D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0FF0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7560</xdr:colOff>
      <xdr:row>3</xdr:row>
      <xdr:rowOff>143640</xdr:rowOff>
    </xdr:from>
    <xdr:to>
      <xdr:col>10</xdr:col>
      <xdr:colOff>167400</xdr:colOff>
      <xdr:row>47</xdr:row>
      <xdr:rowOff>40320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1520" y="631080"/>
          <a:ext cx="7486560" cy="706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0</xdr:colOff>
      <xdr:row>4</xdr:row>
      <xdr:rowOff>0</xdr:rowOff>
    </xdr:from>
    <xdr:to>
      <xdr:col>33</xdr:col>
      <xdr:colOff>187200</xdr:colOff>
      <xdr:row>59</xdr:row>
      <xdr:rowOff>139320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54640" y="650160"/>
          <a:ext cx="18096840" cy="909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34</xdr:col>
      <xdr:colOff>0</xdr:colOff>
      <xdr:row>4</xdr:row>
      <xdr:rowOff>0</xdr:rowOff>
    </xdr:from>
    <xdr:to>
      <xdr:col>43</xdr:col>
      <xdr:colOff>38520</xdr:colOff>
      <xdr:row>56</xdr:row>
      <xdr:rowOff>5400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7678240" y="650160"/>
          <a:ext cx="7365240" cy="8471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H28"/>
  <sheetViews>
    <sheetView zoomScaleNormal="100" workbookViewId="0">
      <selection activeCell="K29" sqref="K29"/>
    </sheetView>
  </sheetViews>
  <sheetFormatPr defaultColWidth="8.88671875" defaultRowHeight="14.4" x14ac:dyDescent="0.3"/>
  <cols>
    <col min="1" max="1" width="5.5546875" style="1" customWidth="1"/>
    <col min="2" max="2" width="7.33203125" style="1" customWidth="1"/>
    <col min="3" max="5" width="15.5546875" style="1" customWidth="1"/>
    <col min="6" max="6" width="5.5546875" style="1" customWidth="1"/>
    <col min="7" max="7" width="7.5546875" style="1" customWidth="1"/>
    <col min="8" max="10" width="15.5546875" style="1" customWidth="1"/>
    <col min="11" max="11" width="5.5546875" style="1" customWidth="1"/>
    <col min="12" max="12" width="7.33203125" style="1" customWidth="1"/>
    <col min="13" max="13" width="15.5546875" style="2" customWidth="1"/>
    <col min="14" max="15" width="15.5546875" style="1" customWidth="1"/>
    <col min="16" max="1022" width="8.88671875" style="1"/>
    <col min="1023" max="1024" width="9.109375" customWidth="1"/>
  </cols>
  <sheetData>
    <row r="2" spans="2:15" x14ac:dyDescent="0.3">
      <c r="C2" s="2" t="s">
        <v>0</v>
      </c>
      <c r="H2" s="2" t="s">
        <v>1</v>
      </c>
      <c r="M2" s="3" t="s">
        <v>2</v>
      </c>
    </row>
    <row r="3" spans="2:15" ht="22.8" customHeight="1" x14ac:dyDescent="0.3">
      <c r="C3" s="33" t="s">
        <v>3</v>
      </c>
      <c r="D3" s="33"/>
      <c r="E3" s="33"/>
      <c r="H3" s="33" t="s">
        <v>4</v>
      </c>
      <c r="I3" s="33"/>
      <c r="J3" s="33"/>
      <c r="M3" s="33" t="s">
        <v>5</v>
      </c>
      <c r="N3" s="33"/>
      <c r="O3" s="33"/>
    </row>
    <row r="4" spans="2:15" ht="31.8" customHeight="1" x14ac:dyDescent="0.3">
      <c r="C4" s="34" t="s">
        <v>6</v>
      </c>
      <c r="D4" s="34"/>
      <c r="E4" s="34"/>
      <c r="H4" s="34" t="s">
        <v>6</v>
      </c>
      <c r="I4" s="34"/>
      <c r="J4" s="34"/>
      <c r="M4" s="34" t="s">
        <v>6</v>
      </c>
      <c r="N4" s="34"/>
      <c r="O4" s="34"/>
    </row>
    <row r="5" spans="2:15" x14ac:dyDescent="0.3">
      <c r="C5" s="4"/>
      <c r="D5" s="4"/>
      <c r="E5" s="4"/>
      <c r="H5" s="4"/>
      <c r="I5" s="4"/>
      <c r="J5" s="4"/>
      <c r="M5" s="5"/>
      <c r="N5" s="4"/>
      <c r="O5" s="4"/>
    </row>
    <row r="6" spans="2:15" x14ac:dyDescent="0.3">
      <c r="B6" s="6" t="s">
        <v>7</v>
      </c>
      <c r="D6" s="7" t="s">
        <v>8</v>
      </c>
      <c r="E6" s="7" t="s">
        <v>9</v>
      </c>
      <c r="G6" s="6" t="s">
        <v>7</v>
      </c>
      <c r="I6" s="7" t="s">
        <v>10</v>
      </c>
      <c r="J6" s="7" t="s">
        <v>11</v>
      </c>
      <c r="L6" s="6" t="s">
        <v>7</v>
      </c>
      <c r="N6" s="7" t="s">
        <v>8</v>
      </c>
      <c r="O6" s="7" t="s">
        <v>12</v>
      </c>
    </row>
    <row r="7" spans="2:15" x14ac:dyDescent="0.3">
      <c r="C7" s="8" t="s">
        <v>13</v>
      </c>
      <c r="D7" s="9">
        <v>162.57</v>
      </c>
      <c r="E7" s="9">
        <v>445.23</v>
      </c>
      <c r="H7" s="8" t="s">
        <v>13</v>
      </c>
      <c r="I7" s="9">
        <v>69.680999999999997</v>
      </c>
      <c r="J7" s="9">
        <v>312.50799999999998</v>
      </c>
      <c r="M7" s="8" t="s">
        <v>13</v>
      </c>
      <c r="N7" s="9">
        <v>175.113</v>
      </c>
      <c r="O7" s="9">
        <v>357.012</v>
      </c>
    </row>
    <row r="8" spans="2:15" x14ac:dyDescent="0.3">
      <c r="C8" s="8" t="s">
        <v>8</v>
      </c>
      <c r="E8" s="9">
        <f>+E7-D7</f>
        <v>282.66000000000003</v>
      </c>
      <c r="H8" s="8" t="s">
        <v>10</v>
      </c>
      <c r="J8" s="9">
        <f>+J7-I7</f>
        <v>242.827</v>
      </c>
      <c r="M8" s="8" t="s">
        <v>8</v>
      </c>
      <c r="O8" s="9">
        <f>+O7-N7</f>
        <v>181.899</v>
      </c>
    </row>
    <row r="10" spans="2:15" x14ac:dyDescent="0.3">
      <c r="B10" s="6" t="s">
        <v>14</v>
      </c>
      <c r="D10" s="7" t="s">
        <v>8</v>
      </c>
      <c r="E10" s="7" t="s">
        <v>9</v>
      </c>
      <c r="G10" s="6" t="s">
        <v>14</v>
      </c>
      <c r="I10" s="7" t="s">
        <v>10</v>
      </c>
      <c r="J10" s="7" t="s">
        <v>11</v>
      </c>
      <c r="L10" s="6" t="s">
        <v>14</v>
      </c>
      <c r="N10" s="7" t="s">
        <v>8</v>
      </c>
      <c r="O10" s="7" t="s">
        <v>12</v>
      </c>
    </row>
    <row r="11" spans="2:15" x14ac:dyDescent="0.3">
      <c r="C11" s="8" t="s">
        <v>13</v>
      </c>
      <c r="D11" s="9">
        <v>164.46299999999999</v>
      </c>
      <c r="E11" s="9">
        <v>309.77300000000002</v>
      </c>
      <c r="H11" s="8" t="s">
        <v>13</v>
      </c>
      <c r="I11" s="9">
        <v>61.956000000000003</v>
      </c>
      <c r="J11" s="9">
        <v>552.39400000000001</v>
      </c>
      <c r="M11" s="8" t="s">
        <v>13</v>
      </c>
      <c r="N11" s="9">
        <v>345.98200000000003</v>
      </c>
      <c r="O11" s="9">
        <v>420.54300000000001</v>
      </c>
    </row>
    <row r="12" spans="2:15" x14ac:dyDescent="0.3">
      <c r="C12" s="8" t="s">
        <v>8</v>
      </c>
      <c r="E12" s="9">
        <f>+E11-D11</f>
        <v>145.31000000000003</v>
      </c>
      <c r="H12" s="8" t="s">
        <v>10</v>
      </c>
      <c r="J12" s="9">
        <f>+J11-I11</f>
        <v>490.43799999999999</v>
      </c>
      <c r="M12" s="8" t="s">
        <v>8</v>
      </c>
      <c r="O12" s="9">
        <f>+O11-N11</f>
        <v>74.560999999999979</v>
      </c>
    </row>
    <row r="14" spans="2:15" x14ac:dyDescent="0.3">
      <c r="B14" s="6" t="s">
        <v>15</v>
      </c>
      <c r="D14" s="7" t="s">
        <v>8</v>
      </c>
      <c r="E14" s="7" t="s">
        <v>9</v>
      </c>
      <c r="G14" s="6" t="s">
        <v>15</v>
      </c>
      <c r="I14" s="7" t="s">
        <v>10</v>
      </c>
      <c r="J14" s="7" t="s">
        <v>11</v>
      </c>
      <c r="L14" s="6" t="s">
        <v>15</v>
      </c>
      <c r="N14" s="7" t="s">
        <v>8</v>
      </c>
      <c r="O14" s="7" t="s">
        <v>12</v>
      </c>
    </row>
    <row r="15" spans="2:15" x14ac:dyDescent="0.3">
      <c r="C15" s="8" t="s">
        <v>13</v>
      </c>
      <c r="D15" s="9">
        <v>162.90100000000001</v>
      </c>
      <c r="E15" s="9">
        <v>402.36599999999999</v>
      </c>
      <c r="H15" s="8" t="s">
        <v>13</v>
      </c>
      <c r="I15" s="9">
        <v>73.031999999999996</v>
      </c>
      <c r="J15" s="9">
        <v>616.36800000000005</v>
      </c>
      <c r="M15" s="8" t="s">
        <v>13</v>
      </c>
      <c r="N15" s="9">
        <v>163.398</v>
      </c>
      <c r="O15" s="9">
        <v>373.43200000000002</v>
      </c>
    </row>
    <row r="16" spans="2:15" x14ac:dyDescent="0.3">
      <c r="C16" s="8" t="s">
        <v>8</v>
      </c>
      <c r="E16" s="9">
        <f>+E15-D15</f>
        <v>239.46499999999997</v>
      </c>
      <c r="H16" s="8" t="s">
        <v>10</v>
      </c>
      <c r="J16" s="9">
        <f>+J15-I15</f>
        <v>543.33600000000001</v>
      </c>
      <c r="M16" s="8" t="s">
        <v>8</v>
      </c>
      <c r="O16" s="9">
        <f>+O15-N15</f>
        <v>210.03400000000002</v>
      </c>
    </row>
    <row r="18" spans="2:15" x14ac:dyDescent="0.3">
      <c r="B18" s="6" t="s">
        <v>16</v>
      </c>
      <c r="D18" s="7" t="s">
        <v>8</v>
      </c>
      <c r="E18" s="7" t="s">
        <v>9</v>
      </c>
      <c r="G18" s="6" t="s">
        <v>16</v>
      </c>
      <c r="I18" s="7" t="s">
        <v>10</v>
      </c>
      <c r="J18" s="7" t="s">
        <v>11</v>
      </c>
      <c r="L18" s="6" t="s">
        <v>16</v>
      </c>
      <c r="N18" s="7" t="s">
        <v>8</v>
      </c>
      <c r="O18" s="7" t="s">
        <v>12</v>
      </c>
    </row>
    <row r="19" spans="2:15" x14ac:dyDescent="0.3">
      <c r="C19" s="8" t="s">
        <v>13</v>
      </c>
      <c r="D19" s="9">
        <v>203.43</v>
      </c>
      <c r="E19" s="9">
        <v>614.24099999999999</v>
      </c>
      <c r="H19" s="8" t="s">
        <v>13</v>
      </c>
      <c r="I19" s="9">
        <v>68.13</v>
      </c>
      <c r="J19" s="9">
        <v>613.81899999999996</v>
      </c>
      <c r="M19" s="8" t="s">
        <v>13</v>
      </c>
      <c r="N19" s="9">
        <v>198.88399999999999</v>
      </c>
      <c r="O19" s="9">
        <v>418.38099999999997</v>
      </c>
    </row>
    <row r="20" spans="2:15" x14ac:dyDescent="0.3">
      <c r="C20" s="8" t="s">
        <v>8</v>
      </c>
      <c r="E20" s="9">
        <f>+E19-D19</f>
        <v>410.81099999999998</v>
      </c>
      <c r="H20" s="8" t="s">
        <v>10</v>
      </c>
      <c r="J20" s="9">
        <f>+J19-I19</f>
        <v>545.68899999999996</v>
      </c>
      <c r="M20" s="8" t="s">
        <v>8</v>
      </c>
      <c r="O20" s="9">
        <f>+O19-N19</f>
        <v>219.49699999999999</v>
      </c>
    </row>
    <row r="23" spans="2:15" x14ac:dyDescent="0.3">
      <c r="C23" s="6" t="s">
        <v>17</v>
      </c>
    </row>
    <row r="26" spans="2:15" x14ac:dyDescent="0.3">
      <c r="C26" s="10" t="s">
        <v>18</v>
      </c>
      <c r="H26" s="10" t="s">
        <v>18</v>
      </c>
      <c r="M26" s="10" t="s">
        <v>18</v>
      </c>
    </row>
    <row r="27" spans="2:15" x14ac:dyDescent="0.3">
      <c r="C27" s="11" t="s">
        <v>19</v>
      </c>
      <c r="H27" s="11" t="s">
        <v>19</v>
      </c>
      <c r="M27" s="11" t="s">
        <v>19</v>
      </c>
    </row>
    <row r="28" spans="2:15" x14ac:dyDescent="0.3">
      <c r="C28" s="6" t="s">
        <v>20</v>
      </c>
      <c r="H28" s="6" t="s">
        <v>20</v>
      </c>
      <c r="M28" s="6" t="s">
        <v>20</v>
      </c>
    </row>
  </sheetData>
  <mergeCells count="6">
    <mergeCell ref="C3:E3"/>
    <mergeCell ref="H3:J3"/>
    <mergeCell ref="M3:O3"/>
    <mergeCell ref="C4:E4"/>
    <mergeCell ref="H4:J4"/>
    <mergeCell ref="M4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I4"/>
  <sheetViews>
    <sheetView zoomScaleNormal="100" workbookViewId="0">
      <selection activeCell="A3" sqref="A3"/>
    </sheetView>
  </sheetViews>
  <sheetFormatPr defaultColWidth="9.109375" defaultRowHeight="14.4" x14ac:dyDescent="0.3"/>
  <sheetData>
    <row r="4" spans="2:35" x14ac:dyDescent="0.3">
      <c r="B4" t="s">
        <v>21</v>
      </c>
      <c r="L4" t="s">
        <v>22</v>
      </c>
      <c r="AI4" t="s">
        <v>23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K34"/>
  <sheetViews>
    <sheetView tabSelected="1" zoomScale="69" zoomScaleNormal="60" workbookViewId="0">
      <selection activeCell="M20" sqref="M20"/>
    </sheetView>
  </sheetViews>
  <sheetFormatPr defaultColWidth="9.109375" defaultRowHeight="14.4" x14ac:dyDescent="0.3"/>
  <cols>
    <col min="1" max="1" width="9.109375" style="14" customWidth="1"/>
    <col min="2" max="3" width="9.109375" style="15"/>
    <col min="4" max="4" width="14.21875" style="15" customWidth="1"/>
    <col min="5" max="6" width="22.109375" style="15" customWidth="1"/>
    <col min="7" max="7" width="5.6640625" style="15" customWidth="1"/>
    <col min="8" max="8" width="22.21875" style="15" customWidth="1"/>
    <col min="9" max="9" width="9.109375" style="15"/>
    <col min="10" max="10" width="9.109375" style="15" hidden="1"/>
    <col min="11" max="1025" width="9.109375" style="15"/>
    <col min="1026" max="16384" width="9.109375" style="14"/>
  </cols>
  <sheetData>
    <row r="2" spans="2:10" x14ac:dyDescent="0.3">
      <c r="E2" s="16" t="s">
        <v>0</v>
      </c>
    </row>
    <row r="3" spans="2:10" ht="26.1" customHeight="1" x14ac:dyDescent="0.3">
      <c r="B3" s="27" t="s">
        <v>24</v>
      </c>
      <c r="C3" s="12" t="s">
        <v>19</v>
      </c>
      <c r="E3" s="36" t="s">
        <v>3</v>
      </c>
      <c r="F3" s="36"/>
      <c r="G3" s="36"/>
      <c r="H3" s="36"/>
    </row>
    <row r="4" spans="2:10" ht="26.1" customHeight="1" x14ac:dyDescent="0.3">
      <c r="E4" s="35" t="s">
        <v>6</v>
      </c>
      <c r="F4" s="35"/>
      <c r="G4" s="35"/>
      <c r="H4" s="35"/>
    </row>
    <row r="6" spans="2:10" ht="18.600000000000001" customHeight="1" thickBot="1" x14ac:dyDescent="0.35">
      <c r="E6" s="17" t="s">
        <v>25</v>
      </c>
      <c r="F6" s="17" t="s">
        <v>26</v>
      </c>
      <c r="H6" s="17" t="s">
        <v>27</v>
      </c>
    </row>
    <row r="7" spans="2:10" ht="18.600000000000001" customHeight="1" x14ac:dyDescent="0.3">
      <c r="D7" s="18">
        <v>0.54166666666666696</v>
      </c>
      <c r="E7" s="28">
        <f>+BonusQuestion!D7</f>
        <v>162.57</v>
      </c>
      <c r="F7" s="20">
        <f>+BonusQuestion!E8</f>
        <v>282.66000000000003</v>
      </c>
      <c r="H7" s="20">
        <f>+E7+F7</f>
        <v>445.23</v>
      </c>
      <c r="J7" s="15">
        <f>+H7-BonusQuestion!E7</f>
        <v>0</v>
      </c>
    </row>
    <row r="8" spans="2:10" ht="18.600000000000001" customHeight="1" x14ac:dyDescent="0.3">
      <c r="D8" s="18">
        <v>0.625</v>
      </c>
      <c r="E8" s="21">
        <f>+BonusQuestion!D11</f>
        <v>164.46299999999999</v>
      </c>
      <c r="F8" s="29">
        <f>+BonusQuestion!E12</f>
        <v>145.31000000000003</v>
      </c>
      <c r="H8" s="30">
        <f>+E8+F8</f>
        <v>309.77300000000002</v>
      </c>
      <c r="J8" s="15">
        <f>+H8-BonusQuestion!E11</f>
        <v>0</v>
      </c>
    </row>
    <row r="9" spans="2:10" ht="18.600000000000001" customHeight="1" x14ac:dyDescent="0.3">
      <c r="D9" s="18">
        <v>0.70833333333333304</v>
      </c>
      <c r="E9" s="21">
        <f>+BonusQuestion!D15</f>
        <v>162.90100000000001</v>
      </c>
      <c r="F9" s="21">
        <f>+BonusQuestion!E16</f>
        <v>239.46499999999997</v>
      </c>
      <c r="H9" s="21">
        <f>+E9+F9</f>
        <v>402.36599999999999</v>
      </c>
      <c r="J9" s="15">
        <f>+H9-BonusQuestion!E15</f>
        <v>0</v>
      </c>
    </row>
    <row r="10" spans="2:10" ht="18.600000000000001" customHeight="1" thickBot="1" x14ac:dyDescent="0.35">
      <c r="D10" s="18">
        <v>0.79166666666666696</v>
      </c>
      <c r="E10" s="13">
        <f>+BonusQuestion!D19</f>
        <v>203.43</v>
      </c>
      <c r="F10" s="13">
        <f>+BonusQuestion!E20</f>
        <v>410.81099999999998</v>
      </c>
      <c r="H10" s="37">
        <f>+E10+F10</f>
        <v>614.24099999999999</v>
      </c>
      <c r="J10" s="15">
        <f>+H10-BonusQuestion!E19</f>
        <v>0</v>
      </c>
    </row>
    <row r="11" spans="2:10" ht="18.600000000000001" customHeight="1" x14ac:dyDescent="0.3">
      <c r="E11" s="25" t="s">
        <v>28</v>
      </c>
    </row>
    <row r="14" spans="2:10" x14ac:dyDescent="0.3">
      <c r="E14" s="26" t="s">
        <v>2</v>
      </c>
    </row>
    <row r="15" spans="2:10" ht="20.85" customHeight="1" x14ac:dyDescent="0.3">
      <c r="E15" s="36" t="s">
        <v>5</v>
      </c>
      <c r="F15" s="36"/>
      <c r="G15" s="36"/>
      <c r="H15" s="36"/>
    </row>
    <row r="16" spans="2:10" ht="20.85" customHeight="1" x14ac:dyDescent="0.3">
      <c r="E16" s="35" t="s">
        <v>6</v>
      </c>
      <c r="F16" s="35"/>
      <c r="G16" s="35"/>
      <c r="H16" s="35"/>
    </row>
    <row r="18" spans="4:10" ht="17.100000000000001" customHeight="1" thickBot="1" x14ac:dyDescent="0.35">
      <c r="E18" s="17" t="s">
        <v>25</v>
      </c>
      <c r="F18" s="17" t="s">
        <v>26</v>
      </c>
      <c r="H18" s="17" t="s">
        <v>27</v>
      </c>
    </row>
    <row r="19" spans="4:10" ht="17.100000000000001" customHeight="1" x14ac:dyDescent="0.3">
      <c r="D19" s="18">
        <v>0.54166666666666696</v>
      </c>
      <c r="E19" s="19">
        <f>+BonusQuestion!N7</f>
        <v>175.113</v>
      </c>
      <c r="F19" s="20">
        <f>+BonusQuestion!O8</f>
        <v>181.899</v>
      </c>
      <c r="H19" s="31">
        <f>+E19+F19</f>
        <v>357.012</v>
      </c>
      <c r="J19" s="15">
        <f>+H19-BonusQuestion!O7</f>
        <v>0</v>
      </c>
    </row>
    <row r="20" spans="4:10" ht="17.100000000000001" customHeight="1" x14ac:dyDescent="0.3">
      <c r="D20" s="18">
        <v>0.625</v>
      </c>
      <c r="E20" s="32">
        <f>+BonusQuestion!N11</f>
        <v>345.98200000000003</v>
      </c>
      <c r="F20" s="29">
        <f>+BonusQuestion!O12</f>
        <v>74.560999999999979</v>
      </c>
      <c r="H20" s="32">
        <f>+E20+F20</f>
        <v>420.54300000000001</v>
      </c>
      <c r="J20" s="15">
        <f>+H20-BonusQuestion!O11</f>
        <v>0</v>
      </c>
    </row>
    <row r="21" spans="4:10" ht="17.100000000000001" customHeight="1" x14ac:dyDescent="0.3">
      <c r="D21" s="18">
        <v>0.70833333333333304</v>
      </c>
      <c r="E21" s="30">
        <f>+BonusQuestion!N15</f>
        <v>163.398</v>
      </c>
      <c r="F21" s="21">
        <f>+BonusQuestion!O16</f>
        <v>210.03400000000002</v>
      </c>
      <c r="H21" s="21">
        <f>+E21+F21</f>
        <v>373.43200000000002</v>
      </c>
      <c r="J21" s="15">
        <f>+H21-BonusQuestion!O15</f>
        <v>0</v>
      </c>
    </row>
    <row r="22" spans="4:10" ht="17.100000000000001" customHeight="1" thickBot="1" x14ac:dyDescent="0.35">
      <c r="D22" s="18">
        <v>0.79166666666666696</v>
      </c>
      <c r="E22" s="23">
        <f>+BonusQuestion!N19</f>
        <v>198.88399999999999</v>
      </c>
      <c r="F22" s="13">
        <f>+BonusQuestion!O20</f>
        <v>219.49699999999999</v>
      </c>
      <c r="H22" s="24">
        <f>+E22+F22</f>
        <v>418.38099999999997</v>
      </c>
      <c r="J22" s="15">
        <f>+H22-BonusQuestion!O19</f>
        <v>0</v>
      </c>
    </row>
    <row r="23" spans="4:10" x14ac:dyDescent="0.3">
      <c r="E23" s="25" t="s">
        <v>28</v>
      </c>
    </row>
    <row r="26" spans="4:10" x14ac:dyDescent="0.3">
      <c r="E26" s="16" t="s">
        <v>1</v>
      </c>
    </row>
    <row r="27" spans="4:10" ht="21.6" customHeight="1" x14ac:dyDescent="0.3">
      <c r="E27" s="36" t="s">
        <v>4</v>
      </c>
      <c r="F27" s="36"/>
      <c r="G27" s="36"/>
      <c r="H27" s="36"/>
    </row>
    <row r="28" spans="4:10" ht="21.6" customHeight="1" x14ac:dyDescent="0.3">
      <c r="E28" s="35" t="s">
        <v>6</v>
      </c>
      <c r="F28" s="35"/>
      <c r="G28" s="35"/>
      <c r="H28" s="35"/>
    </row>
    <row r="30" spans="4:10" ht="15.6" customHeight="1" thickBot="1" x14ac:dyDescent="0.35">
      <c r="E30" s="17" t="s">
        <v>29</v>
      </c>
      <c r="F30" s="17" t="s">
        <v>30</v>
      </c>
      <c r="H30" s="17" t="s">
        <v>22</v>
      </c>
    </row>
    <row r="31" spans="4:10" ht="15.6" customHeight="1" x14ac:dyDescent="0.3">
      <c r="D31" s="18">
        <v>0.54166666666666696</v>
      </c>
      <c r="E31" s="19">
        <f>+BonusQuestion!I7</f>
        <v>69.680999999999997</v>
      </c>
      <c r="F31" s="31">
        <f>+BonusQuestion!J8</f>
        <v>242.827</v>
      </c>
      <c r="H31" s="31">
        <f>+E31+F31</f>
        <v>312.50799999999998</v>
      </c>
      <c r="J31" s="15">
        <f>+H31-BonusQuestion!J7</f>
        <v>0</v>
      </c>
    </row>
    <row r="32" spans="4:10" ht="15.6" customHeight="1" x14ac:dyDescent="0.3">
      <c r="D32" s="18">
        <v>0.625</v>
      </c>
      <c r="E32" s="30">
        <f>+BonusQuestion!I11</f>
        <v>61.956000000000003</v>
      </c>
      <c r="F32" s="22">
        <f>+BonusQuestion!J12</f>
        <v>490.43799999999999</v>
      </c>
      <c r="H32" s="21">
        <f>+E32+F32</f>
        <v>552.39400000000001</v>
      </c>
      <c r="J32" s="15">
        <f>+H32-BonusQuestion!J11</f>
        <v>0</v>
      </c>
    </row>
    <row r="33" spans="4:10" ht="15.6" customHeight="1" x14ac:dyDescent="0.3">
      <c r="D33" s="18">
        <v>0.70833333333333304</v>
      </c>
      <c r="E33" s="32">
        <f>+BonusQuestion!I15</f>
        <v>73.031999999999996</v>
      </c>
      <c r="F33" s="21">
        <f>+BonusQuestion!J16</f>
        <v>543.33600000000001</v>
      </c>
      <c r="H33" s="32">
        <f>+E33+F33</f>
        <v>616.36800000000005</v>
      </c>
      <c r="J33" s="15">
        <f>+H33-BonusQuestion!J15</f>
        <v>0</v>
      </c>
    </row>
    <row r="34" spans="4:10" ht="15.6" customHeight="1" thickBot="1" x14ac:dyDescent="0.35">
      <c r="D34" s="18">
        <v>0.79166666666666696</v>
      </c>
      <c r="E34" s="23">
        <f>+BonusQuestion!I19</f>
        <v>68.13</v>
      </c>
      <c r="F34" s="13">
        <f>+BonusQuestion!J20</f>
        <v>545.68899999999996</v>
      </c>
      <c r="H34" s="24">
        <f>+E34+F34</f>
        <v>613.81899999999996</v>
      </c>
      <c r="J34" s="15">
        <f>+H34-BonusQuestion!J19</f>
        <v>0</v>
      </c>
    </row>
  </sheetData>
  <mergeCells count="6">
    <mergeCell ref="E28:H28"/>
    <mergeCell ref="E3:H3"/>
    <mergeCell ref="E4:H4"/>
    <mergeCell ref="E15:H15"/>
    <mergeCell ref="E16:H16"/>
    <mergeCell ref="E27:H2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BonusQuestion</vt:lpstr>
      <vt:lpstr>Measure_1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Aage Birgisson</dc:creator>
  <dc:description/>
  <cp:lastModifiedBy>Benjamin Aage Birgisson</cp:lastModifiedBy>
  <cp:revision>15</cp:revision>
  <dcterms:created xsi:type="dcterms:W3CDTF">2020-09-06T12:29:28Z</dcterms:created>
  <dcterms:modified xsi:type="dcterms:W3CDTF">2020-09-06T19:47:07Z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