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bsa\Desktop\Math for Devs_2021\Exam_Math_2021\"/>
    </mc:Choice>
  </mc:AlternateContent>
  <xr:revisionPtr revIDLastSave="0" documentId="13_ncr:1_{4C47775D-2CE8-464C-B412-0971D7DD86B7}" xr6:coauthVersionLast="46" xr6:coauthVersionMax="46" xr10:uidLastSave="{00000000-0000-0000-0000-000000000000}"/>
  <bookViews>
    <workbookView xWindow="-110" yWindow="-110" windowWidth="19420" windowHeight="11620" xr2:uid="{0DBBE712-97A0-470B-AC0A-FDAED8C2F172}"/>
  </bookViews>
  <sheets>
    <sheet name="Simulation" sheetId="4" r:id="rId1"/>
    <sheet name="Growth Forecast" sheetId="6" r:id="rId2"/>
    <sheet name="Sales Forecast" sheetId="5" r:id="rId3"/>
    <sheet name="Sheet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2" l="1"/>
  <c r="I34" i="2"/>
  <c r="J34" i="2"/>
  <c r="K34" i="2"/>
  <c r="G34" i="2"/>
  <c r="H31" i="2"/>
  <c r="I31" i="2"/>
  <c r="J31" i="2"/>
  <c r="K31" i="2" s="1"/>
  <c r="G31" i="2"/>
  <c r="H32" i="2"/>
  <c r="I32" i="2"/>
  <c r="J32" i="2"/>
  <c r="K32" i="2"/>
  <c r="G32" i="2"/>
  <c r="H27" i="2"/>
  <c r="I27" i="2"/>
  <c r="J27" i="2"/>
  <c r="K27" i="2"/>
  <c r="G27" i="2"/>
  <c r="H24" i="2"/>
  <c r="I24" i="2"/>
  <c r="J24" i="2"/>
  <c r="K24" i="2"/>
  <c r="G24" i="2"/>
  <c r="H23" i="2"/>
  <c r="I23" i="2"/>
  <c r="J23" i="2"/>
  <c r="K23" i="2"/>
  <c r="G23" i="2"/>
  <c r="H20" i="2"/>
  <c r="I20" i="2"/>
  <c r="J20" i="2"/>
  <c r="K20" i="2"/>
  <c r="G20" i="2"/>
  <c r="H17" i="2"/>
  <c r="I17" i="2"/>
  <c r="J17" i="2"/>
  <c r="K17" i="2"/>
  <c r="G17" i="2"/>
  <c r="G16" i="2" s="1"/>
  <c r="E4" i="2"/>
  <c r="L36" i="2"/>
  <c r="F33" i="2"/>
  <c r="F34" i="2" s="1"/>
  <c r="C34" i="2"/>
  <c r="D34" i="2"/>
  <c r="E34" i="2"/>
  <c r="B34" i="2"/>
  <c r="F37" i="2"/>
  <c r="E37" i="2"/>
  <c r="D37" i="2"/>
  <c r="C37" i="2"/>
  <c r="B37" i="2"/>
  <c r="F36" i="2"/>
  <c r="E36" i="2"/>
  <c r="D36" i="2"/>
  <c r="C36" i="2"/>
  <c r="B36" i="2"/>
  <c r="F30" i="2"/>
  <c r="E30" i="2"/>
  <c r="D30" i="2"/>
  <c r="C30" i="2"/>
  <c r="B30" i="2"/>
  <c r="F27" i="2"/>
  <c r="E27" i="2"/>
  <c r="D27" i="2"/>
  <c r="C27" i="2"/>
  <c r="B27" i="2"/>
  <c r="F26" i="2"/>
  <c r="E26" i="2"/>
  <c r="D26" i="2"/>
  <c r="C26" i="2"/>
  <c r="B26" i="2"/>
  <c r="C24" i="2"/>
  <c r="F22" i="2"/>
  <c r="E22" i="2"/>
  <c r="D22" i="2"/>
  <c r="B22" i="2"/>
  <c r="F19" i="2"/>
  <c r="F20" i="2" s="1"/>
  <c r="E19" i="2"/>
  <c r="E20" i="2" s="1"/>
  <c r="D19" i="2"/>
  <c r="D20" i="2" s="1"/>
  <c r="C19" i="2"/>
  <c r="C20" i="2" s="1"/>
  <c r="B18" i="2"/>
  <c r="B19" i="2" s="1"/>
  <c r="B20" i="2" s="1"/>
  <c r="L16" i="2" l="1"/>
  <c r="L20" i="2"/>
  <c r="H16" i="2"/>
  <c r="L34" i="2"/>
  <c r="G19" i="2"/>
  <c r="L21" i="2" s="1"/>
  <c r="M16" i="2"/>
  <c r="B7" i="2"/>
  <c r="C21" i="2"/>
  <c r="C22" i="2" s="1"/>
  <c r="L18" i="2" l="1"/>
  <c r="N16" i="2"/>
  <c r="M34" i="2"/>
  <c r="M20" i="2"/>
  <c r="M18" i="2" s="1"/>
  <c r="H19" i="2"/>
  <c r="I16" i="2"/>
  <c r="G18" i="2"/>
  <c r="G21" i="2"/>
  <c r="G22" i="2" s="1"/>
  <c r="G25" i="2" l="1"/>
  <c r="L25" i="2"/>
  <c r="N34" i="2"/>
  <c r="I19" i="2"/>
  <c r="J16" i="2"/>
  <c r="N20" i="2"/>
  <c r="N18" i="2" s="1"/>
  <c r="O16" i="2"/>
  <c r="H18" i="2"/>
  <c r="H21" i="2"/>
  <c r="H22" i="2" s="1"/>
  <c r="M21" i="2"/>
  <c r="M25" i="2" l="1"/>
  <c r="H25" i="2"/>
  <c r="O34" i="2"/>
  <c r="J19" i="2"/>
  <c r="K16" i="2"/>
  <c r="P16" i="2"/>
  <c r="O20" i="2"/>
  <c r="O18" i="2" s="1"/>
  <c r="L28" i="2"/>
  <c r="G28" i="2"/>
  <c r="G29" i="2" s="1"/>
  <c r="G26" i="2"/>
  <c r="I21" i="2"/>
  <c r="I22" i="2" s="1"/>
  <c r="N21" i="2"/>
  <c r="I18" i="2"/>
  <c r="G35" i="2" l="1"/>
  <c r="L35" i="2"/>
  <c r="G30" i="2"/>
  <c r="H28" i="2"/>
  <c r="H29" i="2" s="1"/>
  <c r="M28" i="2"/>
  <c r="H26" i="2"/>
  <c r="P34" i="2"/>
  <c r="K19" i="2"/>
  <c r="P20" i="2"/>
  <c r="P18" i="2" s="1"/>
  <c r="J21" i="2"/>
  <c r="J22" i="2" s="1"/>
  <c r="J18" i="2"/>
  <c r="O21" i="2"/>
  <c r="N25" i="2"/>
  <c r="I25" i="2"/>
  <c r="M35" i="2" l="1"/>
  <c r="H35" i="2"/>
  <c r="H30" i="2"/>
  <c r="O25" i="2"/>
  <c r="J25" i="2"/>
  <c r="K21" i="2"/>
  <c r="K38" i="2" s="1"/>
  <c r="K39" i="2" s="1"/>
  <c r="K18" i="2"/>
  <c r="P21" i="2"/>
  <c r="G37" i="2"/>
  <c r="G36" i="2"/>
  <c r="N28" i="2"/>
  <c r="I28" i="2"/>
  <c r="I29" i="2" s="1"/>
  <c r="I26" i="2"/>
  <c r="J28" i="2" l="1"/>
  <c r="J29" i="2" s="1"/>
  <c r="O28" i="2"/>
  <c r="J26" i="2"/>
  <c r="K22" i="2"/>
  <c r="P25" i="2"/>
  <c r="K25" i="2"/>
  <c r="H37" i="2"/>
  <c r="H36" i="2"/>
  <c r="I35" i="2"/>
  <c r="N35" i="2"/>
  <c r="I30" i="2"/>
  <c r="J35" i="2" l="1"/>
  <c r="O35" i="2"/>
  <c r="J30" i="2"/>
  <c r="I37" i="2"/>
  <c r="I36" i="2"/>
  <c r="P28" i="2"/>
  <c r="K28" i="2"/>
  <c r="K29" i="2" s="1"/>
  <c r="K26" i="2"/>
  <c r="K35" i="2" l="1"/>
  <c r="P35" i="2"/>
  <c r="K30" i="2"/>
  <c r="J37" i="2"/>
  <c r="J36" i="2"/>
  <c r="K37" i="2" l="1"/>
  <c r="K40" i="2" s="1"/>
  <c r="K36" i="2"/>
</calcChain>
</file>

<file path=xl/sharedStrings.xml><?xml version="1.0" encoding="utf-8"?>
<sst xmlns="http://schemas.openxmlformats.org/spreadsheetml/2006/main" count="78" uniqueCount="56">
  <si>
    <t>Actuals</t>
  </si>
  <si>
    <t>YoY Growth Rate</t>
  </si>
  <si>
    <t>COGS</t>
  </si>
  <si>
    <t>Gross Profit</t>
  </si>
  <si>
    <t>SG&amp;A</t>
  </si>
  <si>
    <t>Depreciation&amp;Amortization</t>
  </si>
  <si>
    <t>EBIT</t>
  </si>
  <si>
    <t>Interest Expenses</t>
  </si>
  <si>
    <t>Income Taxes</t>
  </si>
  <si>
    <t>Net Income</t>
  </si>
  <si>
    <t>CAPEX</t>
  </si>
  <si>
    <t>Free Cash Flow</t>
  </si>
  <si>
    <t>Discounted Cash Flows (DCF)(1)</t>
  </si>
  <si>
    <t>TV</t>
  </si>
  <si>
    <t>TV Discounted (2)</t>
  </si>
  <si>
    <t>Forecasted</t>
  </si>
  <si>
    <t>-</t>
  </si>
  <si>
    <t>Operating result before interest, taxes, depreciation and amortization (EBITDA)</t>
  </si>
  <si>
    <t>Perpetual Growth Rate</t>
  </si>
  <si>
    <t xml:space="preserve">Sales </t>
  </si>
  <si>
    <t>Gross profit as % of sales</t>
  </si>
  <si>
    <t>EBITDA as % of sales</t>
  </si>
  <si>
    <t>EBIT as % of sales</t>
  </si>
  <si>
    <t>Net Income as % of sales</t>
  </si>
  <si>
    <t>FCF as % of sales</t>
  </si>
  <si>
    <t>Assumptions</t>
  </si>
  <si>
    <t>YoY Sales Growth Rate</t>
  </si>
  <si>
    <t>Value:</t>
  </si>
  <si>
    <t>Net Working Capital (NWC)</t>
  </si>
  <si>
    <t>change in NWC</t>
  </si>
  <si>
    <t>CAPEX as % of Sales</t>
  </si>
  <si>
    <t>Tax Rate</t>
  </si>
  <si>
    <t>NWC 2015</t>
  </si>
  <si>
    <t>Predictive CAPEX = avg.PY</t>
  </si>
  <si>
    <t>Variables</t>
  </si>
  <si>
    <t>Periods</t>
  </si>
  <si>
    <t>Predicted Interest Expenses (Avg.from PY)</t>
  </si>
  <si>
    <t>Predicred Depreciation&amp;Amortization (Average of PY)</t>
  </si>
  <si>
    <t>Gross profit as % of sales (avg.of PY)</t>
  </si>
  <si>
    <t>SG&amp;A estimate</t>
  </si>
  <si>
    <t>Change in NWC</t>
  </si>
  <si>
    <t>Shares Outstanding 2019:</t>
  </si>
  <si>
    <t>Market Capitalization 2019 in MCHF:</t>
  </si>
  <si>
    <t>EV/EBITDA 2019:</t>
  </si>
  <si>
    <t>Discount Rate</t>
  </si>
  <si>
    <t>Company (Enterprise) Value (1)+(2)</t>
  </si>
  <si>
    <t>Estimated Company Value</t>
  </si>
  <si>
    <t>count</t>
  </si>
  <si>
    <t>mean</t>
  </si>
  <si>
    <t>std</t>
  </si>
  <si>
    <t>min</t>
  </si>
  <si>
    <t>max</t>
  </si>
  <si>
    <t>Sales Growth Rate</t>
  </si>
  <si>
    <t>Forecasted Sales Revenue</t>
  </si>
  <si>
    <t>Forecasted Sales Growth</t>
  </si>
  <si>
    <t>Historical Growth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</si>
</sst>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\-??_ ;_ @_ 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u val="singleAccounting"/>
      <sz val="11"/>
      <color theme="1"/>
      <name val="Calibri"/>
      <family val="2"/>
      <scheme val="minor"/>
    </font>
    <font>
      <b/>
      <sz val="11"/>
      <color rgb="FFFFFF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E6E6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4" fontId="3" fillId="0" borderId="0" applyFill="0" applyBorder="0" applyAlignment="0" applyProtection="0"/>
  </cellStyleXfs>
  <cellXfs count="65">
    <xf numFmtId="0" fontId="0" fillId="0" borderId="0" xfId="0"/>
    <xf numFmtId="43" fontId="0" fillId="0" borderId="0" xfId="0" applyNumberFormat="1"/>
    <xf numFmtId="0" fontId="2" fillId="0" borderId="1" xfId="0" applyFont="1" applyBorder="1" applyAlignment="1">
      <alignment wrapText="1"/>
    </xf>
    <xf numFmtId="43" fontId="2" fillId="0" borderId="1" xfId="1" applyFont="1" applyBorder="1" applyAlignment="1">
      <alignment horizontal="right" wrapText="1"/>
    </xf>
    <xf numFmtId="43" fontId="0" fillId="0" borderId="1" xfId="1" applyFont="1" applyBorder="1"/>
    <xf numFmtId="43" fontId="2" fillId="0" borderId="1" xfId="1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0" xfId="0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43" fontId="2" fillId="0" borderId="8" xfId="1" applyFont="1" applyBorder="1" applyAlignment="1">
      <alignment wrapText="1"/>
    </xf>
    <xf numFmtId="43" fontId="0" fillId="0" borderId="8" xfId="1" applyFont="1" applyBorder="1"/>
    <xf numFmtId="43" fontId="2" fillId="4" borderId="1" xfId="1" applyFont="1" applyFill="1" applyBorder="1" applyAlignment="1">
      <alignment horizontal="right" wrapText="1"/>
    </xf>
    <xf numFmtId="43" fontId="2" fillId="4" borderId="1" xfId="1" applyFont="1" applyFill="1" applyBorder="1" applyAlignment="1">
      <alignment wrapText="1"/>
    </xf>
    <xf numFmtId="43" fontId="0" fillId="4" borderId="1" xfId="1" applyFont="1" applyFill="1" applyBorder="1"/>
    <xf numFmtId="9" fontId="2" fillId="0" borderId="1" xfId="2" applyFont="1" applyBorder="1" applyAlignment="1">
      <alignment wrapText="1"/>
    </xf>
    <xf numFmtId="0" fontId="2" fillId="4" borderId="5" xfId="0" applyFont="1" applyFill="1" applyBorder="1" applyAlignment="1">
      <alignment wrapText="1"/>
    </xf>
    <xf numFmtId="9" fontId="2" fillId="4" borderId="1" xfId="2" applyFont="1" applyFill="1" applyBorder="1" applyAlignment="1">
      <alignment wrapText="1"/>
    </xf>
    <xf numFmtId="9" fontId="2" fillId="0" borderId="1" xfId="2" applyFont="1" applyBorder="1" applyAlignment="1">
      <alignment horizontal="right" wrapText="1"/>
    </xf>
    <xf numFmtId="43" fontId="2" fillId="0" borderId="1" xfId="1" applyFont="1" applyFill="1" applyBorder="1" applyAlignment="1">
      <alignment wrapText="1"/>
    </xf>
    <xf numFmtId="9" fontId="0" fillId="4" borderId="1" xfId="1" applyNumberFormat="1" applyFont="1" applyFill="1" applyBorder="1"/>
    <xf numFmtId="9" fontId="0" fillId="0" borderId="1" xfId="1" applyNumberFormat="1" applyFont="1" applyBorder="1"/>
    <xf numFmtId="43" fontId="2" fillId="0" borderId="1" xfId="1" applyFont="1" applyFill="1" applyBorder="1" applyAlignment="1">
      <alignment horizontal="right" wrapText="1"/>
    </xf>
    <xf numFmtId="0" fontId="2" fillId="5" borderId="5" xfId="0" applyFont="1" applyFill="1" applyBorder="1" applyAlignment="1">
      <alignment wrapText="1"/>
    </xf>
    <xf numFmtId="43" fontId="2" fillId="5" borderId="1" xfId="1" applyFont="1" applyFill="1" applyBorder="1" applyAlignment="1">
      <alignment horizontal="right" wrapText="1"/>
    </xf>
    <xf numFmtId="43" fontId="0" fillId="5" borderId="1" xfId="1" applyFont="1" applyFill="1" applyBorder="1"/>
    <xf numFmtId="9" fontId="0" fillId="4" borderId="1" xfId="2" applyFont="1" applyFill="1" applyBorder="1"/>
    <xf numFmtId="43" fontId="3" fillId="0" borderId="1" xfId="1" applyFont="1" applyFill="1" applyBorder="1" applyAlignment="1" applyProtection="1">
      <alignment horizontal="right"/>
    </xf>
    <xf numFmtId="9" fontId="0" fillId="0" borderId="6" xfId="1" applyNumberFormat="1" applyFont="1" applyBorder="1"/>
    <xf numFmtId="9" fontId="0" fillId="4" borderId="6" xfId="1" applyNumberFormat="1" applyFont="1" applyFill="1" applyBorder="1"/>
    <xf numFmtId="0" fontId="2" fillId="0" borderId="10" xfId="0" applyFont="1" applyBorder="1" applyAlignment="1">
      <alignment wrapText="1"/>
    </xf>
    <xf numFmtId="43" fontId="2" fillId="0" borderId="11" xfId="1" applyFont="1" applyBorder="1" applyAlignment="1">
      <alignment horizontal="right" wrapText="1"/>
    </xf>
    <xf numFmtId="43" fontId="0" fillId="0" borderId="11" xfId="1" applyFont="1" applyBorder="1"/>
    <xf numFmtId="9" fontId="0" fillId="0" borderId="1" xfId="0" applyNumberFormat="1" applyBorder="1"/>
    <xf numFmtId="0" fontId="2" fillId="0" borderId="1" xfId="0" applyFont="1" applyFill="1" applyBorder="1" applyAlignment="1">
      <alignment wrapText="1"/>
    </xf>
    <xf numFmtId="0" fontId="2" fillId="0" borderId="12" xfId="0" applyFont="1" applyBorder="1" applyAlignment="1">
      <alignment wrapText="1"/>
    </xf>
    <xf numFmtId="9" fontId="0" fillId="0" borderId="1" xfId="2" applyFont="1" applyBorder="1"/>
    <xf numFmtId="2" fontId="0" fillId="0" borderId="1" xfId="0" applyNumberFormat="1" applyBorder="1"/>
    <xf numFmtId="0" fontId="4" fillId="2" borderId="1" xfId="0" applyFont="1" applyFill="1" applyBorder="1"/>
    <xf numFmtId="0" fontId="5" fillId="3" borderId="8" xfId="0" applyFont="1" applyFill="1" applyBorder="1" applyAlignment="1">
      <alignment horizontal="right" wrapText="1"/>
    </xf>
    <xf numFmtId="0" fontId="5" fillId="2" borderId="8" xfId="0" applyFont="1" applyFill="1" applyBorder="1" applyAlignment="1">
      <alignment horizontal="right" wrapText="1"/>
    </xf>
    <xf numFmtId="0" fontId="5" fillId="2" borderId="9" xfId="0" applyFont="1" applyFill="1" applyBorder="1" applyAlignment="1">
      <alignment horizontal="right" wrapText="1"/>
    </xf>
    <xf numFmtId="2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43" fontId="6" fillId="6" borderId="9" xfId="1" applyFont="1" applyFill="1" applyBorder="1"/>
    <xf numFmtId="0" fontId="2" fillId="8" borderId="5" xfId="0" applyFont="1" applyFill="1" applyBorder="1" applyAlignment="1">
      <alignment wrapText="1"/>
    </xf>
    <xf numFmtId="43" fontId="2" fillId="8" borderId="1" xfId="1" applyFont="1" applyFill="1" applyBorder="1" applyAlignment="1">
      <alignment wrapText="1"/>
    </xf>
    <xf numFmtId="43" fontId="5" fillId="8" borderId="1" xfId="1" applyFont="1" applyFill="1" applyBorder="1" applyAlignment="1">
      <alignment wrapText="1"/>
    </xf>
    <xf numFmtId="43" fontId="4" fillId="8" borderId="6" xfId="1" applyFont="1" applyFill="1" applyBorder="1"/>
    <xf numFmtId="43" fontId="4" fillId="7" borderId="6" xfId="1" applyFont="1" applyFill="1" applyBorder="1"/>
    <xf numFmtId="0" fontId="7" fillId="9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9" fontId="7" fillId="9" borderId="0" xfId="0" applyNumberFormat="1" applyFont="1" applyFill="1" applyAlignment="1">
      <alignment horizontal="center" wrapText="1"/>
    </xf>
    <xf numFmtId="2" fontId="0" fillId="10" borderId="0" xfId="0" applyNumberFormat="1" applyFill="1" applyAlignment="1">
      <alignment horizontal="center"/>
    </xf>
    <xf numFmtId="2" fontId="0" fillId="10" borderId="13" xfId="0" applyNumberFormat="1" applyFill="1" applyBorder="1" applyAlignment="1">
      <alignment horizontal="center"/>
    </xf>
    <xf numFmtId="0" fontId="7" fillId="9" borderId="13" xfId="0" applyFont="1" applyFill="1" applyBorder="1" applyAlignment="1">
      <alignment wrapText="1"/>
    </xf>
    <xf numFmtId="0" fontId="0" fillId="0" borderId="13" xfId="0" applyBorder="1"/>
    <xf numFmtId="9" fontId="7" fillId="9" borderId="13" xfId="0" applyNumberFormat="1" applyFont="1" applyFill="1" applyBorder="1" applyAlignment="1">
      <alignment wrapText="1"/>
    </xf>
    <xf numFmtId="0" fontId="7" fillId="9" borderId="13" xfId="0" applyFont="1" applyFill="1" applyBorder="1" applyAlignment="1">
      <alignment horizontal="center" wrapText="1"/>
    </xf>
    <xf numFmtId="0" fontId="0" fillId="0" borderId="13" xfId="0" applyBorder="1" applyAlignment="1">
      <alignment horizontal="center"/>
    </xf>
    <xf numFmtId="9" fontId="7" fillId="9" borderId="13" xfId="0" applyNumberFormat="1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</cellXfs>
  <cellStyles count="5">
    <cellStyle name="Comma" xfId="1" builtinId="3"/>
    <cellStyle name="Comma 2" xfId="4" xr:uid="{EE04BC12-E15E-4378-9661-FCA264B8A1B2}"/>
    <cellStyle name="Normal" xfId="0" builtinId="0"/>
    <cellStyle name="Normal 2" xfId="3" xr:uid="{FBFC66EC-F6E3-4FE9-89E7-B36514BFB0FF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880A-BDD6-46A2-A57C-70DA4950B31E}">
  <dimension ref="A1:H1001"/>
  <sheetViews>
    <sheetView tabSelected="1" workbookViewId="0">
      <selection activeCell="G21" sqref="G21"/>
    </sheetView>
  </sheetViews>
  <sheetFormatPr defaultRowHeight="14.5" x14ac:dyDescent="0.35"/>
  <cols>
    <col min="1" max="3" width="13.6328125" customWidth="1"/>
    <col min="5" max="5" width="6.08984375" bestFit="1" customWidth="1"/>
    <col min="6" max="8" width="13.6328125" customWidth="1"/>
  </cols>
  <sheetData>
    <row r="1" spans="1:8" ht="42.5" x14ac:dyDescent="0.35">
      <c r="A1" s="59" t="s">
        <v>52</v>
      </c>
      <c r="B1" s="59" t="s">
        <v>44</v>
      </c>
      <c r="C1" s="59" t="s">
        <v>46</v>
      </c>
      <c r="E1" s="60"/>
      <c r="F1" s="59" t="s">
        <v>52</v>
      </c>
      <c r="G1" s="59" t="s">
        <v>44</v>
      </c>
      <c r="H1" s="59" t="s">
        <v>46</v>
      </c>
    </row>
    <row r="2" spans="1:8" x14ac:dyDescent="0.35">
      <c r="A2" s="55">
        <v>-0.19560116034561939</v>
      </c>
      <c r="B2" s="55">
        <v>9.0512701124654926E-2</v>
      </c>
      <c r="C2" s="55">
        <v>-419.66762767743006</v>
      </c>
      <c r="E2" s="59" t="s">
        <v>47</v>
      </c>
      <c r="F2" s="55">
        <v>1000</v>
      </c>
      <c r="G2" s="55">
        <v>1000</v>
      </c>
      <c r="H2" s="55">
        <v>1000</v>
      </c>
    </row>
    <row r="3" spans="1:8" x14ac:dyDescent="0.35">
      <c r="A3" s="55">
        <v>0.18289863747028423</v>
      </c>
      <c r="B3" s="55">
        <v>5.2982734177759734E-2</v>
      </c>
      <c r="C3" s="55">
        <v>2022.2936506507529</v>
      </c>
      <c r="E3" s="59" t="s">
        <v>48</v>
      </c>
      <c r="F3" s="55">
        <v>-4.9645639338671665E-2</v>
      </c>
      <c r="G3" s="55">
        <v>7.4959512633653663E-2</v>
      </c>
      <c r="H3" s="55">
        <v>582.90807503079952</v>
      </c>
    </row>
    <row r="4" spans="1:8" x14ac:dyDescent="0.35">
      <c r="A4" s="55">
        <v>-3.3447377246954721E-2</v>
      </c>
      <c r="B4" s="55">
        <v>6.4356946284517658E-2</v>
      </c>
      <c r="C4" s="55">
        <v>188.71796134949287</v>
      </c>
      <c r="E4" s="59" t="s">
        <v>49</v>
      </c>
      <c r="F4" s="55">
        <v>0.22707103428380013</v>
      </c>
      <c r="G4" s="55">
        <v>1.4732086577381913E-2</v>
      </c>
      <c r="H4" s="55">
        <v>1611.1535693115059</v>
      </c>
    </row>
    <row r="5" spans="1:8" x14ac:dyDescent="0.35">
      <c r="A5" s="55">
        <v>-0.11898885508058746</v>
      </c>
      <c r="B5" s="55">
        <v>8.9468547581424279E-2</v>
      </c>
      <c r="C5" s="55">
        <v>-184.3433160112842</v>
      </c>
      <c r="E5" s="59" t="s">
        <v>50</v>
      </c>
      <c r="F5" s="55">
        <v>-0.72434225320317136</v>
      </c>
      <c r="G5" s="55">
        <v>5.0074921515114272E-2</v>
      </c>
      <c r="H5" s="55">
        <v>-1145.4841186232663</v>
      </c>
    </row>
    <row r="6" spans="1:8" x14ac:dyDescent="0.35">
      <c r="A6" s="55">
        <v>-0.12892473407336016</v>
      </c>
      <c r="B6" s="55">
        <v>6.2870160667175684E-2</v>
      </c>
      <c r="C6" s="55">
        <v>-250.82600117680272</v>
      </c>
      <c r="E6" s="61">
        <v>0.25</v>
      </c>
      <c r="F6" s="55">
        <v>-0.20005361703321559</v>
      </c>
      <c r="G6" s="55">
        <v>6.2567338895329505E-2</v>
      </c>
      <c r="H6" s="55">
        <v>-460.64471863670411</v>
      </c>
    </row>
    <row r="7" spans="1:8" x14ac:dyDescent="0.35">
      <c r="A7" s="55">
        <v>6.9192638307722043E-2</v>
      </c>
      <c r="B7" s="55">
        <v>8.7788355822705791E-2</v>
      </c>
      <c r="C7" s="55">
        <v>785.11369367154134</v>
      </c>
      <c r="E7" s="61">
        <v>0.5</v>
      </c>
      <c r="F7" s="55">
        <v>-4.3510237029294435E-2</v>
      </c>
      <c r="G7" s="55">
        <v>7.4435264038275939E-2</v>
      </c>
      <c r="H7" s="55">
        <v>129.36177825255987</v>
      </c>
    </row>
    <row r="8" spans="1:8" x14ac:dyDescent="0.35">
      <c r="A8" s="55">
        <v>0.170092283077936</v>
      </c>
      <c r="B8" s="55">
        <v>9.7075760226979196E-2</v>
      </c>
      <c r="C8" s="55">
        <v>1564.4164479317133</v>
      </c>
      <c r="E8" s="61">
        <v>0.75</v>
      </c>
      <c r="F8" s="55">
        <v>0.10408521649828031</v>
      </c>
      <c r="G8" s="55">
        <v>8.787062910302626E-2</v>
      </c>
      <c r="H8" s="55">
        <v>1069.637042601051</v>
      </c>
    </row>
    <row r="9" spans="1:8" x14ac:dyDescent="0.35">
      <c r="A9" s="55">
        <v>-0.2430289803659354</v>
      </c>
      <c r="B9" s="55">
        <v>5.1634310188882454E-2</v>
      </c>
      <c r="C9" s="55">
        <v>-634.21880644670603</v>
      </c>
      <c r="E9" s="59" t="s">
        <v>51</v>
      </c>
      <c r="F9" s="55">
        <v>0.66443202837781867</v>
      </c>
      <c r="G9" s="55">
        <v>9.998364931605408E-2</v>
      </c>
      <c r="H9" s="55">
        <v>12549.517091783255</v>
      </c>
    </row>
    <row r="10" spans="1:8" x14ac:dyDescent="0.35">
      <c r="A10" s="55">
        <v>-0.11642909078746964</v>
      </c>
      <c r="B10" s="55">
        <v>7.6225387136730577E-2</v>
      </c>
      <c r="C10" s="55">
        <v>-187.89402181338556</v>
      </c>
    </row>
    <row r="11" spans="1:8" x14ac:dyDescent="0.35">
      <c r="A11" s="55">
        <v>-0.52863469455362799</v>
      </c>
      <c r="B11" s="55">
        <v>6.0546361769335082E-2</v>
      </c>
      <c r="C11" s="55">
        <v>-1011.4095339707438</v>
      </c>
    </row>
    <row r="12" spans="1:8" x14ac:dyDescent="0.35">
      <c r="A12" s="55">
        <v>1.1734786623216878E-2</v>
      </c>
      <c r="B12" s="55">
        <v>6.3847248079826807E-2</v>
      </c>
      <c r="C12" s="55">
        <v>455.9917172438814</v>
      </c>
    </row>
    <row r="13" spans="1:8" x14ac:dyDescent="0.35">
      <c r="A13" s="55">
        <v>0.16591758782698576</v>
      </c>
      <c r="B13" s="55">
        <v>9.055293294431864E-2</v>
      </c>
      <c r="C13" s="55">
        <v>1566.0662711903278</v>
      </c>
    </row>
    <row r="14" spans="1:8" x14ac:dyDescent="0.35">
      <c r="A14" s="55">
        <v>7.1324673870387462E-2</v>
      </c>
      <c r="B14" s="55">
        <v>8.2087206075556557E-2</v>
      </c>
      <c r="C14" s="55">
        <v>817.96038549598268</v>
      </c>
    </row>
    <row r="15" spans="1:8" x14ac:dyDescent="0.35">
      <c r="A15" s="55">
        <v>7.5026267051849893E-2</v>
      </c>
      <c r="B15" s="55">
        <v>8.474277453688267E-2</v>
      </c>
      <c r="C15" s="55">
        <v>836.28675444493967</v>
      </c>
    </row>
    <row r="16" spans="1:8" x14ac:dyDescent="0.35">
      <c r="A16" s="55">
        <v>5.7875826890709775E-2</v>
      </c>
      <c r="B16" s="55">
        <v>5.3878026218775688E-2</v>
      </c>
      <c r="C16" s="55">
        <v>806.82243857318974</v>
      </c>
    </row>
    <row r="17" spans="1:3" x14ac:dyDescent="0.35">
      <c r="A17" s="55">
        <v>-2.0322706272512071E-2</v>
      </c>
      <c r="B17" s="55">
        <v>6.8930517528888485E-2</v>
      </c>
      <c r="C17" s="55">
        <v>257.88587566744314</v>
      </c>
    </row>
    <row r="18" spans="1:3" x14ac:dyDescent="0.35">
      <c r="A18" s="55">
        <v>-0.24443359253601418</v>
      </c>
      <c r="B18" s="55">
        <v>5.4579658996228173E-2</v>
      </c>
      <c r="C18" s="55">
        <v>-629.36893105352692</v>
      </c>
    </row>
    <row r="19" spans="1:3" x14ac:dyDescent="0.35">
      <c r="A19" s="55">
        <v>2.0135690638410572E-2</v>
      </c>
      <c r="B19" s="55">
        <v>9.9172771025263867E-2</v>
      </c>
      <c r="C19" s="55">
        <v>448.68395704743511</v>
      </c>
    </row>
    <row r="20" spans="1:3" x14ac:dyDescent="0.35">
      <c r="A20" s="55">
        <v>-0.5928922142438855</v>
      </c>
      <c r="B20" s="55">
        <v>5.4162549588336606E-2</v>
      </c>
      <c r="C20" s="55">
        <v>-1078.4019229697583</v>
      </c>
    </row>
    <row r="21" spans="1:3" x14ac:dyDescent="0.35">
      <c r="A21" s="55">
        <v>0.10062262215490297</v>
      </c>
      <c r="B21" s="55">
        <v>6.4058552305460231E-2</v>
      </c>
      <c r="C21" s="55">
        <v>1118.6692840709152</v>
      </c>
    </row>
    <row r="22" spans="1:3" x14ac:dyDescent="0.35">
      <c r="A22" s="55">
        <v>4.4201509483070972E-4</v>
      </c>
      <c r="B22" s="55">
        <v>7.3256137018763601E-2</v>
      </c>
      <c r="C22" s="55">
        <v>372.54394440620348</v>
      </c>
    </row>
    <row r="23" spans="1:3" x14ac:dyDescent="0.35">
      <c r="A23" s="55">
        <v>-2.6410600368118625E-2</v>
      </c>
      <c r="B23" s="55">
        <v>5.8113261148847711E-2</v>
      </c>
      <c r="C23" s="55">
        <v>231.96389209158843</v>
      </c>
    </row>
    <row r="24" spans="1:3" x14ac:dyDescent="0.35">
      <c r="A24" s="55">
        <v>-0.42626343439266412</v>
      </c>
      <c r="B24" s="55">
        <v>8.7835925147669511E-2</v>
      </c>
      <c r="C24" s="55">
        <v>-822.12609361407908</v>
      </c>
    </row>
    <row r="25" spans="1:3" x14ac:dyDescent="0.35">
      <c r="A25" s="55">
        <v>0.12414455256762963</v>
      </c>
      <c r="B25" s="55">
        <v>5.9676365344993154E-2</v>
      </c>
      <c r="C25" s="55">
        <v>1353.5052429093819</v>
      </c>
    </row>
    <row r="26" spans="1:3" x14ac:dyDescent="0.35">
      <c r="A26" s="55">
        <v>9.4882408098605903E-3</v>
      </c>
      <c r="B26" s="55">
        <v>9.2696243048923196E-2</v>
      </c>
      <c r="C26" s="55">
        <v>398.23902213457529</v>
      </c>
    </row>
    <row r="27" spans="1:3" x14ac:dyDescent="0.35">
      <c r="A27" s="55">
        <v>0.31980417894167917</v>
      </c>
      <c r="B27" s="55">
        <v>5.0652846153025399E-2</v>
      </c>
      <c r="C27" s="55">
        <v>4053.6829758477206</v>
      </c>
    </row>
    <row r="28" spans="1:3" x14ac:dyDescent="0.35">
      <c r="A28" s="55">
        <v>0.11187907564937449</v>
      </c>
      <c r="B28" s="55">
        <v>5.3858180307742178E-2</v>
      </c>
      <c r="C28" s="55">
        <v>1269.4113989269961</v>
      </c>
    </row>
    <row r="29" spans="1:3" x14ac:dyDescent="0.35">
      <c r="A29" s="55">
        <v>0.21744567576944157</v>
      </c>
      <c r="B29" s="55">
        <v>7.7980208650824417E-2</v>
      </c>
      <c r="C29" s="55">
        <v>2206.396507724518</v>
      </c>
    </row>
    <row r="30" spans="1:3" x14ac:dyDescent="0.35">
      <c r="A30" s="55">
        <v>-0.66857726929259442</v>
      </c>
      <c r="B30" s="55">
        <v>7.0906268389493654E-2</v>
      </c>
      <c r="C30" s="55">
        <v>-1041.3646912494507</v>
      </c>
    </row>
    <row r="31" spans="1:3" x14ac:dyDescent="0.35">
      <c r="A31" s="55">
        <v>-0.1005887819709925</v>
      </c>
      <c r="B31" s="55">
        <v>5.1013073269393555E-2</v>
      </c>
      <c r="C31" s="55">
        <v>-146.01663322391525</v>
      </c>
    </row>
    <row r="32" spans="1:3" x14ac:dyDescent="0.35">
      <c r="A32" s="55">
        <v>0.1437317629824556</v>
      </c>
      <c r="B32" s="55">
        <v>6.2918155145411978E-2</v>
      </c>
      <c r="C32" s="55">
        <v>1524.6400881112618</v>
      </c>
    </row>
    <row r="33" spans="1:3" x14ac:dyDescent="0.35">
      <c r="A33" s="55">
        <v>7.3095635069954923E-2</v>
      </c>
      <c r="B33" s="55">
        <v>5.4755730696603971E-2</v>
      </c>
      <c r="C33" s="55">
        <v>925.60228208542094</v>
      </c>
    </row>
    <row r="34" spans="1:3" x14ac:dyDescent="0.35">
      <c r="A34" s="55">
        <v>-8.2546154762143831E-2</v>
      </c>
      <c r="B34" s="55">
        <v>8.3766530302110287E-2</v>
      </c>
      <c r="C34" s="55">
        <v>-47.028897474732467</v>
      </c>
    </row>
    <row r="35" spans="1:3" x14ac:dyDescent="0.35">
      <c r="A35" s="55">
        <v>-0.48639382208111653</v>
      </c>
      <c r="B35" s="55">
        <v>5.807594499127882E-2</v>
      </c>
      <c r="C35" s="55">
        <v>-988.9970720862143</v>
      </c>
    </row>
    <row r="36" spans="1:3" x14ac:dyDescent="0.35">
      <c r="A36" s="55">
        <v>0.24740630798908186</v>
      </c>
      <c r="B36" s="55">
        <v>7.2242777111970788E-2</v>
      </c>
      <c r="C36" s="55">
        <v>2635.9853955108956</v>
      </c>
    </row>
    <row r="37" spans="1:3" x14ac:dyDescent="0.35">
      <c r="A37" s="55">
        <v>-0.22292154226321356</v>
      </c>
      <c r="B37" s="55">
        <v>8.6262751992279896E-2</v>
      </c>
      <c r="C37" s="55">
        <v>-497.36793631635356</v>
      </c>
    </row>
    <row r="38" spans="1:3" x14ac:dyDescent="0.35">
      <c r="A38" s="55">
        <v>-0.2400003394327567</v>
      </c>
      <c r="B38" s="55">
        <v>7.9030298696964166E-2</v>
      </c>
      <c r="C38" s="55">
        <v>-554.43491162903229</v>
      </c>
    </row>
    <row r="39" spans="1:3" x14ac:dyDescent="0.35">
      <c r="A39" s="55">
        <v>0.10394965914526033</v>
      </c>
      <c r="B39" s="55">
        <v>8.2778784237236475E-2</v>
      </c>
      <c r="C39" s="55">
        <v>1064.6640238791601</v>
      </c>
    </row>
    <row r="40" spans="1:3" x14ac:dyDescent="0.35">
      <c r="A40" s="55">
        <v>-2.8138702057092652E-2</v>
      </c>
      <c r="B40" s="55">
        <v>8.8826761293236564E-2</v>
      </c>
      <c r="C40" s="55">
        <v>202.33309014594258</v>
      </c>
    </row>
    <row r="41" spans="1:3" x14ac:dyDescent="0.35">
      <c r="A41" s="55">
        <v>2.9871651984954811E-2</v>
      </c>
      <c r="B41" s="55">
        <v>9.6002344609712215E-2</v>
      </c>
      <c r="C41" s="55">
        <v>510.74294835377242</v>
      </c>
    </row>
    <row r="42" spans="1:3" x14ac:dyDescent="0.35">
      <c r="A42" s="55">
        <v>-0.34494183513722243</v>
      </c>
      <c r="B42" s="55">
        <v>7.9455701383781246E-2</v>
      </c>
      <c r="C42" s="55">
        <v>-749.39335791402391</v>
      </c>
    </row>
    <row r="43" spans="1:3" x14ac:dyDescent="0.35">
      <c r="A43" s="55">
        <v>6.8312000415894275E-2</v>
      </c>
      <c r="B43" s="55">
        <v>5.4118553570698301E-2</v>
      </c>
      <c r="C43" s="55">
        <v>888.98289829292594</v>
      </c>
    </row>
    <row r="44" spans="1:3" x14ac:dyDescent="0.35">
      <c r="A44" s="55">
        <v>-0.33076379669670225</v>
      </c>
      <c r="B44" s="55">
        <v>6.4459212711474603E-2</v>
      </c>
      <c r="C44" s="55">
        <v>-775.83883497641</v>
      </c>
    </row>
    <row r="45" spans="1:3" x14ac:dyDescent="0.35">
      <c r="A45" s="55">
        <v>-0.14088035591028608</v>
      </c>
      <c r="B45" s="55">
        <v>8.735945860937766E-2</v>
      </c>
      <c r="C45" s="55">
        <v>-262.13907091382652</v>
      </c>
    </row>
    <row r="46" spans="1:3" x14ac:dyDescent="0.35">
      <c r="A46" s="55">
        <v>8.8223305474048608E-3</v>
      </c>
      <c r="B46" s="55">
        <v>6.4533136684225001E-2</v>
      </c>
      <c r="C46" s="55">
        <v>436.37410152241023</v>
      </c>
    </row>
    <row r="47" spans="1:3" x14ac:dyDescent="0.35">
      <c r="A47" s="55">
        <v>-2.2043446204632076E-2</v>
      </c>
      <c r="B47" s="55">
        <v>8.3957914184601301E-2</v>
      </c>
      <c r="C47" s="55">
        <v>236.74097792046678</v>
      </c>
    </row>
    <row r="48" spans="1:3" x14ac:dyDescent="0.35">
      <c r="A48" s="55">
        <v>-0.37444291988431855</v>
      </c>
      <c r="B48" s="55">
        <v>6.8466102128792811E-2</v>
      </c>
      <c r="C48" s="55">
        <v>-827.80068921129509</v>
      </c>
    </row>
    <row r="49" spans="1:3" x14ac:dyDescent="0.35">
      <c r="A49" s="55">
        <v>-0.27276075879484785</v>
      </c>
      <c r="B49" s="55">
        <v>9.0930886570875932E-2</v>
      </c>
      <c r="C49" s="55">
        <v>-594.02902608522697</v>
      </c>
    </row>
    <row r="50" spans="1:3" x14ac:dyDescent="0.35">
      <c r="A50" s="55">
        <v>-0.3047200864285674</v>
      </c>
      <c r="B50" s="55">
        <v>5.9731353142662494E-2</v>
      </c>
      <c r="C50" s="55">
        <v>-745.16684346893044</v>
      </c>
    </row>
    <row r="51" spans="1:3" x14ac:dyDescent="0.35">
      <c r="A51" s="55">
        <v>4.0478968429546597E-2</v>
      </c>
      <c r="B51" s="55">
        <v>8.0971421105867927E-2</v>
      </c>
      <c r="C51" s="55">
        <v>608.13622850022398</v>
      </c>
    </row>
    <row r="52" spans="1:3" x14ac:dyDescent="0.35">
      <c r="A52" s="55">
        <v>0.20081815696059857</v>
      </c>
      <c r="B52" s="55">
        <v>5.0335994913276602E-2</v>
      </c>
      <c r="C52" s="55">
        <v>2264.2700733494212</v>
      </c>
    </row>
    <row r="53" spans="1:3" x14ac:dyDescent="0.35">
      <c r="A53" s="55">
        <v>0.25058019108289359</v>
      </c>
      <c r="B53" s="55">
        <v>8.6102989065391405E-2</v>
      </c>
      <c r="C53" s="55">
        <v>2527.5975829421754</v>
      </c>
    </row>
    <row r="54" spans="1:3" x14ac:dyDescent="0.35">
      <c r="A54" s="55">
        <v>0.44447451394957987</v>
      </c>
      <c r="B54" s="55">
        <v>9.5973389641151763E-2</v>
      </c>
      <c r="C54" s="55">
        <v>5512.0120869954899</v>
      </c>
    </row>
    <row r="55" spans="1:3" x14ac:dyDescent="0.35">
      <c r="A55" s="55">
        <v>-0.16864271911818951</v>
      </c>
      <c r="B55" s="55">
        <v>6.4193940291506837E-2</v>
      </c>
      <c r="C55" s="55">
        <v>-389.47635667599889</v>
      </c>
    </row>
    <row r="56" spans="1:3" x14ac:dyDescent="0.35">
      <c r="A56" s="55">
        <v>-0.2408378997838887</v>
      </c>
      <c r="B56" s="55">
        <v>7.3900624888408262E-2</v>
      </c>
      <c r="C56" s="55">
        <v>-569.09153159113021</v>
      </c>
    </row>
    <row r="57" spans="1:3" x14ac:dyDescent="0.35">
      <c r="A57" s="55">
        <v>-4.3306157081549182E-2</v>
      </c>
      <c r="B57" s="55">
        <v>7.8026703049752635E-2</v>
      </c>
      <c r="C57" s="55">
        <v>131.71803535538373</v>
      </c>
    </row>
    <row r="58" spans="1:3" x14ac:dyDescent="0.35">
      <c r="A58" s="55">
        <v>0.27109730662952708</v>
      </c>
      <c r="B58" s="55">
        <v>7.2466519244255886E-2</v>
      </c>
      <c r="C58" s="55">
        <v>2955.3354642480481</v>
      </c>
    </row>
    <row r="59" spans="1:3" x14ac:dyDescent="0.35">
      <c r="A59" s="55">
        <v>-3.3335942916897995E-3</v>
      </c>
      <c r="B59" s="55">
        <v>8.4314138067810851E-2</v>
      </c>
      <c r="C59" s="55">
        <v>337.24567233635969</v>
      </c>
    </row>
    <row r="60" spans="1:3" x14ac:dyDescent="0.35">
      <c r="A60" s="55">
        <v>-0.14171906898022585</v>
      </c>
      <c r="B60" s="55">
        <v>7.6024529489704659E-2</v>
      </c>
      <c r="C60" s="55">
        <v>-279.97431388960877</v>
      </c>
    </row>
    <row r="61" spans="1:3" x14ac:dyDescent="0.35">
      <c r="A61" s="55">
        <v>1.9519370646444961E-2</v>
      </c>
      <c r="B61" s="55">
        <v>7.0662389040840753E-2</v>
      </c>
      <c r="C61" s="55">
        <v>493.74065653183698</v>
      </c>
    </row>
    <row r="62" spans="1:3" x14ac:dyDescent="0.35">
      <c r="A62" s="55">
        <v>-0.16713264132738684</v>
      </c>
      <c r="B62" s="55">
        <v>9.9257812326652428E-2</v>
      </c>
      <c r="C62" s="55">
        <v>-326.49368024175635</v>
      </c>
    </row>
    <row r="63" spans="1:3" x14ac:dyDescent="0.35">
      <c r="A63" s="55">
        <v>-3.2438469640414913E-2</v>
      </c>
      <c r="B63" s="55">
        <v>5.7159052535150599E-2</v>
      </c>
      <c r="C63" s="55">
        <v>198.39784697402956</v>
      </c>
    </row>
    <row r="64" spans="1:3" x14ac:dyDescent="0.35">
      <c r="A64" s="55">
        <v>-0.22455725223758261</v>
      </c>
      <c r="B64" s="55">
        <v>8.3020641818774207E-2</v>
      </c>
      <c r="C64" s="55">
        <v>-508.52518258039515</v>
      </c>
    </row>
    <row r="65" spans="1:3" x14ac:dyDescent="0.35">
      <c r="A65" s="55">
        <v>-1.8147202056335965E-2</v>
      </c>
      <c r="B65" s="55">
        <v>6.5538001248655109E-2</v>
      </c>
      <c r="C65" s="55">
        <v>273.13053432529011</v>
      </c>
    </row>
    <row r="66" spans="1:3" x14ac:dyDescent="0.35">
      <c r="A66" s="55">
        <v>-0.19276547640273012</v>
      </c>
      <c r="B66" s="55">
        <v>5.8781422778047814E-2</v>
      </c>
      <c r="C66" s="55">
        <v>-476.3572258560028</v>
      </c>
    </row>
    <row r="67" spans="1:3" x14ac:dyDescent="0.35">
      <c r="A67" s="55">
        <v>-0.1145414701340238</v>
      </c>
      <c r="B67" s="55">
        <v>7.5074080551534694E-2</v>
      </c>
      <c r="C67" s="55">
        <v>-181.80017422449836</v>
      </c>
    </row>
    <row r="68" spans="1:3" x14ac:dyDescent="0.35">
      <c r="A68" s="55">
        <v>-0.52514294138939943</v>
      </c>
      <c r="B68" s="55">
        <v>9.1796177733695666E-2</v>
      </c>
      <c r="C68" s="55">
        <v>-889.19595717697632</v>
      </c>
    </row>
    <row r="69" spans="1:3" x14ac:dyDescent="0.35">
      <c r="A69" s="55">
        <v>4.5773648049751689E-2</v>
      </c>
      <c r="B69" s="55">
        <v>8.2443125862786348E-2</v>
      </c>
      <c r="C69" s="55">
        <v>639.62772967770093</v>
      </c>
    </row>
    <row r="70" spans="1:3" x14ac:dyDescent="0.35">
      <c r="A70" s="55">
        <v>0.20803461132426387</v>
      </c>
      <c r="B70" s="55">
        <v>8.5909873112522503E-2</v>
      </c>
      <c r="C70" s="55">
        <v>2030.4234689987691</v>
      </c>
    </row>
    <row r="71" spans="1:3" x14ac:dyDescent="0.35">
      <c r="A71" s="55">
        <v>-0.25296985095085611</v>
      </c>
      <c r="B71" s="55">
        <v>6.0682358477174986E-2</v>
      </c>
      <c r="C71" s="55">
        <v>-632.80658193464001</v>
      </c>
    </row>
    <row r="72" spans="1:3" x14ac:dyDescent="0.35">
      <c r="A72" s="55">
        <v>-2.6025336184497753E-2</v>
      </c>
      <c r="B72" s="55">
        <v>9.3185749991241851E-2</v>
      </c>
      <c r="C72" s="55">
        <v>210.17915647848295</v>
      </c>
    </row>
    <row r="73" spans="1:3" x14ac:dyDescent="0.35">
      <c r="A73" s="55">
        <v>0.21197410953587459</v>
      </c>
      <c r="B73" s="55">
        <v>9.1284343719181704E-2</v>
      </c>
      <c r="C73" s="55">
        <v>2028.9833066654451</v>
      </c>
    </row>
    <row r="74" spans="1:3" x14ac:dyDescent="0.35">
      <c r="A74" s="55">
        <v>7.7235836959432647E-2</v>
      </c>
      <c r="B74" s="55">
        <v>7.315881709204064E-2</v>
      </c>
      <c r="C74" s="55">
        <v>891.86933089001161</v>
      </c>
    </row>
    <row r="75" spans="1:3" x14ac:dyDescent="0.35">
      <c r="A75" s="55">
        <v>-7.2453390334897894E-2</v>
      </c>
      <c r="B75" s="55">
        <v>7.4481930778761377E-2</v>
      </c>
      <c r="C75" s="55">
        <v>-6.2425632171999439</v>
      </c>
    </row>
    <row r="76" spans="1:3" x14ac:dyDescent="0.35">
      <c r="A76" s="55">
        <v>-0.30632729108490958</v>
      </c>
      <c r="B76" s="55">
        <v>9.8776232020792373E-2</v>
      </c>
      <c r="C76" s="55">
        <v>-633.26729737193557</v>
      </c>
    </row>
    <row r="77" spans="1:3" x14ac:dyDescent="0.35">
      <c r="A77" s="55">
        <v>-0.16943127127840188</v>
      </c>
      <c r="B77" s="55">
        <v>9.4450921915106692E-2</v>
      </c>
      <c r="C77" s="55">
        <v>-340.48014484506541</v>
      </c>
    </row>
    <row r="78" spans="1:3" x14ac:dyDescent="0.35">
      <c r="A78" s="55">
        <v>0.16810529993083029</v>
      </c>
      <c r="B78" s="55">
        <v>7.025938222351473E-2</v>
      </c>
      <c r="C78" s="55">
        <v>1723.6350900092748</v>
      </c>
    </row>
    <row r="79" spans="1:3" x14ac:dyDescent="0.35">
      <c r="A79" s="55">
        <v>8.9169259951109692E-2</v>
      </c>
      <c r="B79" s="55">
        <v>6.6797822393623349E-2</v>
      </c>
      <c r="C79" s="55">
        <v>1010.6032282822669</v>
      </c>
    </row>
    <row r="80" spans="1:3" x14ac:dyDescent="0.35">
      <c r="A80" s="55">
        <v>-0.21195481575950201</v>
      </c>
      <c r="B80" s="55">
        <v>8.8070265178688004E-2</v>
      </c>
      <c r="C80" s="55">
        <v>-466.58109289241236</v>
      </c>
    </row>
    <row r="81" spans="1:3" x14ac:dyDescent="0.35">
      <c r="A81" s="55">
        <v>-0.13813391106479184</v>
      </c>
      <c r="B81" s="55">
        <v>9.2743056102438728E-2</v>
      </c>
      <c r="C81" s="55">
        <v>-246.40167056669239</v>
      </c>
    </row>
    <row r="82" spans="1:3" x14ac:dyDescent="0.35">
      <c r="A82" s="55">
        <v>0.10707965616071435</v>
      </c>
      <c r="B82" s="55">
        <v>9.5891922332990709E-2</v>
      </c>
      <c r="C82" s="55">
        <v>1035.2211241193395</v>
      </c>
    </row>
    <row r="83" spans="1:3" x14ac:dyDescent="0.35">
      <c r="A83" s="55">
        <v>-0.11465921193567852</v>
      </c>
      <c r="B83" s="55">
        <v>8.7941949563072691E-2</v>
      </c>
      <c r="C83" s="55">
        <v>-170.11450178092295</v>
      </c>
    </row>
    <row r="84" spans="1:3" x14ac:dyDescent="0.35">
      <c r="A84" s="55">
        <v>0.26176074902569102</v>
      </c>
      <c r="B84" s="55">
        <v>9.3990967847593324E-2</v>
      </c>
      <c r="C84" s="55">
        <v>2583.9998380998122</v>
      </c>
    </row>
    <row r="85" spans="1:3" x14ac:dyDescent="0.35">
      <c r="A85" s="55">
        <v>0.21770658884580957</v>
      </c>
      <c r="B85" s="55">
        <v>6.2667238882296139E-2</v>
      </c>
      <c r="C85" s="55">
        <v>2355.4692823669247</v>
      </c>
    </row>
    <row r="86" spans="1:3" x14ac:dyDescent="0.35">
      <c r="A86" s="55">
        <v>-0.54900448145968017</v>
      </c>
      <c r="B86" s="55">
        <v>6.8462069131605047E-2</v>
      </c>
      <c r="C86" s="55">
        <v>-992.47432941111083</v>
      </c>
    </row>
    <row r="87" spans="1:3" x14ac:dyDescent="0.35">
      <c r="A87" s="55">
        <v>0.29589571560761935</v>
      </c>
      <c r="B87" s="55">
        <v>8.4433425327351264E-2</v>
      </c>
      <c r="C87" s="55">
        <v>3154.0298245522363</v>
      </c>
    </row>
    <row r="88" spans="1:3" x14ac:dyDescent="0.35">
      <c r="A88" s="55">
        <v>0.15224281380894528</v>
      </c>
      <c r="B88" s="55">
        <v>8.4904411162909657E-2</v>
      </c>
      <c r="C88" s="55">
        <v>1472.2068065120825</v>
      </c>
    </row>
    <row r="89" spans="1:3" x14ac:dyDescent="0.35">
      <c r="A89" s="55">
        <v>-0.45029431350586141</v>
      </c>
      <c r="B89" s="55">
        <v>6.5178572241822372E-2</v>
      </c>
      <c r="C89" s="55">
        <v>-927.67138894987181</v>
      </c>
    </row>
    <row r="90" spans="1:3" x14ac:dyDescent="0.35">
      <c r="A90" s="55">
        <v>-0.22930343314386117</v>
      </c>
      <c r="B90" s="55">
        <v>7.3990631794988507E-2</v>
      </c>
      <c r="C90" s="55">
        <v>-541.13276449684747</v>
      </c>
    </row>
    <row r="91" spans="1:3" x14ac:dyDescent="0.35">
      <c r="A91" s="55">
        <v>-0.18566694724515764</v>
      </c>
      <c r="B91" s="55">
        <v>5.1416395108064783E-2</v>
      </c>
      <c r="C91" s="55">
        <v>-470.45139637947136</v>
      </c>
    </row>
    <row r="92" spans="1:3" x14ac:dyDescent="0.35">
      <c r="A92" s="55">
        <v>0.2526189847205515</v>
      </c>
      <c r="B92" s="55">
        <v>9.5196248581946516E-2</v>
      </c>
      <c r="C92" s="55">
        <v>2459.3825159790485</v>
      </c>
    </row>
    <row r="93" spans="1:3" x14ac:dyDescent="0.35">
      <c r="A93" s="55">
        <v>0.31983455919530496</v>
      </c>
      <c r="B93" s="55">
        <v>6.096238024688963E-2</v>
      </c>
      <c r="C93" s="55">
        <v>3877.1689278129306</v>
      </c>
    </row>
    <row r="94" spans="1:3" x14ac:dyDescent="0.35">
      <c r="A94" s="55">
        <v>-0.19999484501582121</v>
      </c>
      <c r="B94" s="55">
        <v>6.3906340869950465E-2</v>
      </c>
      <c r="C94" s="55">
        <v>-486.37334662667695</v>
      </c>
    </row>
    <row r="95" spans="1:3" x14ac:dyDescent="0.35">
      <c r="A95" s="55">
        <v>-8.4764582788893844E-2</v>
      </c>
      <c r="B95" s="55">
        <v>8.3923394902956042E-2</v>
      </c>
      <c r="C95" s="55">
        <v>-56.22277228746465</v>
      </c>
    </row>
    <row r="96" spans="1:3" x14ac:dyDescent="0.35">
      <c r="A96" s="55">
        <v>-0.29878373296339955</v>
      </c>
      <c r="B96" s="55">
        <v>8.5430545264059146E-2</v>
      </c>
      <c r="C96" s="55">
        <v>-656.78203761974476</v>
      </c>
    </row>
    <row r="97" spans="1:3" x14ac:dyDescent="0.35">
      <c r="A97" s="55">
        <v>0.23282036657046701</v>
      </c>
      <c r="B97" s="55">
        <v>5.3817019059785115E-2</v>
      </c>
      <c r="C97" s="55">
        <v>2647.0069003367767</v>
      </c>
    </row>
    <row r="98" spans="1:3" x14ac:dyDescent="0.35">
      <c r="A98" s="55">
        <v>6.2248856826632254E-2</v>
      </c>
      <c r="B98" s="55">
        <v>8.1481757790536208E-2</v>
      </c>
      <c r="C98" s="55">
        <v>754.93218011797762</v>
      </c>
    </row>
    <row r="99" spans="1:3" x14ac:dyDescent="0.35">
      <c r="A99" s="55">
        <v>-0.63821895527560168</v>
      </c>
      <c r="B99" s="55">
        <v>7.6104288209276671E-2</v>
      </c>
      <c r="C99" s="55">
        <v>-1008.0149573777533</v>
      </c>
    </row>
    <row r="100" spans="1:3" x14ac:dyDescent="0.35">
      <c r="A100" s="55">
        <v>-0.31434180253875832</v>
      </c>
      <c r="B100" s="55">
        <v>5.6321252266557549E-2</v>
      </c>
      <c r="C100" s="55">
        <v>-774.4429451544944</v>
      </c>
    </row>
    <row r="101" spans="1:3" x14ac:dyDescent="0.35">
      <c r="A101" s="55">
        <v>-0.13172771677537851</v>
      </c>
      <c r="B101" s="55">
        <v>6.53263665860363E-2</v>
      </c>
      <c r="C101" s="55">
        <v>-258.28535133093663</v>
      </c>
    </row>
    <row r="102" spans="1:3" x14ac:dyDescent="0.35">
      <c r="A102" s="55">
        <v>-0.22661417609707976</v>
      </c>
      <c r="B102" s="55">
        <v>7.9192455321585906E-2</v>
      </c>
      <c r="C102" s="55">
        <v>-522.26244377962735</v>
      </c>
    </row>
    <row r="103" spans="1:3" x14ac:dyDescent="0.35">
      <c r="A103" s="55">
        <v>-0.32213493184908265</v>
      </c>
      <c r="B103" s="55">
        <v>7.4741099975394451E-2</v>
      </c>
      <c r="C103" s="55">
        <v>-728.35490279081534</v>
      </c>
    </row>
    <row r="104" spans="1:3" x14ac:dyDescent="0.35">
      <c r="A104" s="55">
        <v>-0.17864843562631616</v>
      </c>
      <c r="B104" s="55">
        <v>5.3132238003646547E-2</v>
      </c>
      <c r="C104" s="55">
        <v>-443.96894799958739</v>
      </c>
    </row>
    <row r="105" spans="1:3" x14ac:dyDescent="0.35">
      <c r="A105" s="55">
        <v>-0.22236798302013905</v>
      </c>
      <c r="B105" s="55">
        <v>8.9608334109182217E-2</v>
      </c>
      <c r="C105" s="55">
        <v>-488.77064255563221</v>
      </c>
    </row>
    <row r="106" spans="1:3" x14ac:dyDescent="0.35">
      <c r="A106" s="55">
        <v>-5.7762248411258404E-2</v>
      </c>
      <c r="B106" s="55">
        <v>8.8831029529019598E-2</v>
      </c>
      <c r="C106" s="55">
        <v>61.670755155155675</v>
      </c>
    </row>
    <row r="107" spans="1:3" x14ac:dyDescent="0.35">
      <c r="A107" s="55">
        <v>8.2891226018605796E-2</v>
      </c>
      <c r="B107" s="55">
        <v>7.6191805496803766E-2</v>
      </c>
      <c r="C107" s="55">
        <v>924.55280101362848</v>
      </c>
    </row>
    <row r="108" spans="1:3" x14ac:dyDescent="0.35">
      <c r="A108" s="55">
        <v>0.13459102978284129</v>
      </c>
      <c r="B108" s="55">
        <v>9.9055389359406443E-2</v>
      </c>
      <c r="C108" s="55">
        <v>1240.8331690620375</v>
      </c>
    </row>
    <row r="109" spans="1:3" x14ac:dyDescent="0.35">
      <c r="A109" s="55">
        <v>-0.22881567128163868</v>
      </c>
      <c r="B109" s="55">
        <v>9.7247469523772917E-2</v>
      </c>
      <c r="C109" s="55">
        <v>-487.41398419684174</v>
      </c>
    </row>
    <row r="110" spans="1:3" x14ac:dyDescent="0.35">
      <c r="A110" s="55">
        <v>-0.50578423062852285</v>
      </c>
      <c r="B110" s="55">
        <v>5.6302651642144146E-2</v>
      </c>
      <c r="C110" s="55">
        <v>-1012.2339080923824</v>
      </c>
    </row>
    <row r="111" spans="1:3" x14ac:dyDescent="0.35">
      <c r="A111" s="55">
        <v>-0.33985128972220879</v>
      </c>
      <c r="B111" s="55">
        <v>9.9013045506779238E-2</v>
      </c>
      <c r="C111" s="55">
        <v>-683.57872192764899</v>
      </c>
    </row>
    <row r="112" spans="1:3" x14ac:dyDescent="0.35">
      <c r="A112" s="55">
        <v>-0.14371358617251034</v>
      </c>
      <c r="B112" s="55">
        <v>5.0280867434326561E-2</v>
      </c>
      <c r="C112" s="55">
        <v>-325.55960925798234</v>
      </c>
    </row>
    <row r="113" spans="1:3" x14ac:dyDescent="0.35">
      <c r="A113" s="55">
        <v>-0.2011644718548751</v>
      </c>
      <c r="B113" s="55">
        <v>6.8834585578750745E-2</v>
      </c>
      <c r="C113" s="55">
        <v>-478.84030882694742</v>
      </c>
    </row>
    <row r="114" spans="1:3" x14ac:dyDescent="0.35">
      <c r="A114" s="55">
        <v>0.16807431052593994</v>
      </c>
      <c r="B114" s="55">
        <v>5.544853801498667E-2</v>
      </c>
      <c r="C114" s="55">
        <v>1832.8487042436316</v>
      </c>
    </row>
    <row r="115" spans="1:3" x14ac:dyDescent="0.35">
      <c r="A115" s="55">
        <v>-0.33652763923975165</v>
      </c>
      <c r="B115" s="55">
        <v>6.5780533653122558E-2</v>
      </c>
      <c r="C115" s="55">
        <v>-780.86461224560685</v>
      </c>
    </row>
    <row r="116" spans="1:3" x14ac:dyDescent="0.35">
      <c r="A116" s="55">
        <v>0.24150288909272144</v>
      </c>
      <c r="B116" s="55">
        <v>9.8058031410675803E-2</v>
      </c>
      <c r="C116" s="55">
        <v>2300.3461594743544</v>
      </c>
    </row>
    <row r="117" spans="1:3" x14ac:dyDescent="0.35">
      <c r="A117" s="55">
        <v>-0.25327452030435182</v>
      </c>
      <c r="B117" s="55">
        <v>8.2060833288151627E-2</v>
      </c>
      <c r="C117" s="55">
        <v>-576.61366631039789</v>
      </c>
    </row>
    <row r="118" spans="1:3" x14ac:dyDescent="0.35">
      <c r="A118" s="55">
        <v>0.11964432593849855</v>
      </c>
      <c r="B118" s="55">
        <v>7.9770532522109278E-2</v>
      </c>
      <c r="C118" s="55">
        <v>1208.6058134359885</v>
      </c>
    </row>
    <row r="119" spans="1:3" x14ac:dyDescent="0.35">
      <c r="A119" s="55">
        <v>-0.62115089693065784</v>
      </c>
      <c r="B119" s="55">
        <v>5.5726963795146696E-2</v>
      </c>
      <c r="C119" s="55">
        <v>-1085.8422131472078</v>
      </c>
    </row>
    <row r="120" spans="1:3" x14ac:dyDescent="0.35">
      <c r="A120" s="55">
        <v>0.178983746295964</v>
      </c>
      <c r="B120" s="55">
        <v>8.0306311522969437E-2</v>
      </c>
      <c r="C120" s="55">
        <v>1764.3953175061995</v>
      </c>
    </row>
    <row r="121" spans="1:3" x14ac:dyDescent="0.35">
      <c r="A121" s="55">
        <v>-0.32698789298333858</v>
      </c>
      <c r="B121" s="55">
        <v>7.2635909609097105E-2</v>
      </c>
      <c r="C121" s="55">
        <v>-742.98301016916162</v>
      </c>
    </row>
    <row r="122" spans="1:3" x14ac:dyDescent="0.35">
      <c r="A122" s="55">
        <v>2.8130554384619699E-2</v>
      </c>
      <c r="B122" s="55">
        <v>8.252320208211178E-2</v>
      </c>
      <c r="C122" s="55">
        <v>525.73904026591572</v>
      </c>
    </row>
    <row r="123" spans="1:3" x14ac:dyDescent="0.35">
      <c r="A123" s="55">
        <v>-0.10495025773281751</v>
      </c>
      <c r="B123" s="55">
        <v>5.7441878747219184E-2</v>
      </c>
      <c r="C123" s="55">
        <v>-159.44800942508192</v>
      </c>
    </row>
    <row r="124" spans="1:3" x14ac:dyDescent="0.35">
      <c r="A124" s="55">
        <v>2.2926883917943772E-2</v>
      </c>
      <c r="B124" s="55">
        <v>8.8453429144165874E-2</v>
      </c>
      <c r="C124" s="55">
        <v>482.92713167852196</v>
      </c>
    </row>
    <row r="125" spans="1:3" x14ac:dyDescent="0.35">
      <c r="A125" s="55">
        <v>-1.7202500944367177E-2</v>
      </c>
      <c r="B125" s="55">
        <v>5.9477803338848806E-2</v>
      </c>
      <c r="C125" s="55">
        <v>284.23580888206033</v>
      </c>
    </row>
    <row r="126" spans="1:3" x14ac:dyDescent="0.35">
      <c r="A126" s="55">
        <v>0.27277944283142502</v>
      </c>
      <c r="B126" s="55">
        <v>5.6664762853871099E-2</v>
      </c>
      <c r="C126" s="55">
        <v>3186.2431100650424</v>
      </c>
    </row>
    <row r="127" spans="1:3" x14ac:dyDescent="0.35">
      <c r="A127" s="55">
        <v>-0.31085476986719485</v>
      </c>
      <c r="B127" s="55">
        <v>5.8395208026496372E-2</v>
      </c>
      <c r="C127" s="55">
        <v>-761.05383473742427</v>
      </c>
    </row>
    <row r="128" spans="1:3" x14ac:dyDescent="0.35">
      <c r="A128" s="55">
        <v>4.2455005093125497E-4</v>
      </c>
      <c r="B128" s="55">
        <v>6.7687251785733954E-2</v>
      </c>
      <c r="C128" s="55">
        <v>379.86610282789741</v>
      </c>
    </row>
    <row r="129" spans="1:3" x14ac:dyDescent="0.35">
      <c r="A129" s="55">
        <v>-0.24363997276348651</v>
      </c>
      <c r="B129" s="55">
        <v>7.8150375337160183E-2</v>
      </c>
      <c r="C129" s="55">
        <v>-564.96237006661431</v>
      </c>
    </row>
    <row r="130" spans="1:3" x14ac:dyDescent="0.35">
      <c r="A130" s="55">
        <v>0.13215359129592055</v>
      </c>
      <c r="B130" s="55">
        <v>6.7742467616002375E-2</v>
      </c>
      <c r="C130" s="55">
        <v>1383.8635825845795</v>
      </c>
    </row>
    <row r="131" spans="1:3" x14ac:dyDescent="0.35">
      <c r="A131" s="55">
        <v>0.14806524131964249</v>
      </c>
      <c r="B131" s="55">
        <v>6.9173902239594381E-2</v>
      </c>
      <c r="C131" s="55">
        <v>1528.204810142427</v>
      </c>
    </row>
    <row r="132" spans="1:3" x14ac:dyDescent="0.35">
      <c r="A132" s="55">
        <v>-0.13634548305614602</v>
      </c>
      <c r="B132" s="55">
        <v>5.4483136507931219E-2</v>
      </c>
      <c r="C132" s="55">
        <v>-290.8449285876809</v>
      </c>
    </row>
    <row r="133" spans="1:3" x14ac:dyDescent="0.35">
      <c r="A133" s="55">
        <v>0.17501502516458736</v>
      </c>
      <c r="B133" s="55">
        <v>6.9994853850677968E-2</v>
      </c>
      <c r="C133" s="55">
        <v>1798.3130096190025</v>
      </c>
    </row>
    <row r="134" spans="1:3" x14ac:dyDescent="0.35">
      <c r="A134" s="55">
        <v>-0.5797167757283872</v>
      </c>
      <c r="B134" s="55">
        <v>5.6477970608080845E-2</v>
      </c>
      <c r="C134" s="55">
        <v>-1060.9643708717656</v>
      </c>
    </row>
    <row r="135" spans="1:3" x14ac:dyDescent="0.35">
      <c r="A135" s="55">
        <v>-0.20278484580645334</v>
      </c>
      <c r="B135" s="55">
        <v>6.2009259663678519E-2</v>
      </c>
      <c r="C135" s="55">
        <v>-498.6863858198584</v>
      </c>
    </row>
    <row r="136" spans="1:3" x14ac:dyDescent="0.35">
      <c r="A136" s="55">
        <v>-5.0312957880796705E-2</v>
      </c>
      <c r="B136" s="55">
        <v>9.4791470021247048E-2</v>
      </c>
      <c r="C136" s="55">
        <v>94.67912426115042</v>
      </c>
    </row>
    <row r="137" spans="1:3" x14ac:dyDescent="0.35">
      <c r="A137" s="55">
        <v>0.12058557268729753</v>
      </c>
      <c r="B137" s="55">
        <v>8.5969846587902313E-2</v>
      </c>
      <c r="C137" s="55">
        <v>1186.9732523091957</v>
      </c>
    </row>
    <row r="138" spans="1:3" x14ac:dyDescent="0.35">
      <c r="A138" s="55">
        <v>-7.0668887549535001E-2</v>
      </c>
      <c r="B138" s="55">
        <v>7.1519350242869567E-2</v>
      </c>
      <c r="C138" s="55">
        <v>1.173674381358552</v>
      </c>
    </row>
    <row r="139" spans="1:3" x14ac:dyDescent="0.35">
      <c r="A139" s="55">
        <v>-1.8503936802211088E-2</v>
      </c>
      <c r="B139" s="55">
        <v>9.0838068565420968E-2</v>
      </c>
      <c r="C139" s="55">
        <v>249.78529485931818</v>
      </c>
    </row>
    <row r="140" spans="1:3" x14ac:dyDescent="0.35">
      <c r="A140" s="55">
        <v>-0.22359186091002192</v>
      </c>
      <c r="B140" s="55">
        <v>6.2607237584845224E-2</v>
      </c>
      <c r="C140" s="55">
        <v>-554.52749398389938</v>
      </c>
    </row>
    <row r="141" spans="1:3" x14ac:dyDescent="0.35">
      <c r="A141" s="55">
        <v>-0.22084500180516756</v>
      </c>
      <c r="B141" s="55">
        <v>5.1969860874419266E-2</v>
      </c>
      <c r="C141" s="55">
        <v>-574.35254741307085</v>
      </c>
    </row>
    <row r="142" spans="1:3" x14ac:dyDescent="0.35">
      <c r="A142" s="55">
        <v>0.28752754590448892</v>
      </c>
      <c r="B142" s="55">
        <v>5.401658829626893E-2</v>
      </c>
      <c r="C142" s="55">
        <v>3453.7479457900563</v>
      </c>
    </row>
    <row r="143" spans="1:3" x14ac:dyDescent="0.35">
      <c r="A143" s="55">
        <v>0.41946110234982226</v>
      </c>
      <c r="B143" s="55">
        <v>8.5485206553904597E-2</v>
      </c>
      <c r="C143" s="55">
        <v>5244.2617584932323</v>
      </c>
    </row>
    <row r="144" spans="1:3" x14ac:dyDescent="0.35">
      <c r="A144" s="55">
        <v>-0.37868845992145811</v>
      </c>
      <c r="B144" s="55">
        <v>5.9458621391473572E-2</v>
      </c>
      <c r="C144" s="55">
        <v>-865.99535138070519</v>
      </c>
    </row>
    <row r="145" spans="1:3" x14ac:dyDescent="0.35">
      <c r="A145" s="55">
        <v>7.5838030665845213E-2</v>
      </c>
      <c r="B145" s="55">
        <v>5.5296122599543723E-2</v>
      </c>
      <c r="C145" s="55">
        <v>946.1161339740629</v>
      </c>
    </row>
    <row r="146" spans="1:3" x14ac:dyDescent="0.35">
      <c r="A146" s="55">
        <v>3.6047775749465161E-2</v>
      </c>
      <c r="B146" s="55">
        <v>9.3885489971273398E-2</v>
      </c>
      <c r="C146" s="55">
        <v>552.14382118192907</v>
      </c>
    </row>
    <row r="147" spans="1:3" x14ac:dyDescent="0.35">
      <c r="A147" s="55">
        <v>-0.17798088565933662</v>
      </c>
      <c r="B147" s="55">
        <v>6.708838346604247E-2</v>
      </c>
      <c r="C147" s="55">
        <v>-413.78690020167477</v>
      </c>
    </row>
    <row r="148" spans="1:3" x14ac:dyDescent="0.35">
      <c r="A148" s="55">
        <v>-9.9933581719790804E-2</v>
      </c>
      <c r="B148" s="55">
        <v>5.8138737598908592E-2</v>
      </c>
      <c r="C148" s="55">
        <v>-137.1177118593759</v>
      </c>
    </row>
    <row r="149" spans="1:3" x14ac:dyDescent="0.35">
      <c r="A149" s="55">
        <v>0.19776351887690496</v>
      </c>
      <c r="B149" s="55">
        <v>5.4653494289798092E-2</v>
      </c>
      <c r="C149" s="55">
        <v>2185.5972066660861</v>
      </c>
    </row>
    <row r="150" spans="1:3" x14ac:dyDescent="0.35">
      <c r="A150" s="55">
        <v>-0.18959480386652505</v>
      </c>
      <c r="B150" s="55">
        <v>6.3925792091726025E-2</v>
      </c>
      <c r="C150" s="55">
        <v>-455.69472329316955</v>
      </c>
    </row>
    <row r="151" spans="1:3" x14ac:dyDescent="0.35">
      <c r="A151" s="55">
        <v>-0.19572103573030081</v>
      </c>
      <c r="B151" s="55">
        <v>5.5077521500419613E-2</v>
      </c>
      <c r="C151" s="55">
        <v>-493.65103080660015</v>
      </c>
    </row>
    <row r="152" spans="1:3" x14ac:dyDescent="0.35">
      <c r="A152" s="55">
        <v>0.10680559079323423</v>
      </c>
      <c r="B152" s="55">
        <v>8.1688667258693781E-2</v>
      </c>
      <c r="C152" s="55">
        <v>1092.4541727865001</v>
      </c>
    </row>
    <row r="153" spans="1:3" x14ac:dyDescent="0.35">
      <c r="A153" s="55">
        <v>-0.20022993308539869</v>
      </c>
      <c r="B153" s="55">
        <v>5.3751302599058658E-2</v>
      </c>
      <c r="C153" s="55">
        <v>-510.35380019652109</v>
      </c>
    </row>
    <row r="154" spans="1:3" x14ac:dyDescent="0.35">
      <c r="A154" s="55">
        <v>0.12960270054195658</v>
      </c>
      <c r="B154" s="55">
        <v>6.4050288135633057E-2</v>
      </c>
      <c r="C154" s="55">
        <v>1380.6825989044701</v>
      </c>
    </row>
    <row r="155" spans="1:3" x14ac:dyDescent="0.35">
      <c r="A155" s="55">
        <v>-0.13214200711078083</v>
      </c>
      <c r="B155" s="55">
        <v>8.9578293113299887E-2</v>
      </c>
      <c r="C155" s="55">
        <v>-230.10180950527567</v>
      </c>
    </row>
    <row r="156" spans="1:3" x14ac:dyDescent="0.35">
      <c r="A156" s="55">
        <v>-0.2579953264515995</v>
      </c>
      <c r="B156" s="55">
        <v>7.7723392447221831E-2</v>
      </c>
      <c r="C156" s="55">
        <v>-597.91349513978128</v>
      </c>
    </row>
    <row r="157" spans="1:3" x14ac:dyDescent="0.35">
      <c r="A157" s="55">
        <v>0.25221636839149308</v>
      </c>
      <c r="B157" s="55">
        <v>5.0650747166613351E-2</v>
      </c>
      <c r="C157" s="55">
        <v>2959.3090652699966</v>
      </c>
    </row>
    <row r="158" spans="1:3" x14ac:dyDescent="0.35">
      <c r="A158" s="55">
        <v>0.37235974127960536</v>
      </c>
      <c r="B158" s="55">
        <v>6.1276455303600312E-2</v>
      </c>
      <c r="C158" s="55">
        <v>4832.8489629878941</v>
      </c>
    </row>
    <row r="159" spans="1:3" x14ac:dyDescent="0.35">
      <c r="A159" s="55">
        <v>-5.8169185292304297E-2</v>
      </c>
      <c r="B159" s="55">
        <v>8.327742642401173E-2</v>
      </c>
      <c r="C159" s="55">
        <v>59.934511379548773</v>
      </c>
    </row>
    <row r="160" spans="1:3" x14ac:dyDescent="0.35">
      <c r="A160" s="55">
        <v>-2.0393678693160291E-3</v>
      </c>
      <c r="B160" s="55">
        <v>7.6250868553917328E-2</v>
      </c>
      <c r="C160" s="55">
        <v>354.22755975398229</v>
      </c>
    </row>
    <row r="161" spans="1:3" x14ac:dyDescent="0.35">
      <c r="A161" s="55">
        <v>-0.35246893717508665</v>
      </c>
      <c r="B161" s="55">
        <v>9.2761728728206885E-2</v>
      </c>
      <c r="C161" s="55">
        <v>-719.28379938265607</v>
      </c>
    </row>
    <row r="162" spans="1:3" x14ac:dyDescent="0.35">
      <c r="A162" s="55">
        <v>-0.46161981924149326</v>
      </c>
      <c r="B162" s="55">
        <v>7.1576784091865936E-2</v>
      </c>
      <c r="C162" s="55">
        <v>-913.94984956115059</v>
      </c>
    </row>
    <row r="163" spans="1:3" x14ac:dyDescent="0.35">
      <c r="A163" s="55">
        <v>0.50669144883782646</v>
      </c>
      <c r="B163" s="55">
        <v>6.276978089200258E-2</v>
      </c>
      <c r="C163" s="55">
        <v>7952.0711278172184</v>
      </c>
    </row>
    <row r="164" spans="1:3" x14ac:dyDescent="0.35">
      <c r="A164" s="55">
        <v>-0.38898482663849332</v>
      </c>
      <c r="B164" s="55">
        <v>8.6197930916554852E-2</v>
      </c>
      <c r="C164" s="55">
        <v>-786.50590516135401</v>
      </c>
    </row>
    <row r="165" spans="1:3" x14ac:dyDescent="0.35">
      <c r="A165" s="55">
        <v>0.12716844691735593</v>
      </c>
      <c r="B165" s="55">
        <v>5.7916324216182105E-2</v>
      </c>
      <c r="C165" s="55">
        <v>1392.3844284608303</v>
      </c>
    </row>
    <row r="166" spans="1:3" x14ac:dyDescent="0.35">
      <c r="A166" s="55">
        <v>-0.16363196526535384</v>
      </c>
      <c r="B166" s="55">
        <v>5.642444432164171E-2</v>
      </c>
      <c r="C166" s="55">
        <v>-387.02806788939449</v>
      </c>
    </row>
    <row r="167" spans="1:3" x14ac:dyDescent="0.35">
      <c r="A167" s="55">
        <v>-0.16712215110148532</v>
      </c>
      <c r="B167" s="55">
        <v>9.7176981479357091E-2</v>
      </c>
      <c r="C167" s="55">
        <v>-329.6073442275067</v>
      </c>
    </row>
    <row r="168" spans="1:3" x14ac:dyDescent="0.35">
      <c r="A168" s="55">
        <v>-0.11398612742544073</v>
      </c>
      <c r="B168" s="55">
        <v>6.2590458383496722E-2</v>
      </c>
      <c r="C168" s="55">
        <v>-192.17849866636072</v>
      </c>
    </row>
    <row r="169" spans="1:3" x14ac:dyDescent="0.35">
      <c r="A169" s="55">
        <v>5.6014166450490968E-2</v>
      </c>
      <c r="B169" s="55">
        <v>6.9064008405452737E-2</v>
      </c>
      <c r="C169" s="55">
        <v>746.38325009309324</v>
      </c>
    </row>
    <row r="170" spans="1:3" x14ac:dyDescent="0.35">
      <c r="A170" s="55">
        <v>-9.7773002288145117E-3</v>
      </c>
      <c r="B170" s="55">
        <v>5.8659859742054399E-2</v>
      </c>
      <c r="C170" s="55">
        <v>329.41850011529959</v>
      </c>
    </row>
    <row r="171" spans="1:3" x14ac:dyDescent="0.35">
      <c r="A171" s="55">
        <v>-0.29328080762789288</v>
      </c>
      <c r="B171" s="55">
        <v>9.6415093848143743E-2</v>
      </c>
      <c r="C171" s="55">
        <v>-617.50788111820179</v>
      </c>
    </row>
    <row r="172" spans="1:3" x14ac:dyDescent="0.35">
      <c r="A172" s="55">
        <v>0.40652730386499786</v>
      </c>
      <c r="B172" s="55">
        <v>5.0074921515114272E-2</v>
      </c>
      <c r="C172" s="55">
        <v>5814.864725278916</v>
      </c>
    </row>
    <row r="173" spans="1:3" x14ac:dyDescent="0.35">
      <c r="A173" s="55">
        <v>-7.2092390825684374E-2</v>
      </c>
      <c r="B173" s="55">
        <v>8.2269407880821016E-2</v>
      </c>
      <c r="C173" s="55">
        <v>-2.6890889638326314</v>
      </c>
    </row>
    <row r="174" spans="1:3" x14ac:dyDescent="0.35">
      <c r="A174" s="55">
        <v>-0.16834169005025329</v>
      </c>
      <c r="B174" s="55">
        <v>5.1211624305711551E-2</v>
      </c>
      <c r="C174" s="55">
        <v>-413.20744994179381</v>
      </c>
    </row>
    <row r="175" spans="1:3" x14ac:dyDescent="0.35">
      <c r="A175" s="55">
        <v>5.9914156224154927E-2</v>
      </c>
      <c r="B175" s="55">
        <v>7.5206546444618133E-2</v>
      </c>
      <c r="C175" s="55">
        <v>756.64322258508423</v>
      </c>
    </row>
    <row r="176" spans="1:3" x14ac:dyDescent="0.35">
      <c r="A176" s="55">
        <v>-5.0548669196618878E-2</v>
      </c>
      <c r="B176" s="55">
        <v>9.9146936446244907E-2</v>
      </c>
      <c r="C176" s="55">
        <v>92.941072044333296</v>
      </c>
    </row>
    <row r="177" spans="1:3" x14ac:dyDescent="0.35">
      <c r="A177" s="55">
        <v>-0.39256853739652381</v>
      </c>
      <c r="B177" s="55">
        <v>9.0989377529227269E-2</v>
      </c>
      <c r="C177" s="55">
        <v>-775.32214929509746</v>
      </c>
    </row>
    <row r="178" spans="1:3" x14ac:dyDescent="0.35">
      <c r="A178" s="55">
        <v>-0.20452107329090502</v>
      </c>
      <c r="B178" s="55">
        <v>9.0277332397701721E-2</v>
      </c>
      <c r="C178" s="55">
        <v>-443.31797131509455</v>
      </c>
    </row>
    <row r="179" spans="1:3" x14ac:dyDescent="0.35">
      <c r="A179" s="55">
        <v>-7.9859827152086171E-2</v>
      </c>
      <c r="B179" s="55">
        <v>7.6919970129627341E-2</v>
      </c>
      <c r="C179" s="55">
        <v>-38.3178193959467</v>
      </c>
    </row>
    <row r="180" spans="1:3" x14ac:dyDescent="0.35">
      <c r="A180" s="55">
        <v>0.1652015492370891</v>
      </c>
      <c r="B180" s="55">
        <v>5.2899539638551936E-2</v>
      </c>
      <c r="C180" s="55">
        <v>1820.4768806171003</v>
      </c>
    </row>
    <row r="181" spans="1:3" x14ac:dyDescent="0.35">
      <c r="A181" s="55">
        <v>7.4449798063533135E-2</v>
      </c>
      <c r="B181" s="55">
        <v>9.8054411299667132E-2</v>
      </c>
      <c r="C181" s="55">
        <v>790.64684753359916</v>
      </c>
    </row>
    <row r="182" spans="1:3" x14ac:dyDescent="0.35">
      <c r="A182" s="55">
        <v>0.35863109632088708</v>
      </c>
      <c r="B182" s="55">
        <v>9.3732892279460966E-2</v>
      </c>
      <c r="C182" s="55">
        <v>3979.3672220366352</v>
      </c>
    </row>
    <row r="183" spans="1:3" x14ac:dyDescent="0.35">
      <c r="A183" s="55">
        <v>2.7477112078505686E-2</v>
      </c>
      <c r="B183" s="55">
        <v>5.6179682158999246E-2</v>
      </c>
      <c r="C183" s="55">
        <v>575.99842868320457</v>
      </c>
    </row>
    <row r="184" spans="1:3" x14ac:dyDescent="0.35">
      <c r="A184" s="55">
        <v>-0.23309165938431409</v>
      </c>
      <c r="B184" s="55">
        <v>9.7186574836826869E-2</v>
      </c>
      <c r="C184" s="55">
        <v>-497.11510973260465</v>
      </c>
    </row>
    <row r="185" spans="1:3" x14ac:dyDescent="0.35">
      <c r="A185" s="55">
        <v>-1.7933486060147802E-2</v>
      </c>
      <c r="B185" s="55">
        <v>5.2520755478420618E-2</v>
      </c>
      <c r="C185" s="55">
        <v>286.57154553607364</v>
      </c>
    </row>
    <row r="186" spans="1:3" x14ac:dyDescent="0.35">
      <c r="A186" s="55">
        <v>-0.36423216169595157</v>
      </c>
      <c r="B186" s="55">
        <v>7.0388062091762654E-2</v>
      </c>
      <c r="C186" s="55">
        <v>-807.05562203390082</v>
      </c>
    </row>
    <row r="187" spans="1:3" x14ac:dyDescent="0.35">
      <c r="A187" s="55">
        <v>0.19085173385084225</v>
      </c>
      <c r="B187" s="55">
        <v>8.2865326899358022E-2</v>
      </c>
      <c r="C187" s="55">
        <v>1869.3344609905635</v>
      </c>
    </row>
    <row r="188" spans="1:3" x14ac:dyDescent="0.35">
      <c r="A188" s="55">
        <v>0.31839805446282821</v>
      </c>
      <c r="B188" s="55">
        <v>5.2953097435486658E-2</v>
      </c>
      <c r="C188" s="55">
        <v>3988.5741248007071</v>
      </c>
    </row>
    <row r="189" spans="1:3" x14ac:dyDescent="0.35">
      <c r="A189" s="55">
        <v>-0.35065918551717573</v>
      </c>
      <c r="B189" s="55">
        <v>7.7714449539925234E-2</v>
      </c>
      <c r="C189" s="55">
        <v>-763.33876407380217</v>
      </c>
    </row>
    <row r="190" spans="1:3" x14ac:dyDescent="0.35">
      <c r="A190" s="55">
        <v>-9.0933946203506505E-2</v>
      </c>
      <c r="B190" s="55">
        <v>9.3790722177103977E-2</v>
      </c>
      <c r="C190" s="55">
        <v>-76.219397924948012</v>
      </c>
    </row>
    <row r="191" spans="1:3" x14ac:dyDescent="0.35">
      <c r="A191" s="55">
        <v>0.28511542316987681</v>
      </c>
      <c r="B191" s="55">
        <v>9.5009938322834012E-2</v>
      </c>
      <c r="C191" s="55">
        <v>2873.1303295395624</v>
      </c>
    </row>
    <row r="192" spans="1:3" x14ac:dyDescent="0.35">
      <c r="A192" s="55">
        <v>0.36899884645041764</v>
      </c>
      <c r="B192" s="55">
        <v>8.8228849612491181E-2</v>
      </c>
      <c r="C192" s="55">
        <v>4248.9030245339063</v>
      </c>
    </row>
    <row r="193" spans="1:3" x14ac:dyDescent="0.35">
      <c r="A193" s="55">
        <v>0.52020743491037158</v>
      </c>
      <c r="B193" s="55">
        <v>9.4183016779516807E-2</v>
      </c>
      <c r="C193" s="55">
        <v>7275.2902428736079</v>
      </c>
    </row>
    <row r="194" spans="1:3" x14ac:dyDescent="0.35">
      <c r="A194" s="55">
        <v>-0.30505466132308667</v>
      </c>
      <c r="B194" s="55">
        <v>5.8482524196642502E-2</v>
      </c>
      <c r="C194" s="55">
        <v>-749.87760143966489</v>
      </c>
    </row>
    <row r="195" spans="1:3" x14ac:dyDescent="0.35">
      <c r="A195" s="55">
        <v>0.191504782439883</v>
      </c>
      <c r="B195" s="55">
        <v>6.5140916562821782E-2</v>
      </c>
      <c r="C195" s="55">
        <v>2018.8702709930405</v>
      </c>
    </row>
    <row r="196" spans="1:3" x14ac:dyDescent="0.35">
      <c r="A196" s="55">
        <v>6.514744236331993E-2</v>
      </c>
      <c r="B196" s="55">
        <v>8.5849500664896633E-2</v>
      </c>
      <c r="C196" s="55">
        <v>762.53271634697785</v>
      </c>
    </row>
    <row r="197" spans="1:3" x14ac:dyDescent="0.35">
      <c r="A197" s="55">
        <v>-0.14842310017060401</v>
      </c>
      <c r="B197" s="55">
        <v>9.7571333610642755E-2</v>
      </c>
      <c r="C197" s="55">
        <v>-273.15765031699129</v>
      </c>
    </row>
    <row r="198" spans="1:3" x14ac:dyDescent="0.35">
      <c r="A198" s="55">
        <v>-0.11412916316748775</v>
      </c>
      <c r="B198" s="55">
        <v>9.7475652973051718E-2</v>
      </c>
      <c r="C198" s="55">
        <v>-159.80247712138794</v>
      </c>
    </row>
    <row r="199" spans="1:3" x14ac:dyDescent="0.35">
      <c r="A199" s="55">
        <v>-0.39655444718574567</v>
      </c>
      <c r="B199" s="55">
        <v>5.0948722587219011E-2</v>
      </c>
      <c r="C199" s="55">
        <v>-922.47413464230658</v>
      </c>
    </row>
    <row r="200" spans="1:3" x14ac:dyDescent="0.35">
      <c r="A200" s="55">
        <v>0.30636458223221769</v>
      </c>
      <c r="B200" s="55">
        <v>9.8099166673521934E-2</v>
      </c>
      <c r="C200" s="55">
        <v>3123.9627904865001</v>
      </c>
    </row>
    <row r="201" spans="1:3" x14ac:dyDescent="0.35">
      <c r="A201" s="55">
        <v>-0.33182188533257362</v>
      </c>
      <c r="B201" s="55">
        <v>8.2518583753032726E-2</v>
      </c>
      <c r="C201" s="55">
        <v>-720.01218532473331</v>
      </c>
    </row>
    <row r="202" spans="1:3" x14ac:dyDescent="0.35">
      <c r="A202" s="55">
        <v>0.16599464157338537</v>
      </c>
      <c r="B202" s="55">
        <v>6.1567550983118391E-2</v>
      </c>
      <c r="C202" s="55">
        <v>1764.1245293340808</v>
      </c>
    </row>
    <row r="203" spans="1:3" x14ac:dyDescent="0.35">
      <c r="A203" s="55">
        <v>-7.9149231396253392E-2</v>
      </c>
      <c r="B203" s="55">
        <v>6.3822540716038365E-2</v>
      </c>
      <c r="C203" s="55">
        <v>-40.365648493913568</v>
      </c>
    </row>
    <row r="204" spans="1:3" x14ac:dyDescent="0.35">
      <c r="A204" s="55">
        <v>-4.6601184784586018E-2</v>
      </c>
      <c r="B204" s="55">
        <v>9.6804163907762281E-2</v>
      </c>
      <c r="C204" s="55">
        <v>111.08028544208746</v>
      </c>
    </row>
    <row r="205" spans="1:3" x14ac:dyDescent="0.35">
      <c r="A205" s="55">
        <v>0.12374642883547901</v>
      </c>
      <c r="B205" s="55">
        <v>6.0105936064178606E-2</v>
      </c>
      <c r="C205" s="55">
        <v>1347.3515309812969</v>
      </c>
    </row>
    <row r="206" spans="1:3" x14ac:dyDescent="0.35">
      <c r="A206" s="55">
        <v>3.4230569368993186E-2</v>
      </c>
      <c r="B206" s="55">
        <v>5.9865062900305563E-2</v>
      </c>
      <c r="C206" s="55">
        <v>614.85439478681997</v>
      </c>
    </row>
    <row r="207" spans="1:3" x14ac:dyDescent="0.35">
      <c r="A207" s="55">
        <v>0.19101924540051629</v>
      </c>
      <c r="B207" s="55">
        <v>7.857802595999315E-2</v>
      </c>
      <c r="C207" s="55">
        <v>1904.2880225176118</v>
      </c>
    </row>
    <row r="208" spans="1:3" x14ac:dyDescent="0.35">
      <c r="A208" s="55">
        <v>-0.29975758270765573</v>
      </c>
      <c r="B208" s="55">
        <v>6.581528880076111E-2</v>
      </c>
      <c r="C208" s="55">
        <v>-716.42097917813521</v>
      </c>
    </row>
    <row r="209" spans="1:3" x14ac:dyDescent="0.35">
      <c r="A209" s="55">
        <v>-0.21950808421299758</v>
      </c>
      <c r="B209" s="55">
        <v>5.2771513738139257E-2</v>
      </c>
      <c r="C209" s="55">
        <v>-568.54067982943729</v>
      </c>
    </row>
    <row r="210" spans="1:3" x14ac:dyDescent="0.35">
      <c r="A210" s="55">
        <v>-0.16074438786991152</v>
      </c>
      <c r="B210" s="55">
        <v>5.7312373918728815E-2</v>
      </c>
      <c r="C210" s="55">
        <v>-375.44133381061499</v>
      </c>
    </row>
    <row r="211" spans="1:3" x14ac:dyDescent="0.35">
      <c r="A211" s="55">
        <v>-0.19449181103226162</v>
      </c>
      <c r="B211" s="55">
        <v>7.6789807157966405E-2</v>
      </c>
      <c r="C211" s="55">
        <v>-443.3997709124302</v>
      </c>
    </row>
    <row r="212" spans="1:3" x14ac:dyDescent="0.35">
      <c r="A212" s="55">
        <v>0.11509760880154804</v>
      </c>
      <c r="B212" s="55">
        <v>9.5796961065680933E-2</v>
      </c>
      <c r="C212" s="55">
        <v>1098.0876851614776</v>
      </c>
    </row>
    <row r="213" spans="1:3" x14ac:dyDescent="0.35">
      <c r="A213" s="55">
        <v>-0.17137181487828201</v>
      </c>
      <c r="B213" s="55">
        <v>6.8781728933770978E-2</v>
      </c>
      <c r="C213" s="55">
        <v>-389.84558955633446</v>
      </c>
    </row>
    <row r="214" spans="1:3" x14ac:dyDescent="0.35">
      <c r="A214" s="55">
        <v>-0.12550615391375608</v>
      </c>
      <c r="B214" s="55">
        <v>6.3323682858062821E-2</v>
      </c>
      <c r="C214" s="55">
        <v>-237.0796053559271</v>
      </c>
    </row>
    <row r="215" spans="1:3" x14ac:dyDescent="0.35">
      <c r="A215" s="55">
        <v>0.36485853072657826</v>
      </c>
      <c r="B215" s="55">
        <v>8.2697263306463542E-2</v>
      </c>
      <c r="C215" s="55">
        <v>4276.3068405566355</v>
      </c>
    </row>
    <row r="216" spans="1:3" x14ac:dyDescent="0.35">
      <c r="A216" s="55">
        <v>0.10298999796074407</v>
      </c>
      <c r="B216" s="55">
        <v>5.4744423463195038E-2</v>
      </c>
      <c r="C216" s="55">
        <v>1183.1941900673241</v>
      </c>
    </row>
    <row r="217" spans="1:3" x14ac:dyDescent="0.35">
      <c r="A217" s="55">
        <v>0.13576451843939921</v>
      </c>
      <c r="B217" s="55">
        <v>6.8606200844629997E-2</v>
      </c>
      <c r="C217" s="55">
        <v>1412.9880783562753</v>
      </c>
    </row>
    <row r="218" spans="1:3" x14ac:dyDescent="0.35">
      <c r="A218" s="55">
        <v>-0.15638556251215885</v>
      </c>
      <c r="B218" s="55">
        <v>7.8039618170603064E-2</v>
      </c>
      <c r="C218" s="55">
        <v>-326.15576765360078</v>
      </c>
    </row>
    <row r="219" spans="1:3" x14ac:dyDescent="0.35">
      <c r="A219" s="55">
        <v>-0.28932111919190406</v>
      </c>
      <c r="B219" s="55">
        <v>8.4358723602435182E-2</v>
      </c>
      <c r="C219" s="55">
        <v>-642.66708437851992</v>
      </c>
    </row>
    <row r="220" spans="1:3" x14ac:dyDescent="0.35">
      <c r="A220" s="55">
        <v>-0.28122642025870737</v>
      </c>
      <c r="B220" s="55">
        <v>7.0741984999118046E-2</v>
      </c>
      <c r="C220" s="55">
        <v>-665.49482644468026</v>
      </c>
    </row>
    <row r="221" spans="1:3" x14ac:dyDescent="0.35">
      <c r="A221" s="55">
        <v>-0.27906400877282428</v>
      </c>
      <c r="B221" s="55">
        <v>9.5932584943179855E-2</v>
      </c>
      <c r="C221" s="55">
        <v>-593.27898896067393</v>
      </c>
    </row>
    <row r="222" spans="1:3" x14ac:dyDescent="0.35">
      <c r="A222" s="55">
        <v>7.5176141725883605E-2</v>
      </c>
      <c r="B222" s="55">
        <v>8.821498898395734E-2</v>
      </c>
      <c r="C222" s="55">
        <v>826.20836764511853</v>
      </c>
    </row>
    <row r="223" spans="1:3" x14ac:dyDescent="0.35">
      <c r="A223" s="55">
        <v>-0.12272074253693997</v>
      </c>
      <c r="B223" s="55">
        <v>6.5029325226738849E-2</v>
      </c>
      <c r="C223" s="55">
        <v>-224.22368371965806</v>
      </c>
    </row>
    <row r="224" spans="1:3" x14ac:dyDescent="0.35">
      <c r="A224" s="55">
        <v>-8.8721142717016435E-2</v>
      </c>
      <c r="B224" s="55">
        <v>6.9172199323785447E-2</v>
      </c>
      <c r="C224" s="55">
        <v>-80.60537802441155</v>
      </c>
    </row>
    <row r="225" spans="1:3" x14ac:dyDescent="0.35">
      <c r="A225" s="55">
        <v>-0.15003250429970338</v>
      </c>
      <c r="B225" s="55">
        <v>7.9908676032771533E-2</v>
      </c>
      <c r="C225" s="55">
        <v>-302.57452556945617</v>
      </c>
    </row>
    <row r="226" spans="1:3" x14ac:dyDescent="0.35">
      <c r="A226" s="55">
        <v>-0.23708490182291461</v>
      </c>
      <c r="B226" s="55">
        <v>5.712823047152063E-2</v>
      </c>
      <c r="C226" s="55">
        <v>-603.7776462006035</v>
      </c>
    </row>
    <row r="227" spans="1:3" x14ac:dyDescent="0.35">
      <c r="A227" s="55">
        <v>0.26729147867624142</v>
      </c>
      <c r="B227" s="55">
        <v>7.1828929167332828E-2</v>
      </c>
      <c r="C227" s="55">
        <v>2909.9280789934605</v>
      </c>
    </row>
    <row r="228" spans="1:3" x14ac:dyDescent="0.35">
      <c r="A228" s="55">
        <v>-0.20114113249496066</v>
      </c>
      <c r="B228" s="55">
        <v>8.2003413568553757E-2</v>
      </c>
      <c r="C228" s="55">
        <v>-451.05363332593242</v>
      </c>
    </row>
    <row r="229" spans="1:3" x14ac:dyDescent="0.35">
      <c r="A229" s="55">
        <v>8.7163056958066004E-2</v>
      </c>
      <c r="B229" s="55">
        <v>6.4338762517200096E-2</v>
      </c>
      <c r="C229" s="55">
        <v>1004.0347074938975</v>
      </c>
    </row>
    <row r="230" spans="1:3" x14ac:dyDescent="0.35">
      <c r="A230" s="55">
        <v>-0.26812925656255282</v>
      </c>
      <c r="B230" s="55">
        <v>7.156907340439847E-2</v>
      </c>
      <c r="C230" s="55">
        <v>-636.14349521601912</v>
      </c>
    </row>
    <row r="231" spans="1:3" x14ac:dyDescent="0.35">
      <c r="A231" s="55">
        <v>5.291794616421637E-2</v>
      </c>
      <c r="B231" s="55">
        <v>8.2931480026237417E-2</v>
      </c>
      <c r="C231" s="55">
        <v>686.37525058552922</v>
      </c>
    </row>
    <row r="232" spans="1:3" x14ac:dyDescent="0.35">
      <c r="A232" s="55">
        <v>0.11111777840368939</v>
      </c>
      <c r="B232" s="55">
        <v>7.3334400727651003E-2</v>
      </c>
      <c r="C232" s="55">
        <v>1166.1677832561293</v>
      </c>
    </row>
    <row r="233" spans="1:3" x14ac:dyDescent="0.35">
      <c r="A233" s="55">
        <v>8.3125354102961374E-2</v>
      </c>
      <c r="B233" s="55">
        <v>5.3011757221268246E-2</v>
      </c>
      <c r="C233" s="55">
        <v>1016.3440880005883</v>
      </c>
    </row>
    <row r="234" spans="1:3" x14ac:dyDescent="0.35">
      <c r="A234" s="55">
        <v>0.35048509708528802</v>
      </c>
      <c r="B234" s="55">
        <v>6.4941612495376264E-2</v>
      </c>
      <c r="C234" s="55">
        <v>4346.3226090925164</v>
      </c>
    </row>
    <row r="235" spans="1:3" x14ac:dyDescent="0.35">
      <c r="A235" s="55">
        <v>-9.5552965265539538E-2</v>
      </c>
      <c r="B235" s="55">
        <v>6.5579628792493239E-2</v>
      </c>
      <c r="C235" s="55">
        <v>-112.46086269264113</v>
      </c>
    </row>
    <row r="236" spans="1:3" x14ac:dyDescent="0.35">
      <c r="A236" s="55">
        <v>-4.4286925136680949E-2</v>
      </c>
      <c r="B236" s="55">
        <v>9.0195325435308865E-2</v>
      </c>
      <c r="C236" s="55">
        <v>123.42309786159639</v>
      </c>
    </row>
    <row r="237" spans="1:3" x14ac:dyDescent="0.35">
      <c r="A237" s="55">
        <v>7.4286786666605958E-2</v>
      </c>
      <c r="B237" s="55">
        <v>9.2147755662669736E-2</v>
      </c>
      <c r="C237" s="55">
        <v>807.551288928497</v>
      </c>
    </row>
    <row r="238" spans="1:3" x14ac:dyDescent="0.35">
      <c r="A238" s="55">
        <v>6.2421524495369668E-2</v>
      </c>
      <c r="B238" s="55">
        <v>6.415050070105402E-2</v>
      </c>
      <c r="C238" s="55">
        <v>808.97062182603747</v>
      </c>
    </row>
    <row r="239" spans="1:3" x14ac:dyDescent="0.35">
      <c r="A239" s="55">
        <v>-0.34518684026344765</v>
      </c>
      <c r="B239" s="55">
        <v>5.3982643507370628E-2</v>
      </c>
      <c r="C239" s="55">
        <v>-835.99717868715629</v>
      </c>
    </row>
    <row r="240" spans="1:3" x14ac:dyDescent="0.35">
      <c r="A240" s="55">
        <v>-0.11727138355974431</v>
      </c>
      <c r="B240" s="55">
        <v>5.8930413814195337E-2</v>
      </c>
      <c r="C240" s="55">
        <v>-209.49145022427547</v>
      </c>
    </row>
    <row r="241" spans="1:3" x14ac:dyDescent="0.35">
      <c r="A241" s="55">
        <v>-6.5668193623532697E-2</v>
      </c>
      <c r="B241" s="55">
        <v>8.5168992915451103E-2</v>
      </c>
      <c r="C241" s="55">
        <v>26.171535188549157</v>
      </c>
    </row>
    <row r="242" spans="1:3" x14ac:dyDescent="0.35">
      <c r="A242" s="55">
        <v>-0.44323434053238464</v>
      </c>
      <c r="B242" s="55">
        <v>5.6323045658947211E-2</v>
      </c>
      <c r="C242" s="55">
        <v>-955.48854340107653</v>
      </c>
    </row>
    <row r="243" spans="1:3" x14ac:dyDescent="0.35">
      <c r="A243" s="55">
        <v>0.14456562620065075</v>
      </c>
      <c r="B243" s="55">
        <v>6.7902558937938076E-2</v>
      </c>
      <c r="C243" s="55">
        <v>1501.8289179379403</v>
      </c>
    </row>
    <row r="244" spans="1:3" x14ac:dyDescent="0.35">
      <c r="A244" s="55">
        <v>0.38973530177732829</v>
      </c>
      <c r="B244" s="55">
        <v>9.3891105477258638E-2</v>
      </c>
      <c r="C244" s="55">
        <v>4509.0946238780671</v>
      </c>
    </row>
    <row r="245" spans="1:3" x14ac:dyDescent="0.35">
      <c r="A245" s="55">
        <v>-0.2231683048634914</v>
      </c>
      <c r="B245" s="55">
        <v>9.2185821178560487E-2</v>
      </c>
      <c r="C245" s="55">
        <v>-485.15103055030704</v>
      </c>
    </row>
    <row r="246" spans="1:3" x14ac:dyDescent="0.35">
      <c r="A246" s="55">
        <v>-0.16938786635971773</v>
      </c>
      <c r="B246" s="55">
        <v>7.3951744882857967E-2</v>
      </c>
      <c r="C246" s="55">
        <v>-374.33833578913658</v>
      </c>
    </row>
    <row r="247" spans="1:3" x14ac:dyDescent="0.35">
      <c r="A247" s="55">
        <v>7.9179193034428774E-2</v>
      </c>
      <c r="B247" s="55">
        <v>5.2558442992901556E-2</v>
      </c>
      <c r="C247" s="55">
        <v>984.6793019651609</v>
      </c>
    </row>
    <row r="248" spans="1:3" x14ac:dyDescent="0.35">
      <c r="A248" s="55">
        <v>0.15677242139129394</v>
      </c>
      <c r="B248" s="55">
        <v>7.6478018465655079E-2</v>
      </c>
      <c r="C248" s="55">
        <v>1567.3147610194901</v>
      </c>
    </row>
    <row r="249" spans="1:3" x14ac:dyDescent="0.35">
      <c r="A249" s="55">
        <v>5.0940296754055245E-2</v>
      </c>
      <c r="B249" s="55">
        <v>9.9130649120364761E-2</v>
      </c>
      <c r="C249" s="55">
        <v>633.20712748997255</v>
      </c>
    </row>
    <row r="250" spans="1:3" x14ac:dyDescent="0.35">
      <c r="A250" s="55">
        <v>4.8888294767827897E-2</v>
      </c>
      <c r="B250" s="55">
        <v>9.4023197536599851E-2</v>
      </c>
      <c r="C250" s="55">
        <v>632.22974889750378</v>
      </c>
    </row>
    <row r="251" spans="1:3" x14ac:dyDescent="0.35">
      <c r="A251" s="55">
        <v>3.3982720017032494E-2</v>
      </c>
      <c r="B251" s="55">
        <v>7.7045520412842169E-2</v>
      </c>
      <c r="C251" s="55">
        <v>574.35023592792777</v>
      </c>
    </row>
    <row r="252" spans="1:3" x14ac:dyDescent="0.35">
      <c r="A252" s="55">
        <v>0.24818764332727272</v>
      </c>
      <c r="B252" s="55">
        <v>9.1020502298582051E-2</v>
      </c>
      <c r="C252" s="55">
        <v>2447.75380470851</v>
      </c>
    </row>
    <row r="253" spans="1:3" x14ac:dyDescent="0.35">
      <c r="A253" s="55">
        <v>-0.41841530894330176</v>
      </c>
      <c r="B253" s="55">
        <v>6.7647490923766193E-2</v>
      </c>
      <c r="C253" s="55">
        <v>-884.96166703672463</v>
      </c>
    </row>
    <row r="254" spans="1:3" x14ac:dyDescent="0.35">
      <c r="A254" s="55">
        <v>0.12741894468669299</v>
      </c>
      <c r="B254" s="55">
        <v>8.7538423799442724E-2</v>
      </c>
      <c r="C254" s="55">
        <v>1237.0765386803785</v>
      </c>
    </row>
    <row r="255" spans="1:3" x14ac:dyDescent="0.35">
      <c r="A255" s="55">
        <v>-8.7782773034598749E-2</v>
      </c>
      <c r="B255" s="55">
        <v>5.4756238495444642E-2</v>
      </c>
      <c r="C255" s="55">
        <v>-84.859314589114121</v>
      </c>
    </row>
    <row r="256" spans="1:3" x14ac:dyDescent="0.35">
      <c r="A256" s="55">
        <v>3.4825383289751599E-3</v>
      </c>
      <c r="B256" s="55">
        <v>5.7441588606226231E-2</v>
      </c>
      <c r="C256" s="55">
        <v>413.49835959865629</v>
      </c>
    </row>
    <row r="257" spans="1:3" x14ac:dyDescent="0.35">
      <c r="A257" s="55">
        <v>-0.1886520950388898</v>
      </c>
      <c r="B257" s="55">
        <v>9.7515054422238748E-2</v>
      </c>
      <c r="C257" s="55">
        <v>-388.57286536694363</v>
      </c>
    </row>
    <row r="258" spans="1:3" x14ac:dyDescent="0.35">
      <c r="A258" s="55">
        <v>-7.1100776307759295E-2</v>
      </c>
      <c r="B258" s="55">
        <v>9.2629781768191616E-2</v>
      </c>
      <c r="C258" s="55">
        <v>3.8894077805715099</v>
      </c>
    </row>
    <row r="259" spans="1:3" x14ac:dyDescent="0.35">
      <c r="A259" s="55">
        <v>-8.4105312618684883E-2</v>
      </c>
      <c r="B259" s="55">
        <v>9.927277844436444E-2</v>
      </c>
      <c r="C259" s="55">
        <v>-46.955038780871547</v>
      </c>
    </row>
    <row r="260" spans="1:3" x14ac:dyDescent="0.35">
      <c r="A260" s="55">
        <v>-0.15998324295356786</v>
      </c>
      <c r="B260" s="55">
        <v>8.6190226480670484E-2</v>
      </c>
      <c r="C260" s="55">
        <v>-325.01168829618189</v>
      </c>
    </row>
    <row r="261" spans="1:3" x14ac:dyDescent="0.35">
      <c r="A261" s="55">
        <v>0.16866698343639802</v>
      </c>
      <c r="B261" s="55">
        <v>9.558246247014901E-2</v>
      </c>
      <c r="C261" s="55">
        <v>1560.4204530523975</v>
      </c>
    </row>
    <row r="262" spans="1:3" x14ac:dyDescent="0.35">
      <c r="A262" s="55">
        <v>1.4156159157345E-2</v>
      </c>
      <c r="B262" s="55">
        <v>6.7204388473591753E-2</v>
      </c>
      <c r="C262" s="55">
        <v>465.72266589066737</v>
      </c>
    </row>
    <row r="263" spans="1:3" x14ac:dyDescent="0.35">
      <c r="A263" s="55">
        <v>0.13991470440576242</v>
      </c>
      <c r="B263" s="55">
        <v>6.4159507914912595E-2</v>
      </c>
      <c r="C263" s="55">
        <v>1479.2916213635467</v>
      </c>
    </row>
    <row r="264" spans="1:3" x14ac:dyDescent="0.35">
      <c r="A264" s="55">
        <v>-0.18491795418767815</v>
      </c>
      <c r="B264" s="55">
        <v>7.1820578553485614E-2</v>
      </c>
      <c r="C264" s="55">
        <v>-425.66446909377839</v>
      </c>
    </row>
    <row r="265" spans="1:3" x14ac:dyDescent="0.35">
      <c r="A265" s="55">
        <v>5.3949989697884837E-2</v>
      </c>
      <c r="B265" s="55">
        <v>7.5768491887557021E-2</v>
      </c>
      <c r="C265" s="55">
        <v>712.69314155526627</v>
      </c>
    </row>
    <row r="266" spans="1:3" x14ac:dyDescent="0.35">
      <c r="A266" s="55">
        <v>-0.29953591922628886</v>
      </c>
      <c r="B266" s="55">
        <v>7.0570182849867352E-2</v>
      </c>
      <c r="C266" s="55">
        <v>-701.40336301045659</v>
      </c>
    </row>
    <row r="267" spans="1:3" x14ac:dyDescent="0.35">
      <c r="A267" s="55">
        <v>0.13598574340194952</v>
      </c>
      <c r="B267" s="55">
        <v>9.7009200480609778E-2</v>
      </c>
      <c r="C267" s="55">
        <v>1262.5580687706961</v>
      </c>
    </row>
    <row r="268" spans="1:3" x14ac:dyDescent="0.35">
      <c r="A268" s="55">
        <v>5.1733639031944195E-2</v>
      </c>
      <c r="B268" s="55">
        <v>5.0456569611404253E-2</v>
      </c>
      <c r="C268" s="55">
        <v>769.68583421354469</v>
      </c>
    </row>
    <row r="269" spans="1:3" x14ac:dyDescent="0.35">
      <c r="A269" s="55">
        <v>0.18482096366904782</v>
      </c>
      <c r="B269" s="55">
        <v>9.6555182743303991E-2</v>
      </c>
      <c r="C269" s="55">
        <v>1708.7291472577194</v>
      </c>
    </row>
    <row r="270" spans="1:3" x14ac:dyDescent="0.35">
      <c r="A270" s="55">
        <v>-0.32207319408006985</v>
      </c>
      <c r="B270" s="55">
        <v>6.9528104380951944E-2</v>
      </c>
      <c r="C270" s="55">
        <v>-744.68370084113189</v>
      </c>
    </row>
    <row r="271" spans="1:3" x14ac:dyDescent="0.35">
      <c r="A271" s="55">
        <v>0.13348762264583977</v>
      </c>
      <c r="B271" s="55">
        <v>8.9332029964767162E-2</v>
      </c>
      <c r="C271" s="55">
        <v>1280.0002512333917</v>
      </c>
    </row>
    <row r="272" spans="1:3" x14ac:dyDescent="0.35">
      <c r="A272" s="55">
        <v>4.134851417137976E-2</v>
      </c>
      <c r="B272" s="55">
        <v>5.1661345835582267E-2</v>
      </c>
      <c r="C272" s="55">
        <v>687.14732510012846</v>
      </c>
    </row>
    <row r="273" spans="1:3" x14ac:dyDescent="0.35">
      <c r="A273" s="55">
        <v>-0.41026476102850706</v>
      </c>
      <c r="B273" s="55">
        <v>9.7812268497336416E-2</v>
      </c>
      <c r="C273" s="55">
        <v>-773.2935932917112</v>
      </c>
    </row>
    <row r="274" spans="1:3" x14ac:dyDescent="0.35">
      <c r="A274" s="55">
        <v>-7.5510294832045771E-2</v>
      </c>
      <c r="B274" s="55">
        <v>6.9248758830673413E-2</v>
      </c>
      <c r="C274" s="55">
        <v>-21.670345517830846</v>
      </c>
    </row>
    <row r="275" spans="1:3" x14ac:dyDescent="0.35">
      <c r="A275" s="55">
        <v>-0.21757648965035278</v>
      </c>
      <c r="B275" s="55">
        <v>7.3635494678940483E-2</v>
      </c>
      <c r="C275" s="55">
        <v>-512.37894030007658</v>
      </c>
    </row>
    <row r="276" spans="1:3" x14ac:dyDescent="0.35">
      <c r="A276" s="55">
        <v>-1.3528477489617649E-3</v>
      </c>
      <c r="B276" s="55">
        <v>9.964951314096597E-2</v>
      </c>
      <c r="C276" s="55">
        <v>330.54288327477946</v>
      </c>
    </row>
    <row r="277" spans="1:3" x14ac:dyDescent="0.35">
      <c r="A277" s="55">
        <v>0.19815848936778274</v>
      </c>
      <c r="B277" s="55">
        <v>9.9847066790486438E-2</v>
      </c>
      <c r="C277" s="55">
        <v>1817.8353192199818</v>
      </c>
    </row>
    <row r="278" spans="1:3" x14ac:dyDescent="0.35">
      <c r="A278" s="55">
        <v>-0.14360648379615204</v>
      </c>
      <c r="B278" s="55">
        <v>7.2977991323499247E-2</v>
      </c>
      <c r="C278" s="55">
        <v>-290.77100427335313</v>
      </c>
    </row>
    <row r="279" spans="1:3" x14ac:dyDescent="0.35">
      <c r="A279" s="55">
        <v>-0.22814127632665723</v>
      </c>
      <c r="B279" s="55">
        <v>6.6752927713192245E-2</v>
      </c>
      <c r="C279" s="55">
        <v>-555.951295248772</v>
      </c>
    </row>
    <row r="280" spans="1:3" x14ac:dyDescent="0.35">
      <c r="A280" s="55">
        <v>2.9590315559617747E-2</v>
      </c>
      <c r="B280" s="55">
        <v>7.0766715181652395E-2</v>
      </c>
      <c r="C280" s="55">
        <v>558.89986775930652</v>
      </c>
    </row>
    <row r="281" spans="1:3" x14ac:dyDescent="0.35">
      <c r="A281" s="55">
        <v>4.0617741409687214E-2</v>
      </c>
      <c r="B281" s="55">
        <v>7.3754655664563906E-2</v>
      </c>
      <c r="C281" s="55">
        <v>625.92271238114699</v>
      </c>
    </row>
    <row r="282" spans="1:3" x14ac:dyDescent="0.35">
      <c r="A282" s="55">
        <v>-0.10327045109965396</v>
      </c>
      <c r="B282" s="55">
        <v>6.7295195701086163E-2</v>
      </c>
      <c r="C282" s="55">
        <v>-143.76206666481576</v>
      </c>
    </row>
    <row r="283" spans="1:3" x14ac:dyDescent="0.35">
      <c r="A283" s="55">
        <v>-0.11146519014757456</v>
      </c>
      <c r="B283" s="55">
        <v>5.3029212628736312E-2</v>
      </c>
      <c r="C283" s="55">
        <v>-191.68431449652061</v>
      </c>
    </row>
    <row r="284" spans="1:3" x14ac:dyDescent="0.35">
      <c r="A284" s="55">
        <v>-0.49284636400367021</v>
      </c>
      <c r="B284" s="55">
        <v>7.1376694503628019E-2</v>
      </c>
      <c r="C284" s="55">
        <v>-941.29106416525565</v>
      </c>
    </row>
    <row r="285" spans="1:3" x14ac:dyDescent="0.35">
      <c r="A285" s="55">
        <v>-0.18302051764066191</v>
      </c>
      <c r="B285" s="55">
        <v>8.1953823971576717E-2</v>
      </c>
      <c r="C285" s="55">
        <v>-400.88768572717379</v>
      </c>
    </row>
    <row r="286" spans="1:3" x14ac:dyDescent="0.35">
      <c r="A286" s="55">
        <v>0.13129177384931007</v>
      </c>
      <c r="B286" s="55">
        <v>9.7857791627727592E-2</v>
      </c>
      <c r="C286" s="55">
        <v>1219.3610708918711</v>
      </c>
    </row>
    <row r="287" spans="1:3" x14ac:dyDescent="0.35">
      <c r="A287" s="55">
        <v>-0.29452919237308162</v>
      </c>
      <c r="B287" s="55">
        <v>5.6776793823006724E-2</v>
      </c>
      <c r="C287" s="55">
        <v>-734.8964351572904</v>
      </c>
    </row>
    <row r="288" spans="1:3" x14ac:dyDescent="0.35">
      <c r="A288" s="55">
        <v>7.5422727179911497E-2</v>
      </c>
      <c r="B288" s="55">
        <v>5.066059890774862E-2</v>
      </c>
      <c r="C288" s="55">
        <v>960.50864245259777</v>
      </c>
    </row>
    <row r="289" spans="1:3" x14ac:dyDescent="0.35">
      <c r="A289" s="55">
        <v>-0.18915632816123557</v>
      </c>
      <c r="B289" s="55">
        <v>7.4237823015280785E-2</v>
      </c>
      <c r="C289" s="55">
        <v>-433.31499365407984</v>
      </c>
    </row>
    <row r="290" spans="1:3" x14ac:dyDescent="0.35">
      <c r="A290" s="55">
        <v>2.0543424181092562E-2</v>
      </c>
      <c r="B290" s="55">
        <v>9.2289279087848369E-2</v>
      </c>
      <c r="C290" s="55">
        <v>462.25974728399547</v>
      </c>
    </row>
    <row r="291" spans="1:3" x14ac:dyDescent="0.35">
      <c r="A291" s="55">
        <v>0.34769929359704094</v>
      </c>
      <c r="B291" s="55">
        <v>9.954440045579499E-2</v>
      </c>
      <c r="C291" s="55">
        <v>3711.9089547211402</v>
      </c>
    </row>
    <row r="292" spans="1:3" x14ac:dyDescent="0.35">
      <c r="A292" s="55">
        <v>-8.0478518621767942E-2</v>
      </c>
      <c r="B292" s="55">
        <v>6.3078180517484678E-2</v>
      </c>
      <c r="C292" s="55">
        <v>-46.802061618567066</v>
      </c>
    </row>
    <row r="293" spans="1:3" x14ac:dyDescent="0.35">
      <c r="A293" s="55">
        <v>7.956241586969745E-2</v>
      </c>
      <c r="B293" s="55">
        <v>7.0773870850735637E-2</v>
      </c>
      <c r="C293" s="55">
        <v>918.41142351544431</v>
      </c>
    </row>
    <row r="294" spans="1:3" x14ac:dyDescent="0.35">
      <c r="A294" s="55">
        <v>-0.14511824963073894</v>
      </c>
      <c r="B294" s="55">
        <v>7.7439784236881262E-2</v>
      </c>
      <c r="C294" s="55">
        <v>-289.65866549182419</v>
      </c>
    </row>
    <row r="295" spans="1:3" x14ac:dyDescent="0.35">
      <c r="A295" s="55">
        <v>1.9009193432711666E-2</v>
      </c>
      <c r="B295" s="55">
        <v>8.7844495548017348E-2</v>
      </c>
      <c r="C295" s="55">
        <v>460.62200651557555</v>
      </c>
    </row>
    <row r="296" spans="1:3" x14ac:dyDescent="0.35">
      <c r="A296" s="55">
        <v>7.3062531305077838E-2</v>
      </c>
      <c r="B296" s="55">
        <v>9.181418439579575E-2</v>
      </c>
      <c r="C296" s="55">
        <v>800.00144866566529</v>
      </c>
    </row>
    <row r="297" spans="1:3" x14ac:dyDescent="0.35">
      <c r="A297" s="55">
        <v>0.20525943865772223</v>
      </c>
      <c r="B297" s="55">
        <v>9.1168325396677116E-2</v>
      </c>
      <c r="C297" s="55">
        <v>1957.5890975886273</v>
      </c>
    </row>
    <row r="298" spans="1:3" x14ac:dyDescent="0.35">
      <c r="A298" s="55">
        <v>-0.28277149287159803</v>
      </c>
      <c r="B298" s="55">
        <v>7.5022866132151159E-2</v>
      </c>
      <c r="C298" s="55">
        <v>-656.2847714056785</v>
      </c>
    </row>
    <row r="299" spans="1:3" x14ac:dyDescent="0.35">
      <c r="A299" s="55">
        <v>1.5492246849794847E-3</v>
      </c>
      <c r="B299" s="55">
        <v>5.0145084939006032E-2</v>
      </c>
      <c r="C299" s="55">
        <v>412.01998096650095</v>
      </c>
    </row>
    <row r="300" spans="1:3" x14ac:dyDescent="0.35">
      <c r="A300" s="55">
        <v>0.25917765740394588</v>
      </c>
      <c r="B300" s="55">
        <v>6.0712697526255612E-2</v>
      </c>
      <c r="C300" s="55">
        <v>2933.0307859520117</v>
      </c>
    </row>
    <row r="301" spans="1:3" x14ac:dyDescent="0.35">
      <c r="A301" s="55">
        <v>4.7774230012514698E-2</v>
      </c>
      <c r="B301" s="55">
        <v>9.8332868505353277E-2</v>
      </c>
      <c r="C301" s="55">
        <v>615.16825746474478</v>
      </c>
    </row>
    <row r="302" spans="1:3" x14ac:dyDescent="0.35">
      <c r="A302" s="55">
        <v>-7.112940469295799E-2</v>
      </c>
      <c r="B302" s="55">
        <v>8.1834993165182557E-2</v>
      </c>
      <c r="C302" s="55">
        <v>1.4443123280788512</v>
      </c>
    </row>
    <row r="303" spans="1:3" x14ac:dyDescent="0.35">
      <c r="A303" s="55">
        <v>0.30756093270585366</v>
      </c>
      <c r="B303" s="55">
        <v>9.7145109580998673E-2</v>
      </c>
      <c r="C303" s="55">
        <v>3153.0289959208958</v>
      </c>
    </row>
    <row r="304" spans="1:3" x14ac:dyDescent="0.35">
      <c r="A304" s="55">
        <v>0.10179681586512773</v>
      </c>
      <c r="B304" s="55">
        <v>9.693040129804556E-2</v>
      </c>
      <c r="C304" s="55">
        <v>990.93940955796756</v>
      </c>
    </row>
    <row r="305" spans="1:3" x14ac:dyDescent="0.35">
      <c r="A305" s="55">
        <v>-4.9411546545165164E-2</v>
      </c>
      <c r="B305" s="55">
        <v>9.6798426387194075E-2</v>
      </c>
      <c r="C305" s="55">
        <v>98.399181231232077</v>
      </c>
    </row>
    <row r="306" spans="1:3" x14ac:dyDescent="0.35">
      <c r="A306" s="55">
        <v>0.26009118507246454</v>
      </c>
      <c r="B306" s="55">
        <v>6.9828104489016191E-2</v>
      </c>
      <c r="C306" s="55">
        <v>2834.3757391567633</v>
      </c>
    </row>
    <row r="307" spans="1:3" x14ac:dyDescent="0.35">
      <c r="A307" s="55">
        <v>-0.44536441231091889</v>
      </c>
      <c r="B307" s="55">
        <v>7.2684843401925034E-2</v>
      </c>
      <c r="C307" s="55">
        <v>-894.48394085588893</v>
      </c>
    </row>
    <row r="308" spans="1:3" x14ac:dyDescent="0.35">
      <c r="A308" s="55">
        <v>-0.13866473763585285</v>
      </c>
      <c r="B308" s="55">
        <v>9.9259585826016683E-2</v>
      </c>
      <c r="C308" s="55">
        <v>-240.39145492469277</v>
      </c>
    </row>
    <row r="309" spans="1:3" x14ac:dyDescent="0.35">
      <c r="A309" s="55">
        <v>-1.9828799136124689E-2</v>
      </c>
      <c r="B309" s="55">
        <v>7.1140737298990953E-2</v>
      </c>
      <c r="C309" s="55">
        <v>258.78162121772482</v>
      </c>
    </row>
    <row r="310" spans="1:3" x14ac:dyDescent="0.35">
      <c r="A310" s="55">
        <v>0.23760280176616461</v>
      </c>
      <c r="B310" s="55">
        <v>9.2869308618056437E-2</v>
      </c>
      <c r="C310" s="55">
        <v>2303.8106891976922</v>
      </c>
    </row>
    <row r="311" spans="1:3" x14ac:dyDescent="0.35">
      <c r="A311" s="55">
        <v>-0.46058371609087406</v>
      </c>
      <c r="B311" s="55">
        <v>9.2685847830770662E-2</v>
      </c>
      <c r="C311" s="55">
        <v>-837.78323193314441</v>
      </c>
    </row>
    <row r="312" spans="1:3" x14ac:dyDescent="0.35">
      <c r="A312" s="55">
        <v>-3.2497404682990727E-2</v>
      </c>
      <c r="B312" s="55">
        <v>6.4738775609572766E-2</v>
      </c>
      <c r="C312" s="55">
        <v>193.67252259897589</v>
      </c>
    </row>
    <row r="313" spans="1:3" x14ac:dyDescent="0.35">
      <c r="A313" s="55">
        <v>-0.37111863041956999</v>
      </c>
      <c r="B313" s="55">
        <v>9.1071635672792292E-2</v>
      </c>
      <c r="C313" s="55">
        <v>-749.02584209910083</v>
      </c>
    </row>
    <row r="314" spans="1:3" x14ac:dyDescent="0.35">
      <c r="A314" s="55">
        <v>0.12629116342228611</v>
      </c>
      <c r="B314" s="55">
        <v>6.4992548983224624E-2</v>
      </c>
      <c r="C314" s="55">
        <v>1344.3000321502361</v>
      </c>
    </row>
    <row r="315" spans="1:3" x14ac:dyDescent="0.35">
      <c r="A315" s="55">
        <v>-0.21560003073921713</v>
      </c>
      <c r="B315" s="55">
        <v>9.4003110113389299E-2</v>
      </c>
      <c r="C315" s="55">
        <v>-463.33467477333556</v>
      </c>
    </row>
    <row r="316" spans="1:3" x14ac:dyDescent="0.35">
      <c r="A316" s="55">
        <v>-0.27031438141624287</v>
      </c>
      <c r="B316" s="55">
        <v>8.874294099842682E-2</v>
      </c>
      <c r="C316" s="55">
        <v>-594.8353779412663</v>
      </c>
    </row>
    <row r="317" spans="1:3" x14ac:dyDescent="0.35">
      <c r="A317" s="55">
        <v>-0.3903541221268898</v>
      </c>
      <c r="B317" s="55">
        <v>6.3507305106902681E-2</v>
      </c>
      <c r="C317" s="55">
        <v>-866.57414215495578</v>
      </c>
    </row>
    <row r="318" spans="1:3" x14ac:dyDescent="0.35">
      <c r="A318" s="55">
        <v>-0.17862165360430088</v>
      </c>
      <c r="B318" s="55">
        <v>9.7907377816135566E-2</v>
      </c>
      <c r="C318" s="55">
        <v>-360.84324225707508</v>
      </c>
    </row>
    <row r="319" spans="1:3" x14ac:dyDescent="0.35">
      <c r="A319" s="55">
        <v>-8.7308210376680129E-2</v>
      </c>
      <c r="B319" s="55">
        <v>6.2275812493974708E-2</v>
      </c>
      <c r="C319" s="55">
        <v>-78.282500654760383</v>
      </c>
    </row>
    <row r="320" spans="1:3" x14ac:dyDescent="0.35">
      <c r="A320" s="55">
        <v>-0.26452818979416171</v>
      </c>
      <c r="B320" s="55">
        <v>6.8352078660037369E-2</v>
      </c>
      <c r="C320" s="55">
        <v>-637.39687645420156</v>
      </c>
    </row>
    <row r="321" spans="1:3" x14ac:dyDescent="0.35">
      <c r="A321" s="55">
        <v>-1.8028453705366584E-2</v>
      </c>
      <c r="B321" s="55">
        <v>5.6707188017762394E-2</v>
      </c>
      <c r="C321" s="55">
        <v>281.99165982606235</v>
      </c>
    </row>
    <row r="322" spans="1:3" x14ac:dyDescent="0.35">
      <c r="A322" s="55">
        <v>-5.0740847946465426E-2</v>
      </c>
      <c r="B322" s="55">
        <v>6.0828438408777004E-2</v>
      </c>
      <c r="C322" s="55">
        <v>98.187928493880037</v>
      </c>
    </row>
    <row r="323" spans="1:3" x14ac:dyDescent="0.35">
      <c r="A323" s="55">
        <v>5.2877167900727481E-2</v>
      </c>
      <c r="B323" s="55">
        <v>8.862810540099017E-2</v>
      </c>
      <c r="C323" s="55">
        <v>671.42262262404086</v>
      </c>
    </row>
    <row r="324" spans="1:3" x14ac:dyDescent="0.35">
      <c r="A324" s="55">
        <v>0.31547617192050476</v>
      </c>
      <c r="B324" s="55">
        <v>6.4749777621035953E-2</v>
      </c>
      <c r="C324" s="55">
        <v>3742.1317339334237</v>
      </c>
    </row>
    <row r="325" spans="1:3" x14ac:dyDescent="0.35">
      <c r="A325" s="55">
        <v>-0.40637836874124927</v>
      </c>
      <c r="B325" s="55">
        <v>6.8624218501893736E-2</v>
      </c>
      <c r="C325" s="55">
        <v>-867.57349966353343</v>
      </c>
    </row>
    <row r="326" spans="1:3" x14ac:dyDescent="0.35">
      <c r="A326" s="55">
        <v>-0.26187914673469193</v>
      </c>
      <c r="B326" s="55">
        <v>6.4244625713630335E-2</v>
      </c>
      <c r="C326" s="55">
        <v>-643.14344701176014</v>
      </c>
    </row>
    <row r="327" spans="1:3" x14ac:dyDescent="0.35">
      <c r="A327" s="55">
        <v>0.43282053198477305</v>
      </c>
      <c r="B327" s="55">
        <v>7.0266420226134108E-2</v>
      </c>
      <c r="C327" s="55">
        <v>5888.7387783373833</v>
      </c>
    </row>
    <row r="328" spans="1:3" x14ac:dyDescent="0.35">
      <c r="A328" s="55">
        <v>-0.24314730196559778</v>
      </c>
      <c r="B328" s="55">
        <v>6.1084694208715838E-2</v>
      </c>
      <c r="C328" s="55">
        <v>-608.1456764044201</v>
      </c>
    </row>
    <row r="329" spans="1:3" x14ac:dyDescent="0.35">
      <c r="A329" s="55">
        <v>-6.7675552597326785E-2</v>
      </c>
      <c r="B329" s="55">
        <v>5.0078048872117448E-2</v>
      </c>
      <c r="C329" s="55">
        <v>10.98635686434254</v>
      </c>
    </row>
    <row r="330" spans="1:3" x14ac:dyDescent="0.35">
      <c r="A330" s="55">
        <v>0.33475411953041995</v>
      </c>
      <c r="B330" s="55">
        <v>9.2316832515214997E-2</v>
      </c>
      <c r="C330" s="55">
        <v>3621.4035492929543</v>
      </c>
    </row>
    <row r="331" spans="1:3" x14ac:dyDescent="0.35">
      <c r="A331" s="55">
        <v>0.23199252150479827</v>
      </c>
      <c r="B331" s="55">
        <v>8.2440398297158934E-2</v>
      </c>
      <c r="C331" s="55">
        <v>2336.9288898316622</v>
      </c>
    </row>
    <row r="332" spans="1:3" x14ac:dyDescent="0.35">
      <c r="A332" s="55">
        <v>-3.4852574408755263E-2</v>
      </c>
      <c r="B332" s="55">
        <v>6.9209399765281759E-2</v>
      </c>
      <c r="C332" s="55">
        <v>178.61976725730821</v>
      </c>
    </row>
    <row r="333" spans="1:3" x14ac:dyDescent="0.35">
      <c r="A333" s="55">
        <v>-0.38909239116609295</v>
      </c>
      <c r="B333" s="55">
        <v>5.2275185160963689E-2</v>
      </c>
      <c r="C333" s="55">
        <v>-907.38110284302161</v>
      </c>
    </row>
    <row r="334" spans="1:3" x14ac:dyDescent="0.35">
      <c r="A334" s="55">
        <v>0.11731519131332949</v>
      </c>
      <c r="B334" s="55">
        <v>5.3841253809985543E-2</v>
      </c>
      <c r="C334" s="55">
        <v>1320.7771711325702</v>
      </c>
    </row>
    <row r="335" spans="1:3" x14ac:dyDescent="0.35">
      <c r="A335" s="55">
        <v>8.6887119349299241E-2</v>
      </c>
      <c r="B335" s="55">
        <v>8.5380342616322519E-2</v>
      </c>
      <c r="C335" s="55">
        <v>921.74587543595499</v>
      </c>
    </row>
    <row r="336" spans="1:3" x14ac:dyDescent="0.35">
      <c r="A336" s="55">
        <v>0.23216649506869202</v>
      </c>
      <c r="B336" s="55">
        <v>5.4164408691035608E-2</v>
      </c>
      <c r="C336" s="55">
        <v>2634.1853242981042</v>
      </c>
    </row>
    <row r="337" spans="1:3" x14ac:dyDescent="0.35">
      <c r="A337" s="55">
        <v>-0.523432691827596</v>
      </c>
      <c r="B337" s="55">
        <v>5.0442324678236387E-2</v>
      </c>
      <c r="C337" s="55">
        <v>-1050.846782315662</v>
      </c>
    </row>
    <row r="338" spans="1:3" x14ac:dyDescent="0.35">
      <c r="A338" s="55">
        <v>-0.13852023217379528</v>
      </c>
      <c r="B338" s="55">
        <v>9.7736961214821533E-2</v>
      </c>
      <c r="C338" s="55">
        <v>-241.71354147972974</v>
      </c>
    </row>
    <row r="339" spans="1:3" x14ac:dyDescent="0.35">
      <c r="A339" s="55">
        <v>-0.4960702675224829</v>
      </c>
      <c r="B339" s="55">
        <v>6.5830802247799011E-2</v>
      </c>
      <c r="C339" s="55">
        <v>-965.56828130167787</v>
      </c>
    </row>
    <row r="340" spans="1:3" x14ac:dyDescent="0.35">
      <c r="A340" s="55">
        <v>-0.20561030842840994</v>
      </c>
      <c r="B340" s="55">
        <v>5.4154590435120546E-2</v>
      </c>
      <c r="C340" s="55">
        <v>-525.3509361514042</v>
      </c>
    </row>
    <row r="341" spans="1:3" x14ac:dyDescent="0.35">
      <c r="A341" s="55">
        <v>-0.36580630684462134</v>
      </c>
      <c r="B341" s="55">
        <v>6.5017347292250977E-2</v>
      </c>
      <c r="C341" s="55">
        <v>-827.91868825974598</v>
      </c>
    </row>
    <row r="342" spans="1:3" x14ac:dyDescent="0.35">
      <c r="A342" s="55">
        <v>5.4831088578464415E-2</v>
      </c>
      <c r="B342" s="55">
        <v>5.3810663211984938E-2</v>
      </c>
      <c r="C342" s="55">
        <v>783.3567812743629</v>
      </c>
    </row>
    <row r="343" spans="1:3" x14ac:dyDescent="0.35">
      <c r="A343" s="55">
        <v>4.3518156002835082E-2</v>
      </c>
      <c r="B343" s="55">
        <v>5.9880881541501257E-2</v>
      </c>
      <c r="C343" s="55">
        <v>681.12709835241822</v>
      </c>
    </row>
    <row r="344" spans="1:3" x14ac:dyDescent="0.35">
      <c r="A344" s="55">
        <v>-0.28199821969760053</v>
      </c>
      <c r="B344" s="55">
        <v>8.395551605525825E-2</v>
      </c>
      <c r="C344" s="55">
        <v>-630.03241195735632</v>
      </c>
    </row>
    <row r="345" spans="1:3" x14ac:dyDescent="0.35">
      <c r="A345" s="55">
        <v>0.108659044486208</v>
      </c>
      <c r="B345" s="55">
        <v>8.4364015020559541E-2</v>
      </c>
      <c r="C345" s="55">
        <v>1095.931674474082</v>
      </c>
    </row>
    <row r="346" spans="1:3" x14ac:dyDescent="0.35">
      <c r="A346" s="55">
        <v>-0.16210505011150317</v>
      </c>
      <c r="B346" s="55">
        <v>7.1167715556371205E-2</v>
      </c>
      <c r="C346" s="55">
        <v>-355.86120640449593</v>
      </c>
    </row>
    <row r="347" spans="1:3" x14ac:dyDescent="0.35">
      <c r="A347" s="55">
        <v>-0.20970691216748163</v>
      </c>
      <c r="B347" s="55">
        <v>5.6507862692546575E-2</v>
      </c>
      <c r="C347" s="55">
        <v>-531.49523694354309</v>
      </c>
    </row>
    <row r="348" spans="1:3" x14ac:dyDescent="0.35">
      <c r="A348" s="55">
        <v>-0.32269008598526583</v>
      </c>
      <c r="B348" s="55">
        <v>9.8114177285341761E-2</v>
      </c>
      <c r="C348" s="55">
        <v>-660.87107639989904</v>
      </c>
    </row>
    <row r="349" spans="1:3" x14ac:dyDescent="0.35">
      <c r="A349" s="55">
        <v>0.27942500777771445</v>
      </c>
      <c r="B349" s="55">
        <v>9.8051972290832123E-2</v>
      </c>
      <c r="C349" s="55">
        <v>2763.4308057254766</v>
      </c>
    </row>
    <row r="350" spans="1:3" x14ac:dyDescent="0.35">
      <c r="A350" s="55">
        <v>7.9260381541335634E-2</v>
      </c>
      <c r="B350" s="55">
        <v>9.195968372121488E-2</v>
      </c>
      <c r="C350" s="55">
        <v>843.34477321892564</v>
      </c>
    </row>
    <row r="351" spans="1:3" x14ac:dyDescent="0.35">
      <c r="A351" s="55">
        <v>6.4794746111031865E-2</v>
      </c>
      <c r="B351" s="55">
        <v>8.8782050330563939E-2</v>
      </c>
      <c r="C351" s="55">
        <v>751.58028306631172</v>
      </c>
    </row>
    <row r="352" spans="1:3" x14ac:dyDescent="0.35">
      <c r="A352" s="55">
        <v>7.7101191731823393E-2</v>
      </c>
      <c r="B352" s="55">
        <v>8.7500722581675114E-2</v>
      </c>
      <c r="C352" s="55">
        <v>842.3449008684795</v>
      </c>
    </row>
    <row r="353" spans="1:3" x14ac:dyDescent="0.35">
      <c r="A353" s="55">
        <v>-0.11339434974701493</v>
      </c>
      <c r="B353" s="55">
        <v>6.1472965658683119E-2</v>
      </c>
      <c r="C353" s="55">
        <v>-190.92495136214632</v>
      </c>
    </row>
    <row r="354" spans="1:3" x14ac:dyDescent="0.35">
      <c r="A354" s="55">
        <v>-0.13697099153030953</v>
      </c>
      <c r="B354" s="55">
        <v>9.89124167449206E-2</v>
      </c>
      <c r="C354" s="55">
        <v>-235.36463046171883</v>
      </c>
    </row>
    <row r="355" spans="1:3" x14ac:dyDescent="0.35">
      <c r="A355" s="55">
        <v>-4.2580531715267531E-2</v>
      </c>
      <c r="B355" s="55">
        <v>9.7198478456990436E-2</v>
      </c>
      <c r="C355" s="55">
        <v>129.3295343577856</v>
      </c>
    </row>
    <row r="356" spans="1:3" x14ac:dyDescent="0.35">
      <c r="A356" s="55">
        <v>-0.20818340152689757</v>
      </c>
      <c r="B356" s="55">
        <v>9.5683176086511834E-2</v>
      </c>
      <c r="C356" s="55">
        <v>-441.89334643732502</v>
      </c>
    </row>
    <row r="357" spans="1:3" x14ac:dyDescent="0.35">
      <c r="A357" s="55">
        <v>-0.56028950431872104</v>
      </c>
      <c r="B357" s="55">
        <v>8.9055316887395347E-2</v>
      </c>
      <c r="C357" s="55">
        <v>-920.34195993130015</v>
      </c>
    </row>
    <row r="358" spans="1:3" x14ac:dyDescent="0.35">
      <c r="A358" s="55">
        <v>-2.1205280127459473E-2</v>
      </c>
      <c r="B358" s="55">
        <v>9.5864504940298162E-2</v>
      </c>
      <c r="C358" s="55">
        <v>232.32372066894285</v>
      </c>
    </row>
    <row r="359" spans="1:3" x14ac:dyDescent="0.35">
      <c r="A359" s="55">
        <v>-0.16586078874846544</v>
      </c>
      <c r="B359" s="55">
        <v>9.4672990330394335E-2</v>
      </c>
      <c r="C359" s="55">
        <v>-329.75472202978801</v>
      </c>
    </row>
    <row r="360" spans="1:3" x14ac:dyDescent="0.35">
      <c r="A360" s="55">
        <v>-0.17905389291315579</v>
      </c>
      <c r="B360" s="55">
        <v>6.6104951432640502E-2</v>
      </c>
      <c r="C360" s="55">
        <v>-419.03281873204202</v>
      </c>
    </row>
    <row r="361" spans="1:3" x14ac:dyDescent="0.35">
      <c r="A361" s="55">
        <v>-0.56932424274512505</v>
      </c>
      <c r="B361" s="55">
        <v>7.8408178477843871E-2</v>
      </c>
      <c r="C361" s="55">
        <v>-965.294570272398</v>
      </c>
    </row>
    <row r="362" spans="1:3" x14ac:dyDescent="0.35">
      <c r="A362" s="55">
        <v>6.6627708551537324E-2</v>
      </c>
      <c r="B362" s="55">
        <v>8.0020781541358624E-2</v>
      </c>
      <c r="C362" s="55">
        <v>790.4797440620905</v>
      </c>
    </row>
    <row r="363" spans="1:3" x14ac:dyDescent="0.35">
      <c r="A363" s="55">
        <v>-0.38314750222230276</v>
      </c>
      <c r="B363" s="55">
        <v>7.6489511530452942E-2</v>
      </c>
      <c r="C363" s="55">
        <v>-811.55074790856327</v>
      </c>
    </row>
    <row r="364" spans="1:3" x14ac:dyDescent="0.35">
      <c r="A364" s="55">
        <v>-0.16315230827679666</v>
      </c>
      <c r="B364" s="55">
        <v>8.4651099496969945E-2</v>
      </c>
      <c r="C364" s="55">
        <v>-337.17986062637476</v>
      </c>
    </row>
    <row r="365" spans="1:3" x14ac:dyDescent="0.35">
      <c r="A365" s="55">
        <v>0.3918871143513426</v>
      </c>
      <c r="B365" s="55">
        <v>8.7172510128853076E-2</v>
      </c>
      <c r="C365" s="55">
        <v>4678.0236449769627</v>
      </c>
    </row>
    <row r="366" spans="1:3" x14ac:dyDescent="0.35">
      <c r="A366" s="55">
        <v>6.3996004623878416E-3</v>
      </c>
      <c r="B366" s="55">
        <v>5.1203144968916592E-2</v>
      </c>
      <c r="C366" s="55">
        <v>442.2757602353272</v>
      </c>
    </row>
    <row r="367" spans="1:3" x14ac:dyDescent="0.35">
      <c r="A367" s="55">
        <v>7.9345608129472917E-2</v>
      </c>
      <c r="B367" s="55">
        <v>8.4297230981763366E-2</v>
      </c>
      <c r="C367" s="55">
        <v>869.35226709029189</v>
      </c>
    </row>
    <row r="368" spans="1:3" x14ac:dyDescent="0.35">
      <c r="A368" s="55">
        <v>-0.21218519615002887</v>
      </c>
      <c r="B368" s="55">
        <v>8.7622278717443533E-2</v>
      </c>
      <c r="C368" s="55">
        <v>-468.08727047263324</v>
      </c>
    </row>
    <row r="369" spans="1:3" x14ac:dyDescent="0.35">
      <c r="A369" s="55">
        <v>0.12121781745153373</v>
      </c>
      <c r="B369" s="55">
        <v>9.9888463615663947E-2</v>
      </c>
      <c r="C369" s="55">
        <v>1128.6482901938314</v>
      </c>
    </row>
    <row r="370" spans="1:3" x14ac:dyDescent="0.35">
      <c r="A370" s="55">
        <v>-3.8026693963226416E-2</v>
      </c>
      <c r="B370" s="55">
        <v>6.2128053849263377E-2</v>
      </c>
      <c r="C370" s="55">
        <v>165.02890378754529</v>
      </c>
    </row>
    <row r="371" spans="1:3" x14ac:dyDescent="0.35">
      <c r="A371" s="55">
        <v>-0.30732950947623106</v>
      </c>
      <c r="B371" s="55">
        <v>9.2786560466243284E-2</v>
      </c>
      <c r="C371" s="55">
        <v>-651.05516032481967</v>
      </c>
    </row>
    <row r="372" spans="1:3" x14ac:dyDescent="0.35">
      <c r="A372" s="55">
        <v>4.0549471529786052E-2</v>
      </c>
      <c r="B372" s="55">
        <v>6.269529991602546E-2</v>
      </c>
      <c r="C372" s="55">
        <v>652.55428109783543</v>
      </c>
    </row>
    <row r="373" spans="1:3" x14ac:dyDescent="0.35">
      <c r="A373" s="55">
        <v>-0.31820972412744125</v>
      </c>
      <c r="B373" s="55">
        <v>7.9450249948457147E-2</v>
      </c>
      <c r="C373" s="55">
        <v>-707.42843091986651</v>
      </c>
    </row>
    <row r="374" spans="1:3" x14ac:dyDescent="0.35">
      <c r="A374" s="55">
        <v>0.17814279619669079</v>
      </c>
      <c r="B374" s="55">
        <v>7.8207124938126316E-2</v>
      </c>
      <c r="C374" s="55">
        <v>1770.8818579536969</v>
      </c>
    </row>
    <row r="375" spans="1:3" x14ac:dyDescent="0.35">
      <c r="A375" s="55">
        <v>6.9579643696185411E-2</v>
      </c>
      <c r="B375" s="55">
        <v>6.5113090911252683E-2</v>
      </c>
      <c r="C375" s="55">
        <v>860.68601160839489</v>
      </c>
    </row>
    <row r="376" spans="1:3" x14ac:dyDescent="0.35">
      <c r="A376" s="55">
        <v>-0.17193704383510597</v>
      </c>
      <c r="B376" s="55">
        <v>5.9231066815474867E-2</v>
      </c>
      <c r="C376" s="55">
        <v>-409.63804724636611</v>
      </c>
    </row>
    <row r="377" spans="1:3" x14ac:dyDescent="0.35">
      <c r="A377" s="55">
        <v>0.17843503980243289</v>
      </c>
      <c r="B377" s="55">
        <v>9.8817915381403582E-2</v>
      </c>
      <c r="C377" s="55">
        <v>1631.9341017924748</v>
      </c>
    </row>
    <row r="378" spans="1:3" x14ac:dyDescent="0.35">
      <c r="A378" s="55">
        <v>-1.9248454250432916E-2</v>
      </c>
      <c r="B378" s="55">
        <v>6.7123807703832764E-2</v>
      </c>
      <c r="C378" s="55">
        <v>265.46618005137236</v>
      </c>
    </row>
    <row r="379" spans="1:3" x14ac:dyDescent="0.35">
      <c r="A379" s="55">
        <v>-0.24188764817091829</v>
      </c>
      <c r="B379" s="55">
        <v>9.1133601295878372E-2</v>
      </c>
      <c r="C379" s="55">
        <v>-530.0017131507775</v>
      </c>
    </row>
    <row r="380" spans="1:3" x14ac:dyDescent="0.35">
      <c r="A380" s="55">
        <v>-0.19924111732286387</v>
      </c>
      <c r="B380" s="55">
        <v>9.6536825354811756E-2</v>
      </c>
      <c r="C380" s="55">
        <v>-417.84260258248639</v>
      </c>
    </row>
    <row r="381" spans="1:3" x14ac:dyDescent="0.35">
      <c r="A381" s="55">
        <v>2.099581605218391E-2</v>
      </c>
      <c r="B381" s="55">
        <v>7.4266904345283033E-2</v>
      </c>
      <c r="C381" s="55">
        <v>496.50865405742059</v>
      </c>
    </row>
    <row r="382" spans="1:3" x14ac:dyDescent="0.35">
      <c r="A382" s="55">
        <v>1.5817611744949819E-2</v>
      </c>
      <c r="B382" s="55">
        <v>8.8673946237745285E-2</v>
      </c>
      <c r="C382" s="55">
        <v>440.49794643258429</v>
      </c>
    </row>
    <row r="383" spans="1:3" x14ac:dyDescent="0.35">
      <c r="A383" s="55">
        <v>0.12558037147860771</v>
      </c>
      <c r="B383" s="55">
        <v>5.5365313995866312E-2</v>
      </c>
      <c r="C383" s="55">
        <v>1391.6817258153596</v>
      </c>
    </row>
    <row r="384" spans="1:3" x14ac:dyDescent="0.35">
      <c r="A384" s="55">
        <v>-0.14387283952948465</v>
      </c>
      <c r="B384" s="55">
        <v>5.2314269659001843E-2</v>
      </c>
      <c r="C384" s="55">
        <v>-322.89538959693834</v>
      </c>
    </row>
    <row r="385" spans="1:3" x14ac:dyDescent="0.35">
      <c r="A385" s="55">
        <v>-7.9527446100141758E-3</v>
      </c>
      <c r="B385" s="55">
        <v>9.2710583569203642E-2</v>
      </c>
      <c r="C385" s="55">
        <v>303.09847861671642</v>
      </c>
    </row>
    <row r="386" spans="1:3" x14ac:dyDescent="0.35">
      <c r="A386" s="55">
        <v>0.15322215356651087</v>
      </c>
      <c r="B386" s="55">
        <v>6.5959766578791226E-2</v>
      </c>
      <c r="C386" s="55">
        <v>1600.305731606051</v>
      </c>
    </row>
    <row r="387" spans="1:3" x14ac:dyDescent="0.35">
      <c r="A387" s="55">
        <v>-0.21500517093412352</v>
      </c>
      <c r="B387" s="55">
        <v>5.7521264052479648E-2</v>
      </c>
      <c r="C387" s="55">
        <v>-543.94554791804899</v>
      </c>
    </row>
    <row r="388" spans="1:3" x14ac:dyDescent="0.35">
      <c r="A388" s="55">
        <v>-0.52804300353434908</v>
      </c>
      <c r="B388" s="55">
        <v>6.1331439613916329E-2</v>
      </c>
      <c r="C388" s="55">
        <v>-1007.7333893236641</v>
      </c>
    </row>
    <row r="389" spans="1:3" x14ac:dyDescent="0.35">
      <c r="A389" s="55">
        <v>-0.21618346427409296</v>
      </c>
      <c r="B389" s="55">
        <v>6.9027946608769611E-2</v>
      </c>
      <c r="C389" s="55">
        <v>-519.41736841326372</v>
      </c>
    </row>
    <row r="390" spans="1:3" x14ac:dyDescent="0.35">
      <c r="A390" s="55">
        <v>-0.29598934928454557</v>
      </c>
      <c r="B390" s="55">
        <v>8.6701466768742852E-2</v>
      </c>
      <c r="C390" s="55">
        <v>-648.3000242299853</v>
      </c>
    </row>
    <row r="391" spans="1:3" x14ac:dyDescent="0.35">
      <c r="A391" s="55">
        <v>9.3443267120786766E-2</v>
      </c>
      <c r="B391" s="55">
        <v>6.7474358117330713E-2</v>
      </c>
      <c r="C391" s="55">
        <v>1043.0847697610757</v>
      </c>
    </row>
    <row r="392" spans="1:3" x14ac:dyDescent="0.35">
      <c r="A392" s="55">
        <v>0.23172103593498444</v>
      </c>
      <c r="B392" s="55">
        <v>8.538267223175422E-2</v>
      </c>
      <c r="C392" s="55">
        <v>2305.5089593924649</v>
      </c>
    </row>
    <row r="393" spans="1:3" x14ac:dyDescent="0.35">
      <c r="A393" s="55">
        <v>-0.33858542771976574</v>
      </c>
      <c r="B393" s="55">
        <v>8.8856516240755468E-2</v>
      </c>
      <c r="C393" s="55">
        <v>-711.18941096353024</v>
      </c>
    </row>
    <row r="394" spans="1:3" x14ac:dyDescent="0.35">
      <c r="A394" s="55">
        <v>-2.7504279576671883E-3</v>
      </c>
      <c r="B394" s="55">
        <v>5.2442161383359769E-2</v>
      </c>
      <c r="C394" s="55">
        <v>380.93555540635543</v>
      </c>
    </row>
    <row r="395" spans="1:3" x14ac:dyDescent="0.35">
      <c r="A395" s="55">
        <v>-0.12408227874438141</v>
      </c>
      <c r="B395" s="55">
        <v>9.6392704330334644E-2</v>
      </c>
      <c r="C395" s="55">
        <v>-195.34926225409009</v>
      </c>
    </row>
    <row r="396" spans="1:3" x14ac:dyDescent="0.35">
      <c r="A396" s="55">
        <v>-0.34919057839627587</v>
      </c>
      <c r="B396" s="55">
        <v>5.2932975928644967E-2</v>
      </c>
      <c r="C396" s="55">
        <v>-846.27788598745065</v>
      </c>
    </row>
    <row r="397" spans="1:3" x14ac:dyDescent="0.35">
      <c r="A397" s="55">
        <v>-0.50548764162348148</v>
      </c>
      <c r="B397" s="55">
        <v>9.0038476883886498E-2</v>
      </c>
      <c r="C397" s="55">
        <v>-882.01861050443574</v>
      </c>
    </row>
    <row r="398" spans="1:3" x14ac:dyDescent="0.35">
      <c r="A398" s="55">
        <v>6.6181843881514463E-2</v>
      </c>
      <c r="B398" s="55">
        <v>6.6873225912916348E-2</v>
      </c>
      <c r="C398" s="55">
        <v>828.74870668399126</v>
      </c>
    </row>
    <row r="399" spans="1:3" x14ac:dyDescent="0.35">
      <c r="A399" s="55">
        <v>0.27552364619432429</v>
      </c>
      <c r="B399" s="55">
        <v>8.5397484728151785E-2</v>
      </c>
      <c r="C399" s="55">
        <v>2858.8886259242981</v>
      </c>
    </row>
    <row r="400" spans="1:3" x14ac:dyDescent="0.35">
      <c r="A400" s="55">
        <v>-7.5866634104655217E-2</v>
      </c>
      <c r="B400" s="55">
        <v>6.1514499670636241E-2</v>
      </c>
      <c r="C400" s="55">
        <v>-25.947832677711382</v>
      </c>
    </row>
    <row r="401" spans="1:3" x14ac:dyDescent="0.35">
      <c r="A401" s="55">
        <v>7.7900906291339056E-2</v>
      </c>
      <c r="B401" s="55">
        <v>9.3807549496589787E-2</v>
      </c>
      <c r="C401" s="55">
        <v>827.76505497846301</v>
      </c>
    </row>
    <row r="402" spans="1:3" x14ac:dyDescent="0.35">
      <c r="A402" s="55">
        <v>-0.20158634360908503</v>
      </c>
      <c r="B402" s="55">
        <v>6.2627800599581035E-2</v>
      </c>
      <c r="C402" s="55">
        <v>-493.83188351878636</v>
      </c>
    </row>
    <row r="403" spans="1:3" x14ac:dyDescent="0.35">
      <c r="A403" s="55">
        <v>-2.7009601120028724E-2</v>
      </c>
      <c r="B403" s="55">
        <v>6.3980468621901071E-2</v>
      </c>
      <c r="C403" s="55">
        <v>224.37970240006609</v>
      </c>
    </row>
    <row r="404" spans="1:3" x14ac:dyDescent="0.35">
      <c r="A404" s="55">
        <v>-0.1107401579468487</v>
      </c>
      <c r="B404" s="55">
        <v>6.5682891500690441E-2</v>
      </c>
      <c r="C404" s="55">
        <v>-175.88821085665319</v>
      </c>
    </row>
    <row r="405" spans="1:3" x14ac:dyDescent="0.35">
      <c r="A405" s="55">
        <v>-0.37626537162891344</v>
      </c>
      <c r="B405" s="55">
        <v>9.17747605503864E-2</v>
      </c>
      <c r="C405" s="55">
        <v>-753.30922879301352</v>
      </c>
    </row>
    <row r="406" spans="1:3" x14ac:dyDescent="0.35">
      <c r="A406" s="55">
        <v>-0.44178561076553247</v>
      </c>
      <c r="B406" s="55">
        <v>6.3811318703840186E-2</v>
      </c>
      <c r="C406" s="55">
        <v>-924.45356448056054</v>
      </c>
    </row>
    <row r="407" spans="1:3" x14ac:dyDescent="0.35">
      <c r="A407" s="55">
        <v>-3.2575058635423357E-3</v>
      </c>
      <c r="B407" s="55">
        <v>6.0182708651930303E-2</v>
      </c>
      <c r="C407" s="55">
        <v>367.38057536706947</v>
      </c>
    </row>
    <row r="408" spans="1:3" x14ac:dyDescent="0.35">
      <c r="A408" s="55">
        <v>6.107611952170787E-2</v>
      </c>
      <c r="B408" s="55">
        <v>9.6655233408816807E-2</v>
      </c>
      <c r="C408" s="55">
        <v>704.75141088500709</v>
      </c>
    </row>
    <row r="409" spans="1:3" x14ac:dyDescent="0.35">
      <c r="A409" s="55">
        <v>-0.16140469056201401</v>
      </c>
      <c r="B409" s="55">
        <v>5.8547023884476738E-2</v>
      </c>
      <c r="C409" s="55">
        <v>-375.49736988861451</v>
      </c>
    </row>
    <row r="410" spans="1:3" x14ac:dyDescent="0.35">
      <c r="A410" s="55">
        <v>-0.14407664704992812</v>
      </c>
      <c r="B410" s="55">
        <v>6.2526581026385697E-2</v>
      </c>
      <c r="C410" s="55">
        <v>-307.76199860947258</v>
      </c>
    </row>
    <row r="411" spans="1:3" x14ac:dyDescent="0.35">
      <c r="A411" s="55">
        <v>-0.16493641705805107</v>
      </c>
      <c r="B411" s="55">
        <v>6.1244184921346777E-2</v>
      </c>
      <c r="C411" s="55">
        <v>-382.60890409199817</v>
      </c>
    </row>
    <row r="412" spans="1:3" x14ac:dyDescent="0.35">
      <c r="A412" s="55">
        <v>-0.12942231705276241</v>
      </c>
      <c r="B412" s="55">
        <v>7.2141994696853937E-2</v>
      </c>
      <c r="C412" s="55">
        <v>-241.10272673956072</v>
      </c>
    </row>
    <row r="413" spans="1:3" x14ac:dyDescent="0.35">
      <c r="A413" s="55">
        <v>-0.16587903180066998</v>
      </c>
      <c r="B413" s="55">
        <v>5.955590999307965E-2</v>
      </c>
      <c r="C413" s="55">
        <v>-388.87317012949222</v>
      </c>
    </row>
    <row r="414" spans="1:3" x14ac:dyDescent="0.35">
      <c r="A414" s="55">
        <v>0.19133635743235278</v>
      </c>
      <c r="B414" s="55">
        <v>7.9271341578808163E-2</v>
      </c>
      <c r="C414" s="55">
        <v>1902.2809118497319</v>
      </c>
    </row>
    <row r="415" spans="1:3" x14ac:dyDescent="0.35">
      <c r="A415" s="55">
        <v>-3.3780308345816218E-2</v>
      </c>
      <c r="B415" s="55">
        <v>5.9634175199024995E-2</v>
      </c>
      <c r="C415" s="55">
        <v>189.49333739904554</v>
      </c>
    </row>
    <row r="416" spans="1:3" x14ac:dyDescent="0.35">
      <c r="A416" s="55">
        <v>0.11145640666595713</v>
      </c>
      <c r="B416" s="55">
        <v>8.5748435848438942E-2</v>
      </c>
      <c r="C416" s="55">
        <v>1112.6130513064873</v>
      </c>
    </row>
    <row r="417" spans="1:3" x14ac:dyDescent="0.35">
      <c r="A417" s="55">
        <v>-0.21721170827381123</v>
      </c>
      <c r="B417" s="55">
        <v>5.9289795370112711E-2</v>
      </c>
      <c r="C417" s="55">
        <v>-545.65282971411909</v>
      </c>
    </row>
    <row r="418" spans="1:3" x14ac:dyDescent="0.35">
      <c r="A418" s="55">
        <v>0.22833027625135494</v>
      </c>
      <c r="B418" s="55">
        <v>9.2307508775470115E-2</v>
      </c>
      <c r="C418" s="55">
        <v>2202.1511632256729</v>
      </c>
    </row>
    <row r="419" spans="1:3" x14ac:dyDescent="0.35">
      <c r="A419" s="55">
        <v>-3.0504791357755721E-2</v>
      </c>
      <c r="B419" s="55">
        <v>8.0953661363431906E-2</v>
      </c>
      <c r="C419" s="55">
        <v>194.953056837514</v>
      </c>
    </row>
    <row r="420" spans="1:3" x14ac:dyDescent="0.35">
      <c r="A420" s="55">
        <v>-0.11365196887879263</v>
      </c>
      <c r="B420" s="55">
        <v>5.5740367781740935E-2</v>
      </c>
      <c r="C420" s="55">
        <v>-198.04195063835016</v>
      </c>
    </row>
    <row r="421" spans="1:3" x14ac:dyDescent="0.35">
      <c r="A421" s="55">
        <v>0.23327552189799433</v>
      </c>
      <c r="B421" s="55">
        <v>9.4954566696462891E-2</v>
      </c>
      <c r="C421" s="55">
        <v>2234.5525947848128</v>
      </c>
    </row>
    <row r="422" spans="1:3" x14ac:dyDescent="0.35">
      <c r="A422" s="55">
        <v>-0.20619361641799894</v>
      </c>
      <c r="B422" s="55">
        <v>9.2796095237576787E-2</v>
      </c>
      <c r="C422" s="55">
        <v>-442.59486478145169</v>
      </c>
    </row>
    <row r="423" spans="1:3" x14ac:dyDescent="0.35">
      <c r="A423" s="55">
        <v>0.26166435079623063</v>
      </c>
      <c r="B423" s="55">
        <v>6.9051518233568032E-2</v>
      </c>
      <c r="C423" s="55">
        <v>2865.4753297301122</v>
      </c>
    </row>
    <row r="424" spans="1:3" x14ac:dyDescent="0.35">
      <c r="A424" s="55">
        <v>3.0794924601093454E-2</v>
      </c>
      <c r="B424" s="55">
        <v>9.2625032339642907E-2</v>
      </c>
      <c r="C424" s="55">
        <v>522.64820542622499</v>
      </c>
    </row>
    <row r="425" spans="1:3" x14ac:dyDescent="0.35">
      <c r="A425" s="55">
        <v>-7.7760811418390904E-2</v>
      </c>
      <c r="B425" s="55">
        <v>8.9493667779565952E-2</v>
      </c>
      <c r="C425" s="55">
        <v>-24.886501797946366</v>
      </c>
    </row>
    <row r="426" spans="1:3" x14ac:dyDescent="0.35">
      <c r="A426" s="55">
        <v>0.18880285732266641</v>
      </c>
      <c r="B426" s="55">
        <v>5.9544816132754051E-2</v>
      </c>
      <c r="C426" s="55">
        <v>2035.2209095585083</v>
      </c>
    </row>
    <row r="427" spans="1:3" x14ac:dyDescent="0.35">
      <c r="A427" s="55">
        <v>5.3873703684577515E-2</v>
      </c>
      <c r="B427" s="55">
        <v>8.8280096052041651E-2</v>
      </c>
      <c r="C427" s="55">
        <v>678.93355353832317</v>
      </c>
    </row>
    <row r="428" spans="1:3" x14ac:dyDescent="0.35">
      <c r="A428" s="55">
        <v>-0.10934421804994705</v>
      </c>
      <c r="B428" s="55">
        <v>8.8417398508470621E-2</v>
      </c>
      <c r="C428" s="55">
        <v>-150.08438484388023</v>
      </c>
    </row>
    <row r="429" spans="1:3" x14ac:dyDescent="0.35">
      <c r="A429" s="55">
        <v>1.9245066350126835E-2</v>
      </c>
      <c r="B429" s="55">
        <v>6.3089247270260523E-2</v>
      </c>
      <c r="C429" s="55">
        <v>506.06045873413473</v>
      </c>
    </row>
    <row r="430" spans="1:3" x14ac:dyDescent="0.35">
      <c r="A430" s="55">
        <v>-5.829775583208447E-2</v>
      </c>
      <c r="B430" s="55">
        <v>8.3564502341324315E-2</v>
      </c>
      <c r="C430" s="55">
        <v>59.339920552399732</v>
      </c>
    </row>
    <row r="431" spans="1:3" x14ac:dyDescent="0.35">
      <c r="A431" s="55">
        <v>0.13290167528915128</v>
      </c>
      <c r="B431" s="55">
        <v>9.1642166952560319E-2</v>
      </c>
      <c r="C431" s="55">
        <v>1263.3172236494772</v>
      </c>
    </row>
    <row r="432" spans="1:3" x14ac:dyDescent="0.35">
      <c r="A432" s="55">
        <v>-5.932947823757944E-2</v>
      </c>
      <c r="B432" s="55">
        <v>7.424850724194286E-2</v>
      </c>
      <c r="C432" s="55">
        <v>54.54492635016873</v>
      </c>
    </row>
    <row r="433" spans="1:3" x14ac:dyDescent="0.35">
      <c r="A433" s="55">
        <v>0.19266497533240234</v>
      </c>
      <c r="B433" s="55">
        <v>6.6840608542816565E-2</v>
      </c>
      <c r="C433" s="55">
        <v>2017.8048294431651</v>
      </c>
    </row>
    <row r="434" spans="1:3" x14ac:dyDescent="0.35">
      <c r="A434" s="55">
        <v>-2.752695536224363E-3</v>
      </c>
      <c r="B434" s="55">
        <v>9.3965005581006886E-2</v>
      </c>
      <c r="C434" s="55">
        <v>329.451997283531</v>
      </c>
    </row>
    <row r="435" spans="1:3" x14ac:dyDescent="0.35">
      <c r="A435" s="55">
        <v>-0.17745195911543199</v>
      </c>
      <c r="B435" s="55">
        <v>6.6152993376886834E-2</v>
      </c>
      <c r="C435" s="55">
        <v>-413.94255698296945</v>
      </c>
    </row>
    <row r="436" spans="1:3" x14ac:dyDescent="0.35">
      <c r="A436" s="55">
        <v>-0.42719314672855319</v>
      </c>
      <c r="B436" s="55">
        <v>5.3328290596115553E-2</v>
      </c>
      <c r="C436" s="55">
        <v>-950.18688730278552</v>
      </c>
    </row>
    <row r="437" spans="1:3" x14ac:dyDescent="0.35">
      <c r="A437" s="55">
        <v>-1.4195505625302557E-2</v>
      </c>
      <c r="B437" s="55">
        <v>6.7937103505884694E-2</v>
      </c>
      <c r="C437" s="55">
        <v>293.48004856755119</v>
      </c>
    </row>
    <row r="438" spans="1:3" x14ac:dyDescent="0.35">
      <c r="A438" s="55">
        <v>-0.22581881238804588</v>
      </c>
      <c r="B438" s="55">
        <v>6.4145631745769788E-2</v>
      </c>
      <c r="C438" s="55">
        <v>-556.49819551216387</v>
      </c>
    </row>
    <row r="439" spans="1:3" x14ac:dyDescent="0.35">
      <c r="A439" s="55">
        <v>-8.6892684392567004E-3</v>
      </c>
      <c r="B439" s="55">
        <v>5.2544480444630753E-2</v>
      </c>
      <c r="C439" s="55">
        <v>343.32486382116684</v>
      </c>
    </row>
    <row r="440" spans="1:3" x14ac:dyDescent="0.35">
      <c r="A440" s="55">
        <v>0.11350580774377322</v>
      </c>
      <c r="B440" s="55">
        <v>8.1196485402221866E-2</v>
      </c>
      <c r="C440" s="55">
        <v>1149.9516414350796</v>
      </c>
    </row>
    <row r="441" spans="1:3" x14ac:dyDescent="0.35">
      <c r="A441" s="55">
        <v>-1.3708479343730269E-2</v>
      </c>
      <c r="B441" s="55">
        <v>8.1134427724989272E-2</v>
      </c>
      <c r="C441" s="55">
        <v>283.50397909065299</v>
      </c>
    </row>
    <row r="442" spans="1:3" x14ac:dyDescent="0.35">
      <c r="A442" s="55">
        <v>0.12133241555602295</v>
      </c>
      <c r="B442" s="55">
        <v>8.1549101920427081E-2</v>
      </c>
      <c r="C442" s="55">
        <v>1214.4426124772715</v>
      </c>
    </row>
    <row r="443" spans="1:3" x14ac:dyDescent="0.35">
      <c r="A443" s="55">
        <v>-0.25534470769486239</v>
      </c>
      <c r="B443" s="55">
        <v>9.6222091408373414E-2</v>
      </c>
      <c r="C443" s="55">
        <v>-546.58654996443147</v>
      </c>
    </row>
    <row r="444" spans="1:3" x14ac:dyDescent="0.35">
      <c r="A444" s="55">
        <v>-0.27586896196338995</v>
      </c>
      <c r="B444" s="55">
        <v>7.3533308021924274E-2</v>
      </c>
      <c r="C444" s="55">
        <v>-646.70279572635434</v>
      </c>
    </row>
    <row r="445" spans="1:3" x14ac:dyDescent="0.35">
      <c r="A445" s="55">
        <v>-1.1708817616724182E-2</v>
      </c>
      <c r="B445" s="55">
        <v>7.374469262646513E-2</v>
      </c>
      <c r="C445" s="55">
        <v>301.80427707852886</v>
      </c>
    </row>
    <row r="446" spans="1:3" x14ac:dyDescent="0.35">
      <c r="A446" s="55">
        <v>-5.893063694424399E-2</v>
      </c>
      <c r="B446" s="55">
        <v>6.6355668329593831E-2</v>
      </c>
      <c r="C446" s="55">
        <v>56.413668970016509</v>
      </c>
    </row>
    <row r="447" spans="1:3" x14ac:dyDescent="0.35">
      <c r="A447" s="55">
        <v>1.3881422493566595E-2</v>
      </c>
      <c r="B447" s="55">
        <v>9.0861220374440083E-2</v>
      </c>
      <c r="C447" s="55">
        <v>425.89132309032573</v>
      </c>
    </row>
    <row r="448" spans="1:3" x14ac:dyDescent="0.35">
      <c r="A448" s="55">
        <v>-0.29785190294580444</v>
      </c>
      <c r="B448" s="55">
        <v>5.0172808602792413E-2</v>
      </c>
      <c r="C448" s="55">
        <v>-763.3791927517442</v>
      </c>
    </row>
    <row r="449" spans="1:3" x14ac:dyDescent="0.35">
      <c r="A449" s="55">
        <v>-5.9998433396766269E-2</v>
      </c>
      <c r="B449" s="55">
        <v>7.4594798232836462E-2</v>
      </c>
      <c r="C449" s="55">
        <v>51.379908863647131</v>
      </c>
    </row>
    <row r="450" spans="1:3" x14ac:dyDescent="0.35">
      <c r="A450" s="55">
        <v>-1.4591038860695453E-2</v>
      </c>
      <c r="B450" s="55">
        <v>9.8001905989007113E-2</v>
      </c>
      <c r="C450" s="55">
        <v>263.86050694045758</v>
      </c>
    </row>
    <row r="451" spans="1:3" x14ac:dyDescent="0.35">
      <c r="A451" s="55">
        <v>-0.36324215883541838</v>
      </c>
      <c r="B451" s="55">
        <v>7.9966005239798188E-2</v>
      </c>
      <c r="C451" s="55">
        <v>-773.80813145461229</v>
      </c>
    </row>
    <row r="452" spans="1:3" x14ac:dyDescent="0.35">
      <c r="A452" s="55">
        <v>-9.9873370421960844E-2</v>
      </c>
      <c r="B452" s="55">
        <v>8.8516993379579148E-2</v>
      </c>
      <c r="C452" s="55">
        <v>-114.10867073950058</v>
      </c>
    </row>
    <row r="453" spans="1:3" x14ac:dyDescent="0.35">
      <c r="A453" s="55">
        <v>0.21543262546434194</v>
      </c>
      <c r="B453" s="55">
        <v>8.6250866450405597E-2</v>
      </c>
      <c r="C453" s="55">
        <v>2109.772245134267</v>
      </c>
    </row>
    <row r="454" spans="1:3" x14ac:dyDescent="0.35">
      <c r="A454" s="55">
        <v>3.8830890908831253E-2</v>
      </c>
      <c r="B454" s="55">
        <v>9.3591334372643983E-2</v>
      </c>
      <c r="C454" s="55">
        <v>569.89624679822452</v>
      </c>
    </row>
    <row r="455" spans="1:3" x14ac:dyDescent="0.35">
      <c r="A455" s="55">
        <v>-7.9469869054675443E-2</v>
      </c>
      <c r="B455" s="55">
        <v>5.6195598820901305E-2</v>
      </c>
      <c r="C455" s="55">
        <v>-45.090779269340238</v>
      </c>
    </row>
    <row r="456" spans="1:3" x14ac:dyDescent="0.35">
      <c r="A456" s="55">
        <v>-0.42188174537467149</v>
      </c>
      <c r="B456" s="55">
        <v>8.741308230007494E-2</v>
      </c>
      <c r="C456" s="55">
        <v>-819.06881526707139</v>
      </c>
    </row>
    <row r="457" spans="1:3" x14ac:dyDescent="0.35">
      <c r="A457" s="55">
        <v>-0.2992078042011907</v>
      </c>
      <c r="B457" s="55">
        <v>7.6621073931335645E-2</v>
      </c>
      <c r="C457" s="55">
        <v>-682.76120697480951</v>
      </c>
    </row>
    <row r="458" spans="1:3" x14ac:dyDescent="0.35">
      <c r="A458" s="55">
        <v>0.27548655723885912</v>
      </c>
      <c r="B458" s="55">
        <v>8.7779122614990643E-2</v>
      </c>
      <c r="C458" s="55">
        <v>2830.2676742025114</v>
      </c>
    </row>
    <row r="459" spans="1:3" x14ac:dyDescent="0.35">
      <c r="A459" s="55">
        <v>1.1389401318901066E-2</v>
      </c>
      <c r="B459" s="55">
        <v>5.4777917512727009E-2</v>
      </c>
      <c r="C459" s="55">
        <v>469.29522743130917</v>
      </c>
    </row>
    <row r="460" spans="1:3" x14ac:dyDescent="0.35">
      <c r="A460" s="55">
        <v>-8.0157847556001777E-2</v>
      </c>
      <c r="B460" s="55">
        <v>8.2081032299428924E-2</v>
      </c>
      <c r="C460" s="55">
        <v>-37.609596237026423</v>
      </c>
    </row>
    <row r="461" spans="1:3" x14ac:dyDescent="0.35">
      <c r="A461" s="55">
        <v>-7.1722280570351363E-2</v>
      </c>
      <c r="B461" s="55">
        <v>5.588100493179194E-2</v>
      </c>
      <c r="C461" s="55">
        <v>-7.8210005837405561</v>
      </c>
    </row>
    <row r="462" spans="1:3" x14ac:dyDescent="0.35">
      <c r="A462" s="55">
        <v>-0.30204204293249509</v>
      </c>
      <c r="B462" s="55">
        <v>5.9533557566002711E-2</v>
      </c>
      <c r="C462" s="55">
        <v>-740.70419999397041</v>
      </c>
    </row>
    <row r="463" spans="1:3" x14ac:dyDescent="0.35">
      <c r="A463" s="55">
        <v>-0.12867718897854191</v>
      </c>
      <c r="B463" s="55">
        <v>8.2446838276651141E-2</v>
      </c>
      <c r="C463" s="55">
        <v>-226.23190052647263</v>
      </c>
    </row>
    <row r="464" spans="1:3" x14ac:dyDescent="0.35">
      <c r="A464" s="55">
        <v>-9.4173641673913039E-2</v>
      </c>
      <c r="B464" s="55">
        <v>5.1718006659990906E-2</v>
      </c>
      <c r="C464" s="55">
        <v>-116.35896401173474</v>
      </c>
    </row>
    <row r="465" spans="1:3" x14ac:dyDescent="0.35">
      <c r="A465" s="55">
        <v>-0.15776231008129615</v>
      </c>
      <c r="B465" s="55">
        <v>7.427017424151211E-2</v>
      </c>
      <c r="C465" s="55">
        <v>-336.57996414396342</v>
      </c>
    </row>
    <row r="466" spans="1:3" x14ac:dyDescent="0.35">
      <c r="A466" s="55">
        <v>-0.3368593443985593</v>
      </c>
      <c r="B466" s="55">
        <v>9.735038581583981E-2</v>
      </c>
      <c r="C466" s="55">
        <v>-684.01389997104866</v>
      </c>
    </row>
    <row r="467" spans="1:3" x14ac:dyDescent="0.35">
      <c r="A467" s="55">
        <v>0.32063263211397164</v>
      </c>
      <c r="B467" s="55">
        <v>6.5913120532525571E-2</v>
      </c>
      <c r="C467" s="55">
        <v>3808.9123248544579</v>
      </c>
    </row>
    <row r="468" spans="1:3" x14ac:dyDescent="0.35">
      <c r="A468" s="55">
        <v>-0.1348282567837425</v>
      </c>
      <c r="B468" s="55">
        <v>7.3307562914387156E-2</v>
      </c>
      <c r="C468" s="55">
        <v>-259.30271777746924</v>
      </c>
    </row>
    <row r="469" spans="1:3" x14ac:dyDescent="0.35">
      <c r="A469" s="55">
        <v>0.19678179247888195</v>
      </c>
      <c r="B469" s="55">
        <v>6.3005304885296529E-2</v>
      </c>
      <c r="C469" s="55">
        <v>2098.4414670977922</v>
      </c>
    </row>
    <row r="470" spans="1:3" x14ac:dyDescent="0.35">
      <c r="A470" s="55">
        <v>0.38604514642627047</v>
      </c>
      <c r="B470" s="55">
        <v>8.6496190421100475E-2</v>
      </c>
      <c r="C470" s="55">
        <v>4583.9746859042334</v>
      </c>
    </row>
    <row r="471" spans="1:3" x14ac:dyDescent="0.35">
      <c r="A471" s="55">
        <v>0.19440748231744737</v>
      </c>
      <c r="B471" s="55">
        <v>9.7057922641849079E-2</v>
      </c>
      <c r="C471" s="55">
        <v>1800.3770997687886</v>
      </c>
    </row>
    <row r="472" spans="1:3" x14ac:dyDescent="0.35">
      <c r="A472" s="55">
        <v>0.17930051468769856</v>
      </c>
      <c r="B472" s="55">
        <v>7.7026607808994077E-2</v>
      </c>
      <c r="C472" s="55">
        <v>1791.5708508763482</v>
      </c>
    </row>
    <row r="473" spans="1:3" x14ac:dyDescent="0.35">
      <c r="A473" s="55">
        <v>-0.19704998704301249</v>
      </c>
      <c r="B473" s="55">
        <v>9.8889115706655262E-2</v>
      </c>
      <c r="C473" s="55">
        <v>-407.93721744987153</v>
      </c>
    </row>
    <row r="474" spans="1:3" x14ac:dyDescent="0.35">
      <c r="A474" s="55">
        <v>0.15663514594275021</v>
      </c>
      <c r="B474" s="55">
        <v>7.0922683548174534E-2</v>
      </c>
      <c r="C474" s="55">
        <v>1601.9709291098702</v>
      </c>
    </row>
    <row r="475" spans="1:3" x14ac:dyDescent="0.35">
      <c r="A475" s="55">
        <v>-5.708921660694978E-2</v>
      </c>
      <c r="B475" s="55">
        <v>8.3340994087298892E-2</v>
      </c>
      <c r="C475" s="55">
        <v>64.904722675984317</v>
      </c>
    </row>
    <row r="476" spans="1:3" x14ac:dyDescent="0.35">
      <c r="A476" s="55">
        <v>9.3539333615836939E-2</v>
      </c>
      <c r="B476" s="55">
        <v>7.729047503397013E-2</v>
      </c>
      <c r="C476" s="55">
        <v>1003.8382179948314</v>
      </c>
    </row>
    <row r="477" spans="1:3" x14ac:dyDescent="0.35">
      <c r="A477" s="55">
        <v>-0.11657216765730441</v>
      </c>
      <c r="B477" s="55">
        <v>9.6251596220595467E-2</v>
      </c>
      <c r="C477" s="55">
        <v>-169.4751151371253</v>
      </c>
    </row>
    <row r="478" spans="1:3" x14ac:dyDescent="0.35">
      <c r="A478" s="55">
        <v>-0.51679681522170384</v>
      </c>
      <c r="B478" s="55">
        <v>9.4102687228866208E-2</v>
      </c>
      <c r="C478" s="55">
        <v>-875.61484735367935</v>
      </c>
    </row>
    <row r="479" spans="1:3" x14ac:dyDescent="0.35">
      <c r="A479" s="55">
        <v>4.0347826663239481E-2</v>
      </c>
      <c r="B479" s="55">
        <v>8.4666475903643776E-2</v>
      </c>
      <c r="C479" s="55">
        <v>598.90162360421914</v>
      </c>
    </row>
    <row r="480" spans="1:3" x14ac:dyDescent="0.35">
      <c r="A480" s="55">
        <v>-0.5240184333361162</v>
      </c>
      <c r="B480" s="55">
        <v>5.0573785471378051E-2</v>
      </c>
      <c r="C480" s="55">
        <v>-1050.7021775146202</v>
      </c>
    </row>
    <row r="481" spans="1:3" x14ac:dyDescent="0.35">
      <c r="A481" s="55">
        <v>-0.2559542552288474</v>
      </c>
      <c r="B481" s="55">
        <v>5.3316355672725725E-2</v>
      </c>
      <c r="C481" s="55">
        <v>-661.15315008350763</v>
      </c>
    </row>
    <row r="482" spans="1:3" x14ac:dyDescent="0.35">
      <c r="A482" s="55">
        <v>8.1776884121446541E-3</v>
      </c>
      <c r="B482" s="55">
        <v>7.8736547097484594E-2</v>
      </c>
      <c r="C482" s="55">
        <v>410.686827138718</v>
      </c>
    </row>
    <row r="483" spans="1:3" x14ac:dyDescent="0.35">
      <c r="A483" s="55">
        <v>-0.19003121698483538</v>
      </c>
      <c r="B483" s="55">
        <v>5.3428550045986456E-2</v>
      </c>
      <c r="C483" s="55">
        <v>-479.82477507851826</v>
      </c>
    </row>
    <row r="484" spans="1:3" x14ac:dyDescent="0.35">
      <c r="A484" s="55">
        <v>6.5781387258441459E-2</v>
      </c>
      <c r="B484" s="55">
        <v>6.4279430807689247E-2</v>
      </c>
      <c r="C484" s="55">
        <v>834.19856841397336</v>
      </c>
    </row>
    <row r="485" spans="1:3" x14ac:dyDescent="0.35">
      <c r="A485" s="55">
        <v>0.175235013026035</v>
      </c>
      <c r="B485" s="55">
        <v>9.0609194795548492E-2</v>
      </c>
      <c r="C485" s="55">
        <v>1655.2885395236469</v>
      </c>
    </row>
    <row r="486" spans="1:3" x14ac:dyDescent="0.35">
      <c r="A486" s="55">
        <v>1.7362910462135062E-2</v>
      </c>
      <c r="B486" s="55">
        <v>9.6850787026345447E-2</v>
      </c>
      <c r="C486" s="55">
        <v>436.59677366298661</v>
      </c>
    </row>
    <row r="487" spans="1:3" x14ac:dyDescent="0.35">
      <c r="A487" s="55">
        <v>-0.16230038657104873</v>
      </c>
      <c r="B487" s="55">
        <v>6.0660486116729043E-2</v>
      </c>
      <c r="C487" s="55">
        <v>-374.76588962615438</v>
      </c>
    </row>
    <row r="488" spans="1:3" x14ac:dyDescent="0.35">
      <c r="A488" s="55">
        <v>-0.24912781413991095</v>
      </c>
      <c r="B488" s="55">
        <v>6.3263882813124533E-2</v>
      </c>
      <c r="C488" s="55">
        <v>-616.5739919969144</v>
      </c>
    </row>
    <row r="489" spans="1:3" x14ac:dyDescent="0.35">
      <c r="A489" s="55">
        <v>-0.528192468707676</v>
      </c>
      <c r="B489" s="55">
        <v>5.4716417707397144E-2</v>
      </c>
      <c r="C489" s="55">
        <v>-1035.7527449412901</v>
      </c>
    </row>
    <row r="490" spans="1:3" x14ac:dyDescent="0.35">
      <c r="A490" s="55">
        <v>-0.19227920295724651</v>
      </c>
      <c r="B490" s="55">
        <v>7.8445170242010004E-2</v>
      </c>
      <c r="C490" s="55">
        <v>-433.88695917821303</v>
      </c>
    </row>
    <row r="491" spans="1:3" x14ac:dyDescent="0.35">
      <c r="A491" s="55">
        <v>-8.2630448048353136E-3</v>
      </c>
      <c r="B491" s="55">
        <v>8.8107316068952668E-2</v>
      </c>
      <c r="C491" s="55">
        <v>306.12433163240206</v>
      </c>
    </row>
    <row r="492" spans="1:3" x14ac:dyDescent="0.35">
      <c r="A492" s="55">
        <v>-0.31003559223245769</v>
      </c>
      <c r="B492" s="55">
        <v>6.6230330213436314E-2</v>
      </c>
      <c r="C492" s="55">
        <v>-734.11933281804068</v>
      </c>
    </row>
    <row r="493" spans="1:3" x14ac:dyDescent="0.35">
      <c r="A493" s="55">
        <v>-9.6227716128134619E-2</v>
      </c>
      <c r="B493" s="55">
        <v>9.7122247551746074E-2</v>
      </c>
      <c r="C493" s="55">
        <v>-94.678742598048629</v>
      </c>
    </row>
    <row r="494" spans="1:3" x14ac:dyDescent="0.35">
      <c r="A494" s="55">
        <v>7.5400132343446641E-2</v>
      </c>
      <c r="B494" s="55">
        <v>6.1500948485543071E-2</v>
      </c>
      <c r="C494" s="55">
        <v>919.3412908749674</v>
      </c>
    </row>
    <row r="495" spans="1:3" x14ac:dyDescent="0.35">
      <c r="A495" s="55">
        <v>-0.23725642180063874</v>
      </c>
      <c r="B495" s="55">
        <v>8.3806958709885332E-2</v>
      </c>
      <c r="C495" s="55">
        <v>-536.67102194506288</v>
      </c>
    </row>
    <row r="496" spans="1:3" x14ac:dyDescent="0.35">
      <c r="A496" s="55">
        <v>2.8245705188559955E-2</v>
      </c>
      <c r="B496" s="55">
        <v>9.8937155421460532E-2</v>
      </c>
      <c r="C496" s="55">
        <v>495.80236078227279</v>
      </c>
    </row>
    <row r="497" spans="1:3" x14ac:dyDescent="0.35">
      <c r="A497" s="55">
        <v>5.8390968137977547E-2</v>
      </c>
      <c r="B497" s="55">
        <v>6.6871485070764944E-2</v>
      </c>
      <c r="C497" s="55">
        <v>770.31608894159217</v>
      </c>
    </row>
    <row r="498" spans="1:3" x14ac:dyDescent="0.35">
      <c r="A498" s="55">
        <v>-0.14246846472756275</v>
      </c>
      <c r="B498" s="55">
        <v>5.1285270004514633E-2</v>
      </c>
      <c r="C498" s="55">
        <v>-319.20302909423441</v>
      </c>
    </row>
    <row r="499" spans="1:3" x14ac:dyDescent="0.35">
      <c r="A499" s="55">
        <v>-0.28303494767819271</v>
      </c>
      <c r="B499" s="55">
        <v>8.4319478355429661E-2</v>
      </c>
      <c r="C499" s="55">
        <v>-631.01838410197468</v>
      </c>
    </row>
    <row r="500" spans="1:3" x14ac:dyDescent="0.35">
      <c r="A500" s="55">
        <v>-0.10735755015401968</v>
      </c>
      <c r="B500" s="55">
        <v>7.928269144081701E-2</v>
      </c>
      <c r="C500" s="55">
        <v>-150.15076917617316</v>
      </c>
    </row>
    <row r="501" spans="1:3" x14ac:dyDescent="0.35">
      <c r="A501" s="55">
        <v>-0.13154952034431228</v>
      </c>
      <c r="B501" s="55">
        <v>9.054097930181243E-2</v>
      </c>
      <c r="C501" s="55">
        <v>-226.9928429279955</v>
      </c>
    </row>
    <row r="502" spans="1:3" x14ac:dyDescent="0.35">
      <c r="A502" s="55">
        <v>-5.8290994825394099E-2</v>
      </c>
      <c r="B502" s="55">
        <v>6.4215881668075625E-2</v>
      </c>
      <c r="C502" s="55">
        <v>59.577002332569101</v>
      </c>
    </row>
    <row r="503" spans="1:3" x14ac:dyDescent="0.35">
      <c r="A503" s="55">
        <v>-0.25385913854468101</v>
      </c>
      <c r="B503" s="55">
        <v>9.998364931605408E-2</v>
      </c>
      <c r="C503" s="55">
        <v>-534.86390067039986</v>
      </c>
    </row>
    <row r="504" spans="1:3" x14ac:dyDescent="0.35">
      <c r="A504" s="55">
        <v>0.41545090787200467</v>
      </c>
      <c r="B504" s="55">
        <v>7.7095730129730908E-2</v>
      </c>
      <c r="C504" s="55">
        <v>5352.3987235707918</v>
      </c>
    </row>
    <row r="505" spans="1:3" x14ac:dyDescent="0.35">
      <c r="A505" s="55">
        <v>-7.3191601484429492E-2</v>
      </c>
      <c r="B505" s="55">
        <v>7.1670906236004098E-2</v>
      </c>
      <c r="C505" s="55">
        <v>-10.352131641275605</v>
      </c>
    </row>
    <row r="506" spans="1:3" x14ac:dyDescent="0.35">
      <c r="A506" s="55">
        <v>-0.31987779102186342</v>
      </c>
      <c r="B506" s="55">
        <v>6.3547771650317511E-2</v>
      </c>
      <c r="C506" s="55">
        <v>-760.28748107202387</v>
      </c>
    </row>
    <row r="507" spans="1:3" x14ac:dyDescent="0.35">
      <c r="A507" s="55">
        <v>-0.27825765279800774</v>
      </c>
      <c r="B507" s="55">
        <v>5.3484783470133433E-2</v>
      </c>
      <c r="C507" s="55">
        <v>-711.47097133605666</v>
      </c>
    </row>
    <row r="508" spans="1:3" x14ac:dyDescent="0.35">
      <c r="A508" s="55">
        <v>0.21146647330446283</v>
      </c>
      <c r="B508" s="55">
        <v>8.3374573503156496E-2</v>
      </c>
      <c r="C508" s="55">
        <v>2090.0031412119274</v>
      </c>
    </row>
    <row r="509" spans="1:3" x14ac:dyDescent="0.35">
      <c r="A509" s="55">
        <v>0.18935475242514019</v>
      </c>
      <c r="B509" s="55">
        <v>6.6747239706619124E-2</v>
      </c>
      <c r="C509" s="55">
        <v>1981.0283524962217</v>
      </c>
    </row>
    <row r="510" spans="1:3" x14ac:dyDescent="0.35">
      <c r="A510" s="55">
        <v>-0.39276251984742699</v>
      </c>
      <c r="B510" s="55">
        <v>6.2246087736836229E-2</v>
      </c>
      <c r="C510" s="55">
        <v>-874.30977444490816</v>
      </c>
    </row>
    <row r="511" spans="1:3" x14ac:dyDescent="0.35">
      <c r="A511" s="55">
        <v>-0.24005461012043988</v>
      </c>
      <c r="B511" s="55">
        <v>7.4331212979968003E-2</v>
      </c>
      <c r="C511" s="55">
        <v>-566.17026834879971</v>
      </c>
    </row>
    <row r="512" spans="1:3" x14ac:dyDescent="0.35">
      <c r="A512" s="55">
        <v>4.4910229525659401E-3</v>
      </c>
      <c r="B512" s="55">
        <v>6.4700485990880685E-2</v>
      </c>
      <c r="C512" s="55">
        <v>409.00722418505694</v>
      </c>
    </row>
    <row r="513" spans="1:3" x14ac:dyDescent="0.35">
      <c r="A513" s="55">
        <v>0.20500258124158993</v>
      </c>
      <c r="B513" s="55">
        <v>5.2171935631011315E-2</v>
      </c>
      <c r="C513" s="55">
        <v>2299.1520086143855</v>
      </c>
    </row>
    <row r="514" spans="1:3" x14ac:dyDescent="0.35">
      <c r="A514" s="55">
        <v>-0.28576208761486288</v>
      </c>
      <c r="B514" s="55">
        <v>8.8357511491359078E-2</v>
      </c>
      <c r="C514" s="55">
        <v>-625.27383257714655</v>
      </c>
    </row>
    <row r="515" spans="1:3" x14ac:dyDescent="0.35">
      <c r="A515" s="55">
        <v>5.315885124067582E-3</v>
      </c>
      <c r="B515" s="55">
        <v>5.8421351334703484E-2</v>
      </c>
      <c r="C515" s="55">
        <v>423.71385536068487</v>
      </c>
    </row>
    <row r="516" spans="1:3" x14ac:dyDescent="0.35">
      <c r="A516" s="55">
        <v>-0.25057922074352335</v>
      </c>
      <c r="B516" s="55">
        <v>9.5895683183239294E-2</v>
      </c>
      <c r="C516" s="55">
        <v>-537.55222909251597</v>
      </c>
    </row>
    <row r="517" spans="1:3" x14ac:dyDescent="0.35">
      <c r="A517" s="55">
        <v>0.40931915481145831</v>
      </c>
      <c r="B517" s="55">
        <v>7.5060561749755117E-2</v>
      </c>
      <c r="C517" s="55">
        <v>5273.0706955338064</v>
      </c>
    </row>
    <row r="518" spans="1:3" x14ac:dyDescent="0.35">
      <c r="A518" s="55">
        <v>-0.23301748996340846</v>
      </c>
      <c r="B518" s="55">
        <v>6.4772694387090546E-2</v>
      </c>
      <c r="C518" s="55">
        <v>-573.28947102444045</v>
      </c>
    </row>
    <row r="519" spans="1:3" x14ac:dyDescent="0.35">
      <c r="A519" s="55">
        <v>0.15298090313847423</v>
      </c>
      <c r="B519" s="55">
        <v>7.7980404101387971E-2</v>
      </c>
      <c r="C519" s="55">
        <v>1521.1212747057975</v>
      </c>
    </row>
    <row r="520" spans="1:3" x14ac:dyDescent="0.35">
      <c r="A520" s="55">
        <v>0.40580260196007645</v>
      </c>
      <c r="B520" s="55">
        <v>8.3794745708325791E-2</v>
      </c>
      <c r="C520" s="55">
        <v>5011.2927724287456</v>
      </c>
    </row>
    <row r="521" spans="1:3" x14ac:dyDescent="0.35">
      <c r="A521" s="55">
        <v>-0.31897055776133032</v>
      </c>
      <c r="B521" s="55">
        <v>9.0065097404703837E-2</v>
      </c>
      <c r="C521" s="55">
        <v>-677.59646994636671</v>
      </c>
    </row>
    <row r="522" spans="1:3" x14ac:dyDescent="0.35">
      <c r="A522" s="55">
        <v>2.27726768901821E-2</v>
      </c>
      <c r="B522" s="55">
        <v>6.7014189148697376E-2</v>
      </c>
      <c r="C522" s="55">
        <v>521.67422418213607</v>
      </c>
    </row>
    <row r="523" spans="1:3" x14ac:dyDescent="0.35">
      <c r="A523" s="55">
        <v>-2.1148154632338892E-2</v>
      </c>
      <c r="B523" s="55">
        <v>8.1908748715571272E-2</v>
      </c>
      <c r="C523" s="55">
        <v>242.98696363457037</v>
      </c>
    </row>
    <row r="524" spans="1:3" x14ac:dyDescent="0.35">
      <c r="A524" s="55">
        <v>-5.7495371721450805E-2</v>
      </c>
      <c r="B524" s="55">
        <v>5.5894314491079934E-2</v>
      </c>
      <c r="C524" s="55">
        <v>63.725256575166384</v>
      </c>
    </row>
    <row r="525" spans="1:3" x14ac:dyDescent="0.35">
      <c r="A525" s="55">
        <v>-0.13619871520517823</v>
      </c>
      <c r="B525" s="55">
        <v>7.1142045051230646E-2</v>
      </c>
      <c r="C525" s="55">
        <v>-267.07209972521576</v>
      </c>
    </row>
    <row r="526" spans="1:3" x14ac:dyDescent="0.35">
      <c r="A526" s="55">
        <v>-8.4218834842788387E-2</v>
      </c>
      <c r="B526" s="55">
        <v>6.8571727437198499E-2</v>
      </c>
      <c r="C526" s="55">
        <v>-61.147188867322193</v>
      </c>
    </row>
    <row r="527" spans="1:3" x14ac:dyDescent="0.35">
      <c r="A527" s="55">
        <v>-0.14762232655720192</v>
      </c>
      <c r="B527" s="55">
        <v>9.3125720500888201E-2</v>
      </c>
      <c r="C527" s="55">
        <v>-276.47773820001424</v>
      </c>
    </row>
    <row r="528" spans="1:3" x14ac:dyDescent="0.35">
      <c r="A528" s="55">
        <v>6.8269957788773039E-2</v>
      </c>
      <c r="B528" s="55">
        <v>8.4851634479022997E-2</v>
      </c>
      <c r="C528" s="55">
        <v>787.48644985256988</v>
      </c>
    </row>
    <row r="529" spans="1:3" x14ac:dyDescent="0.35">
      <c r="A529" s="55">
        <v>8.9125266735745362E-2</v>
      </c>
      <c r="B529" s="55">
        <v>8.3437609608179364E-2</v>
      </c>
      <c r="C529" s="55">
        <v>945.81216830783637</v>
      </c>
    </row>
    <row r="530" spans="1:3" x14ac:dyDescent="0.35">
      <c r="A530" s="55">
        <v>-5.3061581897686116E-2</v>
      </c>
      <c r="B530" s="55">
        <v>9.4242207228801056E-2</v>
      </c>
      <c r="C530" s="55">
        <v>82.399853583877388</v>
      </c>
    </row>
    <row r="531" spans="1:3" x14ac:dyDescent="0.35">
      <c r="A531" s="55">
        <v>0.32478382493932029</v>
      </c>
      <c r="B531" s="55">
        <v>9.7927824515979076E-2</v>
      </c>
      <c r="C531" s="55">
        <v>3389.6049704472598</v>
      </c>
    </row>
    <row r="532" spans="1:3" x14ac:dyDescent="0.35">
      <c r="A532" s="55">
        <v>-9.9684616274582874E-2</v>
      </c>
      <c r="B532" s="55">
        <v>8.9875814537677623E-2</v>
      </c>
      <c r="C532" s="55">
        <v>-112.45748942560584</v>
      </c>
    </row>
    <row r="533" spans="1:3" x14ac:dyDescent="0.35">
      <c r="A533" s="55">
        <v>-0.54931409273463483</v>
      </c>
      <c r="B533" s="55">
        <v>5.556284155078673E-2</v>
      </c>
      <c r="C533" s="55">
        <v>-1046.4804435400256</v>
      </c>
    </row>
    <row r="534" spans="1:3" x14ac:dyDescent="0.35">
      <c r="A534" s="55">
        <v>0.26542597067193829</v>
      </c>
      <c r="B534" s="55">
        <v>7.3520034610875404E-2</v>
      </c>
      <c r="C534" s="55">
        <v>2863.5268141675688</v>
      </c>
    </row>
    <row r="535" spans="1:3" x14ac:dyDescent="0.35">
      <c r="A535" s="55">
        <v>0.1471148900991128</v>
      </c>
      <c r="B535" s="55">
        <v>5.8136469197456048E-2</v>
      </c>
      <c r="C535" s="55">
        <v>1589.6869134720469</v>
      </c>
    </row>
    <row r="536" spans="1:3" x14ac:dyDescent="0.35">
      <c r="A536" s="55">
        <v>-0.20037454193999396</v>
      </c>
      <c r="B536" s="55">
        <v>8.529601068205328E-2</v>
      </c>
      <c r="C536" s="55">
        <v>-442.39925207667113</v>
      </c>
    </row>
    <row r="537" spans="1:3" x14ac:dyDescent="0.35">
      <c r="A537" s="55">
        <v>0.16852535176989591</v>
      </c>
      <c r="B537" s="55">
        <v>6.5135599264022806E-2</v>
      </c>
      <c r="C537" s="55">
        <v>1765.0299906039495</v>
      </c>
    </row>
    <row r="538" spans="1:3" x14ac:dyDescent="0.35">
      <c r="A538" s="55">
        <v>0.1096126881812553</v>
      </c>
      <c r="B538" s="55">
        <v>6.5027346072053377E-2</v>
      </c>
      <c r="C538" s="55">
        <v>1192.6185661945019</v>
      </c>
    </row>
    <row r="539" spans="1:3" x14ac:dyDescent="0.35">
      <c r="A539" s="55">
        <v>6.6270665561043218E-2</v>
      </c>
      <c r="B539" s="55">
        <v>8.4377456482417956E-2</v>
      </c>
      <c r="C539" s="55">
        <v>774.77014638407741</v>
      </c>
    </row>
    <row r="540" spans="1:3" x14ac:dyDescent="0.35">
      <c r="A540" s="55">
        <v>1.3971155850751926E-2</v>
      </c>
      <c r="B540" s="55">
        <v>9.7662350143243898E-2</v>
      </c>
      <c r="C540" s="55">
        <v>416.25613808892894</v>
      </c>
    </row>
    <row r="541" spans="1:3" x14ac:dyDescent="0.35">
      <c r="A541" s="55">
        <v>-0.15243814406577988</v>
      </c>
      <c r="B541" s="55">
        <v>9.2143184944327036E-2</v>
      </c>
      <c r="C541" s="55">
        <v>-292.91481407343105</v>
      </c>
    </row>
    <row r="542" spans="1:3" x14ac:dyDescent="0.35">
      <c r="A542" s="55">
        <v>-0.29063090901737665</v>
      </c>
      <c r="B542" s="55">
        <v>8.6990081939318287E-2</v>
      </c>
      <c r="C542" s="55">
        <v>-637.87385699261347</v>
      </c>
    </row>
    <row r="543" spans="1:3" x14ac:dyDescent="0.35">
      <c r="A543" s="55">
        <v>-0.17952399384204393</v>
      </c>
      <c r="B543" s="55">
        <v>9.8972404880656645E-2</v>
      </c>
      <c r="C543" s="55">
        <v>-361.57055400967545</v>
      </c>
    </row>
    <row r="544" spans="1:3" x14ac:dyDescent="0.35">
      <c r="A544" s="55">
        <v>-0.31378457483120065</v>
      </c>
      <c r="B544" s="55">
        <v>7.953602308534366E-2</v>
      </c>
      <c r="C544" s="55">
        <v>-699.74720578695155</v>
      </c>
    </row>
    <row r="545" spans="1:3" x14ac:dyDescent="0.35">
      <c r="A545" s="55">
        <v>-0.14394208818247528</v>
      </c>
      <c r="B545" s="55">
        <v>9.2951758186575195E-2</v>
      </c>
      <c r="C545" s="55">
        <v>-264.98760951757072</v>
      </c>
    </row>
    <row r="546" spans="1:3" x14ac:dyDescent="0.35">
      <c r="A546" s="55">
        <v>-0.18732523962884368</v>
      </c>
      <c r="B546" s="55">
        <v>7.3086043032038112E-2</v>
      </c>
      <c r="C546" s="55">
        <v>-430.26918187964577</v>
      </c>
    </row>
    <row r="547" spans="1:3" x14ac:dyDescent="0.35">
      <c r="A547" s="55">
        <v>0.66443202837781867</v>
      </c>
      <c r="B547" s="55">
        <v>7.5755277003319466E-2</v>
      </c>
      <c r="C547" s="55">
        <v>12549.517091783255</v>
      </c>
    </row>
    <row r="548" spans="1:3" x14ac:dyDescent="0.35">
      <c r="A548" s="55">
        <v>5.7747625515884429E-2</v>
      </c>
      <c r="B548" s="55">
        <v>7.9194463689426842E-2</v>
      </c>
      <c r="C548" s="55">
        <v>729.82710584937752</v>
      </c>
    </row>
    <row r="549" spans="1:3" x14ac:dyDescent="0.35">
      <c r="A549" s="55">
        <v>0.35689022726022251</v>
      </c>
      <c r="B549" s="55">
        <v>5.0374765773681336E-2</v>
      </c>
      <c r="C549" s="55">
        <v>4755.6323880290311</v>
      </c>
    </row>
    <row r="550" spans="1:3" x14ac:dyDescent="0.35">
      <c r="A550" s="55">
        <v>-1.8744791033519816E-2</v>
      </c>
      <c r="B550" s="55">
        <v>9.6169927260396748E-2</v>
      </c>
      <c r="C550" s="55">
        <v>244.40570526323697</v>
      </c>
    </row>
    <row r="551" spans="1:3" x14ac:dyDescent="0.35">
      <c r="A551" s="55">
        <v>5.0158193899335582E-2</v>
      </c>
      <c r="B551" s="55">
        <v>9.3719755270794847E-2</v>
      </c>
      <c r="C551" s="55">
        <v>641.09669326531639</v>
      </c>
    </row>
    <row r="552" spans="1:3" x14ac:dyDescent="0.35">
      <c r="A552" s="55">
        <v>-4.2552819299437064E-2</v>
      </c>
      <c r="B552" s="55">
        <v>9.7407325895429331E-2</v>
      </c>
      <c r="C552" s="55">
        <v>129.39402214733417</v>
      </c>
    </row>
    <row r="553" spans="1:3" x14ac:dyDescent="0.35">
      <c r="A553" s="55">
        <v>0.43558170952822711</v>
      </c>
      <c r="B553" s="55">
        <v>6.5242486199980909E-2</v>
      </c>
      <c r="C553" s="55">
        <v>6081.3230684082746</v>
      </c>
    </row>
    <row r="554" spans="1:3" x14ac:dyDescent="0.35">
      <c r="A554" s="55">
        <v>0.18346751130341266</v>
      </c>
      <c r="B554" s="55">
        <v>6.3906539092099368E-2</v>
      </c>
      <c r="C554" s="55">
        <v>1937.9668620268121</v>
      </c>
    </row>
    <row r="555" spans="1:3" x14ac:dyDescent="0.35">
      <c r="A555" s="55">
        <v>-0.34572949471221887</v>
      </c>
      <c r="B555" s="55">
        <v>7.6032130101129719E-2</v>
      </c>
      <c r="C555" s="55">
        <v>-761.48544311355727</v>
      </c>
    </row>
    <row r="556" spans="1:3" x14ac:dyDescent="0.35">
      <c r="A556" s="55">
        <v>-0.1027684737266449</v>
      </c>
      <c r="B556" s="55">
        <v>7.9499373631042244E-2</v>
      </c>
      <c r="C556" s="55">
        <v>-131.965097969141</v>
      </c>
    </row>
    <row r="557" spans="1:3" x14ac:dyDescent="0.35">
      <c r="A557" s="55">
        <v>-0.373219344721609</v>
      </c>
      <c r="B557" s="55">
        <v>5.0792514686980539E-2</v>
      </c>
      <c r="C557" s="55">
        <v>-890.95340838085053</v>
      </c>
    </row>
    <row r="558" spans="1:3" x14ac:dyDescent="0.35">
      <c r="A558" s="55">
        <v>-0.20529961795893037</v>
      </c>
      <c r="B558" s="55">
        <v>7.4310641949345974E-2</v>
      </c>
      <c r="C558" s="55">
        <v>-478.37041352435762</v>
      </c>
    </row>
    <row r="559" spans="1:3" x14ac:dyDescent="0.35">
      <c r="A559" s="55">
        <v>-0.59851749483246075</v>
      </c>
      <c r="B559" s="55">
        <v>5.090809347006206E-2</v>
      </c>
      <c r="C559" s="55">
        <v>-1095.9356282289857</v>
      </c>
    </row>
    <row r="560" spans="1:3" x14ac:dyDescent="0.35">
      <c r="A560" s="55">
        <v>-7.9579145997968032E-2</v>
      </c>
      <c r="B560" s="55">
        <v>5.1852169709524353E-2</v>
      </c>
      <c r="C560" s="55">
        <v>-47.541008066320813</v>
      </c>
    </row>
    <row r="561" spans="1:3" x14ac:dyDescent="0.35">
      <c r="A561" s="55">
        <v>-0.14436924224280509</v>
      </c>
      <c r="B561" s="55">
        <v>7.2221067780236403E-2</v>
      </c>
      <c r="C561" s="55">
        <v>-294.50439895166988</v>
      </c>
    </row>
    <row r="562" spans="1:3" x14ac:dyDescent="0.35">
      <c r="A562" s="55">
        <v>-3.2766909414838945E-2</v>
      </c>
      <c r="B562" s="55">
        <v>5.1390755576844221E-2</v>
      </c>
      <c r="C562" s="55">
        <v>199.96450639706239</v>
      </c>
    </row>
    <row r="563" spans="1:3" x14ac:dyDescent="0.35">
      <c r="A563" s="55">
        <v>0.29892606702038738</v>
      </c>
      <c r="B563" s="55">
        <v>9.6987438841624557E-2</v>
      </c>
      <c r="C563" s="55">
        <v>3035.3406056667327</v>
      </c>
    </row>
    <row r="564" spans="1:3" x14ac:dyDescent="0.35">
      <c r="A564" s="55">
        <v>-8.4222245214429753E-2</v>
      </c>
      <c r="B564" s="55">
        <v>5.125224777124246E-2</v>
      </c>
      <c r="C564" s="55">
        <v>-70.139589773545509</v>
      </c>
    </row>
    <row r="565" spans="1:3" x14ac:dyDescent="0.35">
      <c r="A565" s="55">
        <v>-0.21150211096867114</v>
      </c>
      <c r="B565" s="55">
        <v>5.2526641786692203E-2</v>
      </c>
      <c r="C565" s="55">
        <v>-546.48597370529183</v>
      </c>
    </row>
    <row r="566" spans="1:3" x14ac:dyDescent="0.35">
      <c r="A566" s="55">
        <v>-9.4120634100208156E-2</v>
      </c>
      <c r="B566" s="55">
        <v>5.8599492542080557E-2</v>
      </c>
      <c r="C566" s="55">
        <v>-111.13113947908042</v>
      </c>
    </row>
    <row r="567" spans="1:3" x14ac:dyDescent="0.35">
      <c r="A567" s="55">
        <v>-0.13471913255276063</v>
      </c>
      <c r="B567" s="55">
        <v>8.9060210735740331E-2</v>
      </c>
      <c r="C567" s="55">
        <v>-239.43413961723448</v>
      </c>
    </row>
    <row r="568" spans="1:3" x14ac:dyDescent="0.35">
      <c r="A568" s="55">
        <v>4.0658415665373315E-4</v>
      </c>
      <c r="B568" s="55">
        <v>7.26117163558163E-2</v>
      </c>
      <c r="C568" s="55">
        <v>373.18306364558015</v>
      </c>
    </row>
    <row r="569" spans="1:3" x14ac:dyDescent="0.35">
      <c r="A569" s="55">
        <v>9.2175252735220481E-2</v>
      </c>
      <c r="B569" s="55">
        <v>5.2769182786087949E-2</v>
      </c>
      <c r="C569" s="55">
        <v>1095.8635430883244</v>
      </c>
    </row>
    <row r="570" spans="1:3" x14ac:dyDescent="0.35">
      <c r="A570" s="55">
        <v>0.61326985345072527</v>
      </c>
      <c r="B570" s="55">
        <v>9.2281308294690709E-2</v>
      </c>
      <c r="C570" s="55">
        <v>9965.3835678534269</v>
      </c>
    </row>
    <row r="571" spans="1:3" x14ac:dyDescent="0.35">
      <c r="A571" s="55">
        <v>-1.0764123986522559E-2</v>
      </c>
      <c r="B571" s="55">
        <v>9.1434330017321735E-2</v>
      </c>
      <c r="C571" s="55">
        <v>289.51486197886663</v>
      </c>
    </row>
    <row r="572" spans="1:3" x14ac:dyDescent="0.35">
      <c r="A572" s="55">
        <v>-0.11016839789481735</v>
      </c>
      <c r="B572" s="55">
        <v>7.1947256344262134E-2</v>
      </c>
      <c r="C572" s="55">
        <v>-167.67089393101438</v>
      </c>
    </row>
    <row r="573" spans="1:3" x14ac:dyDescent="0.35">
      <c r="A573" s="55">
        <v>-0.14064283950666592</v>
      </c>
      <c r="B573" s="55">
        <v>7.8122959886503918E-2</v>
      </c>
      <c r="C573" s="55">
        <v>-273.41536873489554</v>
      </c>
    </row>
    <row r="574" spans="1:3" x14ac:dyDescent="0.35">
      <c r="A574" s="55">
        <v>-0.48977773255613294</v>
      </c>
      <c r="B574" s="55">
        <v>8.9982746232953714E-2</v>
      </c>
      <c r="C574" s="55">
        <v>-870.65228537648204</v>
      </c>
    </row>
    <row r="575" spans="1:3" x14ac:dyDescent="0.35">
      <c r="A575" s="55">
        <v>-0.10208360737910686</v>
      </c>
      <c r="B575" s="55">
        <v>7.3745063853587506E-2</v>
      </c>
      <c r="C575" s="55">
        <v>-133.68079039772638</v>
      </c>
    </row>
    <row r="576" spans="1:3" x14ac:dyDescent="0.35">
      <c r="A576" s="55">
        <v>0.13202400281820245</v>
      </c>
      <c r="B576" s="55">
        <v>5.8317639524776116E-2</v>
      </c>
      <c r="C576" s="55">
        <v>1437.2218568374826</v>
      </c>
    </row>
    <row r="577" spans="1:3" x14ac:dyDescent="0.35">
      <c r="A577" s="55">
        <v>-0.24324892013842966</v>
      </c>
      <c r="B577" s="55">
        <v>5.1041060426904289E-2</v>
      </c>
      <c r="C577" s="55">
        <v>-636.47930024421112</v>
      </c>
    </row>
    <row r="578" spans="1:3" x14ac:dyDescent="0.35">
      <c r="A578" s="55">
        <v>-0.19467746561221885</v>
      </c>
      <c r="B578" s="55">
        <v>7.3068202067891941E-2</v>
      </c>
      <c r="C578" s="55">
        <v>-451.51044369239582</v>
      </c>
    </row>
    <row r="579" spans="1:3" x14ac:dyDescent="0.35">
      <c r="A579" s="55">
        <v>0.33568132729104339</v>
      </c>
      <c r="B579" s="55">
        <v>5.9366014694355367E-2</v>
      </c>
      <c r="C579" s="55">
        <v>4181.5608772281976</v>
      </c>
    </row>
    <row r="580" spans="1:3" x14ac:dyDescent="0.35">
      <c r="A580" s="55">
        <v>-0.19135471155270373</v>
      </c>
      <c r="B580" s="55">
        <v>8.5701366042615079E-2</v>
      </c>
      <c r="C580" s="55">
        <v>-417.30742758482808</v>
      </c>
    </row>
    <row r="581" spans="1:3" x14ac:dyDescent="0.35">
      <c r="A581" s="55">
        <v>6.6424779088000457E-2</v>
      </c>
      <c r="B581" s="55">
        <v>9.0012878733708987E-2</v>
      </c>
      <c r="C581" s="55">
        <v>759.26594726754456</v>
      </c>
    </row>
    <row r="582" spans="1:3" x14ac:dyDescent="0.35">
      <c r="A582" s="55">
        <v>0.19135180073679897</v>
      </c>
      <c r="B582" s="55">
        <v>9.481310890683671E-2</v>
      </c>
      <c r="C582" s="55">
        <v>1785.8358261104272</v>
      </c>
    </row>
    <row r="583" spans="1:3" x14ac:dyDescent="0.35">
      <c r="A583" s="55">
        <v>-0.12638170062193094</v>
      </c>
      <c r="B583" s="55">
        <v>5.8698681239031304E-2</v>
      </c>
      <c r="C583" s="55">
        <v>-246.26173467647033</v>
      </c>
    </row>
    <row r="584" spans="1:3" x14ac:dyDescent="0.35">
      <c r="A584" s="55">
        <v>-3.7519874280348336E-2</v>
      </c>
      <c r="B584" s="55">
        <v>6.9723871149483946E-2</v>
      </c>
      <c r="C584" s="55">
        <v>164.32387827032886</v>
      </c>
    </row>
    <row r="585" spans="1:3" x14ac:dyDescent="0.35">
      <c r="A585" s="55">
        <v>8.8564436293491894E-2</v>
      </c>
      <c r="B585" s="55">
        <v>9.1143719140762219E-2</v>
      </c>
      <c r="C585" s="55">
        <v>913.66888978007512</v>
      </c>
    </row>
    <row r="586" spans="1:3" x14ac:dyDescent="0.35">
      <c r="A586" s="55">
        <v>0.19425045011326619</v>
      </c>
      <c r="B586" s="55">
        <v>6.6816507260025082E-2</v>
      </c>
      <c r="C586" s="55">
        <v>2036.1287362202725</v>
      </c>
    </row>
    <row r="587" spans="1:3" x14ac:dyDescent="0.35">
      <c r="A587" s="55">
        <v>0.10197488309180727</v>
      </c>
      <c r="B587" s="55">
        <v>9.5559517453152998E-2</v>
      </c>
      <c r="C587" s="55">
        <v>997.57914792652184</v>
      </c>
    </row>
    <row r="588" spans="1:3" x14ac:dyDescent="0.35">
      <c r="A588" s="55">
        <v>-9.2889032712060948E-2</v>
      </c>
      <c r="B588" s="55">
        <v>7.7695715940569857E-2</v>
      </c>
      <c r="C588" s="55">
        <v>-93.23854188888491</v>
      </c>
    </row>
    <row r="589" spans="1:3" x14ac:dyDescent="0.35">
      <c r="A589" s="55">
        <v>0.1303308571353701</v>
      </c>
      <c r="B589" s="55">
        <v>8.6054527055396929E-2</v>
      </c>
      <c r="C589" s="55">
        <v>1269.4370748832473</v>
      </c>
    </row>
    <row r="590" spans="1:3" x14ac:dyDescent="0.35">
      <c r="A590" s="55">
        <v>-0.42731313540181254</v>
      </c>
      <c r="B590" s="55">
        <v>8.1796070436041826E-2</v>
      </c>
      <c r="C590" s="55">
        <v>-843.79265966383889</v>
      </c>
    </row>
    <row r="591" spans="1:3" x14ac:dyDescent="0.35">
      <c r="A591" s="55">
        <v>0.18435269312378877</v>
      </c>
      <c r="B591" s="55">
        <v>9.961302603230425E-2</v>
      </c>
      <c r="C591" s="55">
        <v>1683.3819873020789</v>
      </c>
    </row>
    <row r="592" spans="1:3" x14ac:dyDescent="0.35">
      <c r="A592" s="55">
        <v>-0.58095962503736009</v>
      </c>
      <c r="B592" s="55">
        <v>6.9117963802889898E-2</v>
      </c>
      <c r="C592" s="55">
        <v>-1008.5158799133972</v>
      </c>
    </row>
    <row r="593" spans="1:3" x14ac:dyDescent="0.35">
      <c r="A593" s="55">
        <v>0.25878271281071374</v>
      </c>
      <c r="B593" s="55">
        <v>6.4686277996630182E-2</v>
      </c>
      <c r="C593" s="55">
        <v>2878.3275789663257</v>
      </c>
    </row>
    <row r="594" spans="1:3" x14ac:dyDescent="0.35">
      <c r="A594" s="55">
        <v>-0.53123110031223564</v>
      </c>
      <c r="B594" s="55">
        <v>5.401141045040414E-2</v>
      </c>
      <c r="C594" s="55">
        <v>-1040.9447579932032</v>
      </c>
    </row>
    <row r="595" spans="1:3" x14ac:dyDescent="0.35">
      <c r="A595" s="55">
        <v>-0.43096099803835775</v>
      </c>
      <c r="B595" s="55">
        <v>5.416832911645126E-2</v>
      </c>
      <c r="C595" s="55">
        <v>-951.00913480949976</v>
      </c>
    </row>
    <row r="596" spans="1:3" x14ac:dyDescent="0.35">
      <c r="A596" s="55">
        <v>-3.5933251583584208E-2</v>
      </c>
      <c r="B596" s="55">
        <v>5.9273164650395248E-2</v>
      </c>
      <c r="C596" s="55">
        <v>177.79820638116533</v>
      </c>
    </row>
    <row r="597" spans="1:3" x14ac:dyDescent="0.35">
      <c r="A597" s="55">
        <v>-3.7304863631190024E-2</v>
      </c>
      <c r="B597" s="55">
        <v>5.7486426688934757E-2</v>
      </c>
      <c r="C597" s="55">
        <v>171.11469167675421</v>
      </c>
    </row>
    <row r="598" spans="1:3" x14ac:dyDescent="0.35">
      <c r="A598" s="55">
        <v>7.3923930257214554E-2</v>
      </c>
      <c r="B598" s="55">
        <v>6.851907520599837E-2</v>
      </c>
      <c r="C598" s="55">
        <v>882.58274955178751</v>
      </c>
    </row>
    <row r="599" spans="1:3" x14ac:dyDescent="0.35">
      <c r="A599" s="55">
        <v>0.38085835295578108</v>
      </c>
      <c r="B599" s="55">
        <v>9.4634392318427837E-2</v>
      </c>
      <c r="C599" s="55">
        <v>4339.0402967778309</v>
      </c>
    </row>
    <row r="600" spans="1:3" x14ac:dyDescent="0.35">
      <c r="A600" s="55">
        <v>-0.14872497953834141</v>
      </c>
      <c r="B600" s="55">
        <v>7.9411091576217258E-2</v>
      </c>
      <c r="C600" s="55">
        <v>-298.96599993037233</v>
      </c>
    </row>
    <row r="601" spans="1:3" x14ac:dyDescent="0.35">
      <c r="A601" s="55">
        <v>-0.2216477830291908</v>
      </c>
      <c r="B601" s="55">
        <v>6.4627195553815797E-2</v>
      </c>
      <c r="C601" s="55">
        <v>-544.39938854407308</v>
      </c>
    </row>
    <row r="602" spans="1:3" x14ac:dyDescent="0.35">
      <c r="A602" s="55">
        <v>0.26432862477527047</v>
      </c>
      <c r="B602" s="55">
        <v>8.6848199992620279E-2</v>
      </c>
      <c r="C602" s="55">
        <v>2694.346251879565</v>
      </c>
    </row>
    <row r="603" spans="1:3" x14ac:dyDescent="0.35">
      <c r="A603" s="55">
        <v>-9.7894493558470963E-2</v>
      </c>
      <c r="B603" s="55">
        <v>8.1975215013284114E-2</v>
      </c>
      <c r="C603" s="55">
        <v>-110.80718809892218</v>
      </c>
    </row>
    <row r="604" spans="1:3" x14ac:dyDescent="0.35">
      <c r="A604" s="55">
        <v>-2.6654264927289173E-2</v>
      </c>
      <c r="B604" s="55">
        <v>5.6769037266898574E-2</v>
      </c>
      <c r="C604" s="55">
        <v>231.55118380541523</v>
      </c>
    </row>
    <row r="605" spans="1:3" x14ac:dyDescent="0.35">
      <c r="A605" s="55">
        <v>-0.14495185829272345</v>
      </c>
      <c r="B605" s="55">
        <v>9.4701182447461507E-2</v>
      </c>
      <c r="C605" s="55">
        <v>-265.97524418659668</v>
      </c>
    </row>
    <row r="606" spans="1:3" x14ac:dyDescent="0.35">
      <c r="A606" s="55">
        <v>-0.14920229482716479</v>
      </c>
      <c r="B606" s="55">
        <v>7.5615649747758501E-2</v>
      </c>
      <c r="C606" s="55">
        <v>-306.09388843651277</v>
      </c>
    </row>
    <row r="607" spans="1:3" x14ac:dyDescent="0.35">
      <c r="A607" s="55">
        <v>-0.11980593926254215</v>
      </c>
      <c r="B607" s="55">
        <v>7.9639484876205313E-2</v>
      </c>
      <c r="C607" s="55">
        <v>-197.11823322424632</v>
      </c>
    </row>
    <row r="608" spans="1:3" x14ac:dyDescent="0.35">
      <c r="A608" s="55">
        <v>-0.3248774541059819</v>
      </c>
      <c r="B608" s="55">
        <v>5.2414675342020767E-2</v>
      </c>
      <c r="C608" s="55">
        <v>-807.02864796291567</v>
      </c>
    </row>
    <row r="609" spans="1:3" x14ac:dyDescent="0.35">
      <c r="A609" s="55">
        <v>-0.23278764008244504</v>
      </c>
      <c r="B609" s="55">
        <v>7.1688346761225125E-2</v>
      </c>
      <c r="C609" s="55">
        <v>-555.30105661444884</v>
      </c>
    </row>
    <row r="610" spans="1:3" x14ac:dyDescent="0.35">
      <c r="A610" s="55">
        <v>-0.11409151734293285</v>
      </c>
      <c r="B610" s="55">
        <v>9.9489491220692117E-2</v>
      </c>
      <c r="C610" s="55">
        <v>-157.95875252243997</v>
      </c>
    </row>
    <row r="611" spans="1:3" x14ac:dyDescent="0.35">
      <c r="A611" s="55">
        <v>-6.7990509022114287E-2</v>
      </c>
      <c r="B611" s="55">
        <v>8.9337736940385909E-2</v>
      </c>
      <c r="C611" s="55">
        <v>16.578336979545192</v>
      </c>
    </row>
    <row r="612" spans="1:3" x14ac:dyDescent="0.35">
      <c r="A612" s="55">
        <v>2.4690923285451694E-2</v>
      </c>
      <c r="B612" s="55">
        <v>8.5355395655696067E-2</v>
      </c>
      <c r="C612" s="55">
        <v>499.14686425299976</v>
      </c>
    </row>
    <row r="613" spans="1:3" x14ac:dyDescent="0.35">
      <c r="A613" s="55">
        <v>-0.37508394333138129</v>
      </c>
      <c r="B613" s="55">
        <v>9.2033570436282103E-2</v>
      </c>
      <c r="C613" s="55">
        <v>-751.03929849582755</v>
      </c>
    </row>
    <row r="614" spans="1:3" x14ac:dyDescent="0.35">
      <c r="A614" s="55">
        <v>0.2656401170460474</v>
      </c>
      <c r="B614" s="55">
        <v>5.6861970043750404E-2</v>
      </c>
      <c r="C614" s="55">
        <v>3076.5939787423449</v>
      </c>
    </row>
    <row r="615" spans="1:3" x14ac:dyDescent="0.35">
      <c r="A615" s="55">
        <v>-3.8368923311106258E-2</v>
      </c>
      <c r="B615" s="55">
        <v>6.0659608761851322E-2</v>
      </c>
      <c r="C615" s="55">
        <v>163.83382243997585</v>
      </c>
    </row>
    <row r="616" spans="1:3" x14ac:dyDescent="0.35">
      <c r="A616" s="55">
        <v>0.10449188855734029</v>
      </c>
      <c r="B616" s="55">
        <v>5.0195609982209566E-2</v>
      </c>
      <c r="C616" s="55">
        <v>1219.4078356875038</v>
      </c>
    </row>
    <row r="617" spans="1:3" x14ac:dyDescent="0.35">
      <c r="A617" s="55">
        <v>0.22223673198986188</v>
      </c>
      <c r="B617" s="55">
        <v>8.0637928774454221E-2</v>
      </c>
      <c r="C617" s="55">
        <v>2238.15098847636</v>
      </c>
    </row>
    <row r="618" spans="1:3" x14ac:dyDescent="0.35">
      <c r="A618" s="55">
        <v>-0.20917350469834639</v>
      </c>
      <c r="B618" s="55">
        <v>8.2186063331302378E-2</v>
      </c>
      <c r="C618" s="55">
        <v>-471.80770002627298</v>
      </c>
    </row>
    <row r="619" spans="1:3" x14ac:dyDescent="0.35">
      <c r="A619" s="55">
        <v>-0.64622344118022501</v>
      </c>
      <c r="B619" s="55">
        <v>7.3937412413937656E-2</v>
      </c>
      <c r="C619" s="55">
        <v>-1020.0730413091735</v>
      </c>
    </row>
    <row r="620" spans="1:3" x14ac:dyDescent="0.35">
      <c r="A620" s="55">
        <v>0.10636378956360151</v>
      </c>
      <c r="B620" s="55">
        <v>9.3766677765155099E-2</v>
      </c>
      <c r="C620" s="55">
        <v>1038.2965492587848</v>
      </c>
    </row>
    <row r="621" spans="1:3" x14ac:dyDescent="0.35">
      <c r="A621" s="55">
        <v>-0.29458779032464516</v>
      </c>
      <c r="B621" s="55">
        <v>5.2633239633876214E-2</v>
      </c>
      <c r="C621" s="55">
        <v>-748.54615420403525</v>
      </c>
    </row>
    <row r="622" spans="1:3" x14ac:dyDescent="0.35">
      <c r="A622" s="55">
        <v>1.459848426464376E-2</v>
      </c>
      <c r="B622" s="55">
        <v>6.6440306730124715E-2</v>
      </c>
      <c r="C622" s="55">
        <v>469.85854415765266</v>
      </c>
    </row>
    <row r="623" spans="1:3" x14ac:dyDescent="0.35">
      <c r="A623" s="55">
        <v>-0.20779759682621907</v>
      </c>
      <c r="B623" s="55">
        <v>6.7925566895410946E-2</v>
      </c>
      <c r="C623" s="55">
        <v>-499.32337291411824</v>
      </c>
    </row>
    <row r="624" spans="1:3" x14ac:dyDescent="0.35">
      <c r="A624" s="55">
        <v>-0.19696433220463155</v>
      </c>
      <c r="B624" s="55">
        <v>7.2222633857023696E-2</v>
      </c>
      <c r="C624" s="55">
        <v>-459.7480665911603</v>
      </c>
    </row>
    <row r="625" spans="1:3" x14ac:dyDescent="0.35">
      <c r="A625" s="55">
        <v>-0.5571318363983464</v>
      </c>
      <c r="B625" s="55">
        <v>6.633501274375915E-2</v>
      </c>
      <c r="C625" s="55">
        <v>-1006.1279348503465</v>
      </c>
    </row>
    <row r="626" spans="1:3" x14ac:dyDescent="0.35">
      <c r="A626" s="55">
        <v>0.22810282483565003</v>
      </c>
      <c r="B626" s="55">
        <v>5.9588931700871407E-2</v>
      </c>
      <c r="C626" s="55">
        <v>2520.4395855970506</v>
      </c>
    </row>
    <row r="627" spans="1:3" x14ac:dyDescent="0.35">
      <c r="A627" s="55">
        <v>3.8073024801268479E-2</v>
      </c>
      <c r="B627" s="55">
        <v>9.0524495861396909E-2</v>
      </c>
      <c r="C627" s="55">
        <v>571.6593185124425</v>
      </c>
    </row>
    <row r="628" spans="1:3" x14ac:dyDescent="0.35">
      <c r="A628" s="55">
        <v>-4.7172267567306775E-2</v>
      </c>
      <c r="B628" s="55">
        <v>7.215505232183983E-2</v>
      </c>
      <c r="C628" s="55">
        <v>114.0666525494927</v>
      </c>
    </row>
    <row r="629" spans="1:3" x14ac:dyDescent="0.35">
      <c r="A629" s="55">
        <v>-0.46561843797657881</v>
      </c>
      <c r="B629" s="55">
        <v>9.9413857891178098E-2</v>
      </c>
      <c r="C629" s="55">
        <v>-819.67860249146611</v>
      </c>
    </row>
    <row r="630" spans="1:3" x14ac:dyDescent="0.35">
      <c r="A630" s="55">
        <v>-6.2609999485371826E-2</v>
      </c>
      <c r="B630" s="55">
        <v>7.9337432392661333E-2</v>
      </c>
      <c r="C630" s="55">
        <v>39.423460582048101</v>
      </c>
    </row>
    <row r="631" spans="1:3" x14ac:dyDescent="0.35">
      <c r="A631" s="55">
        <v>0.37590960239775695</v>
      </c>
      <c r="B631" s="55">
        <v>8.5229014895078559E-2</v>
      </c>
      <c r="C631" s="55">
        <v>4425.1571285039081</v>
      </c>
    </row>
    <row r="632" spans="1:3" x14ac:dyDescent="0.35">
      <c r="A632" s="55">
        <v>8.5420037128314946E-2</v>
      </c>
      <c r="B632" s="55">
        <v>9.345305163150161E-2</v>
      </c>
      <c r="C632" s="55">
        <v>882.65365721044554</v>
      </c>
    </row>
    <row r="633" spans="1:3" x14ac:dyDescent="0.35">
      <c r="A633" s="55">
        <v>-9.6599899018409152E-3</v>
      </c>
      <c r="B633" s="55">
        <v>6.6719285857879548E-2</v>
      </c>
      <c r="C633" s="55">
        <v>321.04259988213391</v>
      </c>
    </row>
    <row r="634" spans="1:3" x14ac:dyDescent="0.35">
      <c r="A634" s="55">
        <v>-0.11514279440266387</v>
      </c>
      <c r="B634" s="55">
        <v>6.4586750229098738E-2</v>
      </c>
      <c r="C634" s="55">
        <v>-194.76739431373812</v>
      </c>
    </row>
    <row r="635" spans="1:3" x14ac:dyDescent="0.35">
      <c r="A635" s="55">
        <v>0.11530397330956557</v>
      </c>
      <c r="B635" s="55">
        <v>7.3971743145741037E-2</v>
      </c>
      <c r="C635" s="55">
        <v>1199.2128342277065</v>
      </c>
    </row>
    <row r="636" spans="1:3" x14ac:dyDescent="0.35">
      <c r="A636" s="55">
        <v>-6.4831034884242272E-2</v>
      </c>
      <c r="B636" s="55">
        <v>5.6628747751371153E-2</v>
      </c>
      <c r="C636" s="55">
        <v>26.467756813164719</v>
      </c>
    </row>
    <row r="637" spans="1:3" x14ac:dyDescent="0.35">
      <c r="A637" s="55">
        <v>-3.9876845857570439E-2</v>
      </c>
      <c r="B637" s="55">
        <v>5.2422524339470623E-2</v>
      </c>
      <c r="C637" s="55">
        <v>159.11829626487216</v>
      </c>
    </row>
    <row r="638" spans="1:3" x14ac:dyDescent="0.35">
      <c r="A638" s="55">
        <v>8.7055461516070881E-2</v>
      </c>
      <c r="B638" s="55">
        <v>5.6188725294577226E-2</v>
      </c>
      <c r="C638" s="55">
        <v>1036.6563152644194</v>
      </c>
    </row>
    <row r="639" spans="1:3" x14ac:dyDescent="0.35">
      <c r="A639" s="55">
        <v>-0.38816350058953925</v>
      </c>
      <c r="B639" s="55">
        <v>8.1016033165122223E-2</v>
      </c>
      <c r="C639" s="55">
        <v>-802.5661536375801</v>
      </c>
    </row>
    <row r="640" spans="1:3" x14ac:dyDescent="0.35">
      <c r="A640" s="55">
        <v>-0.15091881335110516</v>
      </c>
      <c r="B640" s="55">
        <v>5.5792781516421031E-2</v>
      </c>
      <c r="C640" s="55">
        <v>-343.26975672202468</v>
      </c>
    </row>
    <row r="641" spans="1:3" x14ac:dyDescent="0.35">
      <c r="A641" s="55">
        <v>-0.1561482773053528</v>
      </c>
      <c r="B641" s="55">
        <v>7.6097995310434263E-2</v>
      </c>
      <c r="C641" s="55">
        <v>-328.4067510459883</v>
      </c>
    </row>
    <row r="642" spans="1:3" x14ac:dyDescent="0.35">
      <c r="A642" s="55">
        <v>-0.17327102594201535</v>
      </c>
      <c r="B642" s="55">
        <v>7.2736012181992951E-2</v>
      </c>
      <c r="C642" s="55">
        <v>-388.60149978369355</v>
      </c>
    </row>
    <row r="643" spans="1:3" x14ac:dyDescent="0.35">
      <c r="A643" s="55">
        <v>-1.3905602893304732E-2</v>
      </c>
      <c r="B643" s="55">
        <v>7.4455591375049701E-2</v>
      </c>
      <c r="C643" s="55">
        <v>288.76231801092717</v>
      </c>
    </row>
    <row r="644" spans="1:3" x14ac:dyDescent="0.35">
      <c r="A644" s="55">
        <v>-0.20253118080792484</v>
      </c>
      <c r="B644" s="55">
        <v>6.3993406275144105E-2</v>
      </c>
      <c r="C644" s="55">
        <v>-493.45605722347472</v>
      </c>
    </row>
    <row r="645" spans="1:3" x14ac:dyDescent="0.35">
      <c r="A645" s="55">
        <v>-2.4891448495290895E-2</v>
      </c>
      <c r="B645" s="55">
        <v>6.0786351345988143E-2</v>
      </c>
      <c r="C645" s="55">
        <v>238.63587206786562</v>
      </c>
    </row>
    <row r="646" spans="1:3" x14ac:dyDescent="0.35">
      <c r="A646" s="55">
        <v>0.26937601528458227</v>
      </c>
      <c r="B646" s="55">
        <v>8.9848944283998061E-2</v>
      </c>
      <c r="C646" s="55">
        <v>2726.1321630241473</v>
      </c>
    </row>
    <row r="647" spans="1:3" x14ac:dyDescent="0.35">
      <c r="A647" s="55">
        <v>-3.8805506925792752E-2</v>
      </c>
      <c r="B647" s="55">
        <v>5.6980949951285817E-2</v>
      </c>
      <c r="C647" s="55">
        <v>163.07970363664847</v>
      </c>
    </row>
    <row r="648" spans="1:3" x14ac:dyDescent="0.35">
      <c r="A648" s="55">
        <v>-0.22034796615637176</v>
      </c>
      <c r="B648" s="55">
        <v>5.8406959962151436E-2</v>
      </c>
      <c r="C648" s="55">
        <v>-556.4150006114005</v>
      </c>
    </row>
    <row r="649" spans="1:3" x14ac:dyDescent="0.35">
      <c r="A649" s="55">
        <v>0.24531290911280917</v>
      </c>
      <c r="B649" s="55">
        <v>8.0996518826070438E-2</v>
      </c>
      <c r="C649" s="55">
        <v>2514.9918726190854</v>
      </c>
    </row>
    <row r="650" spans="1:3" x14ac:dyDescent="0.35">
      <c r="A650" s="55">
        <v>-0.13912525168931825</v>
      </c>
      <c r="B650" s="55">
        <v>8.1005587484337657E-2</v>
      </c>
      <c r="C650" s="55">
        <v>-264.40074016229306</v>
      </c>
    </row>
    <row r="651" spans="1:3" x14ac:dyDescent="0.35">
      <c r="A651" s="55">
        <v>0.20736485401975235</v>
      </c>
      <c r="B651" s="55">
        <v>6.9635194860771216E-2</v>
      </c>
      <c r="C651" s="55">
        <v>2163.7965723771172</v>
      </c>
    </row>
    <row r="652" spans="1:3" x14ac:dyDescent="0.35">
      <c r="A652" s="55">
        <v>0.29310941764897314</v>
      </c>
      <c r="B652" s="55">
        <v>6.939533424478625E-2</v>
      </c>
      <c r="C652" s="55">
        <v>3317.8194041231613</v>
      </c>
    </row>
    <row r="653" spans="1:3" x14ac:dyDescent="0.35">
      <c r="A653" s="55">
        <v>-0.15558411538389647</v>
      </c>
      <c r="B653" s="55">
        <v>9.9022058075977248E-2</v>
      </c>
      <c r="C653" s="55">
        <v>-293.02455639156682</v>
      </c>
    </row>
    <row r="654" spans="1:3" x14ac:dyDescent="0.35">
      <c r="A654" s="55">
        <v>-3.2832353389423377E-2</v>
      </c>
      <c r="B654" s="55">
        <v>7.9139545158415356E-2</v>
      </c>
      <c r="C654" s="55">
        <v>184.02171547887104</v>
      </c>
    </row>
    <row r="655" spans="1:3" x14ac:dyDescent="0.35">
      <c r="A655" s="55">
        <v>3.1991474115964785E-2</v>
      </c>
      <c r="B655" s="55">
        <v>6.3495877115200897E-2</v>
      </c>
      <c r="C655" s="55">
        <v>590.9123749747439</v>
      </c>
    </row>
    <row r="656" spans="1:3" x14ac:dyDescent="0.35">
      <c r="A656" s="55">
        <v>-4.2939411657561558E-2</v>
      </c>
      <c r="B656" s="55">
        <v>6.5498036997619052E-2</v>
      </c>
      <c r="C656" s="55">
        <v>137.61644988413215</v>
      </c>
    </row>
    <row r="657" spans="1:3" x14ac:dyDescent="0.35">
      <c r="A657" s="55">
        <v>-0.13478982825808683</v>
      </c>
      <c r="B657" s="55">
        <v>7.346422956698978E-2</v>
      </c>
      <c r="C657" s="55">
        <v>-258.96229371567614</v>
      </c>
    </row>
    <row r="658" spans="1:3" x14ac:dyDescent="0.35">
      <c r="A658" s="55">
        <v>0.1122033188858631</v>
      </c>
      <c r="B658" s="55">
        <v>9.9877686621246367E-2</v>
      </c>
      <c r="C658" s="55">
        <v>1058.372348197259</v>
      </c>
    </row>
    <row r="659" spans="1:3" x14ac:dyDescent="0.35">
      <c r="A659" s="55">
        <v>-0.17338035765644377</v>
      </c>
      <c r="B659" s="55">
        <v>5.6258995725245592E-2</v>
      </c>
      <c r="C659" s="55">
        <v>-420.2280330621544</v>
      </c>
    </row>
    <row r="660" spans="1:3" x14ac:dyDescent="0.35">
      <c r="A660" s="55">
        <v>-0.10814531212424515</v>
      </c>
      <c r="B660" s="55">
        <v>7.7479467820529488E-2</v>
      </c>
      <c r="C660" s="55">
        <v>-154.76110861621152</v>
      </c>
    </row>
    <row r="661" spans="1:3" x14ac:dyDescent="0.35">
      <c r="A661" s="55">
        <v>-0.11034047497901917</v>
      </c>
      <c r="B661" s="55">
        <v>8.3698012770193106E-2</v>
      </c>
      <c r="C661" s="55">
        <v>-157.82305204826417</v>
      </c>
    </row>
    <row r="662" spans="1:3" x14ac:dyDescent="0.35">
      <c r="A662" s="55">
        <v>-0.49183787338637164</v>
      </c>
      <c r="B662" s="55">
        <v>8.1005124028709477E-2</v>
      </c>
      <c r="C662" s="55">
        <v>-904.32689236529404</v>
      </c>
    </row>
    <row r="663" spans="1:3" x14ac:dyDescent="0.35">
      <c r="A663" s="55">
        <v>0.22909774484470419</v>
      </c>
      <c r="B663" s="55">
        <v>7.1877387041747925E-2</v>
      </c>
      <c r="C663" s="55">
        <v>2405.6857475428833</v>
      </c>
    </row>
    <row r="664" spans="1:3" x14ac:dyDescent="0.35">
      <c r="A664" s="55">
        <v>-3.5560309291385359E-2</v>
      </c>
      <c r="B664" s="55">
        <v>5.8917625319881095E-2</v>
      </c>
      <c r="C664" s="55">
        <v>180.03443429313919</v>
      </c>
    </row>
    <row r="665" spans="1:3" x14ac:dyDescent="0.35">
      <c r="A665" s="55">
        <v>-0.22111387741235161</v>
      </c>
      <c r="B665" s="55">
        <v>5.6420302449298604E-2</v>
      </c>
      <c r="C665" s="55">
        <v>-563.55356299032655</v>
      </c>
    </row>
    <row r="666" spans="1:3" x14ac:dyDescent="0.35">
      <c r="A666" s="55">
        <v>9.6936586448674783E-2</v>
      </c>
      <c r="B666" s="55">
        <v>7.7102211305698512E-2</v>
      </c>
      <c r="C666" s="55">
        <v>1031.7960143965317</v>
      </c>
    </row>
    <row r="667" spans="1:3" x14ac:dyDescent="0.35">
      <c r="A667" s="55">
        <v>6.5346194442452904E-2</v>
      </c>
      <c r="B667" s="55">
        <v>9.5124182560001172E-2</v>
      </c>
      <c r="C667" s="55">
        <v>737.35752840922419</v>
      </c>
    </row>
    <row r="668" spans="1:3" x14ac:dyDescent="0.35">
      <c r="A668" s="55">
        <v>0.15070306175687304</v>
      </c>
      <c r="B668" s="55">
        <v>5.9095087345165331E-2</v>
      </c>
      <c r="C668" s="55">
        <v>1620.2919930098774</v>
      </c>
    </row>
    <row r="669" spans="1:3" x14ac:dyDescent="0.35">
      <c r="A669" s="55">
        <v>0.18700505739836343</v>
      </c>
      <c r="B669" s="55">
        <v>9.8082868255595021E-2</v>
      </c>
      <c r="C669" s="55">
        <v>1719.6132292308562</v>
      </c>
    </row>
    <row r="670" spans="1:3" x14ac:dyDescent="0.35">
      <c r="A670" s="55">
        <v>-0.3079046428703372</v>
      </c>
      <c r="B670" s="55">
        <v>6.9190632012665454E-2</v>
      </c>
      <c r="C670" s="55">
        <v>-720.96844582496817</v>
      </c>
    </row>
    <row r="671" spans="1:3" x14ac:dyDescent="0.35">
      <c r="A671" s="55">
        <v>0.51808297046450935</v>
      </c>
      <c r="B671" s="55">
        <v>7.8113994485646293E-2</v>
      </c>
      <c r="C671" s="55">
        <v>7737.4557902527085</v>
      </c>
    </row>
    <row r="672" spans="1:3" x14ac:dyDescent="0.35">
      <c r="A672" s="55">
        <v>8.8660683139322738E-2</v>
      </c>
      <c r="B672" s="55">
        <v>8.6932896747003885E-2</v>
      </c>
      <c r="C672" s="55">
        <v>929.47888836139305</v>
      </c>
    </row>
    <row r="673" spans="1:3" x14ac:dyDescent="0.35">
      <c r="A673" s="55">
        <v>0.16426201142325489</v>
      </c>
      <c r="B673" s="55">
        <v>6.7697883582804694E-2</v>
      </c>
      <c r="C673" s="55">
        <v>1701.7497621100097</v>
      </c>
    </row>
    <row r="674" spans="1:3" x14ac:dyDescent="0.35">
      <c r="A674" s="55">
        <v>-0.27778306692559906</v>
      </c>
      <c r="B674" s="55">
        <v>6.6886580158334916E-2</v>
      </c>
      <c r="C674" s="55">
        <v>-669.70662738548322</v>
      </c>
    </row>
    <row r="675" spans="1:3" x14ac:dyDescent="0.35">
      <c r="A675" s="55">
        <v>-0.35759779427398009</v>
      </c>
      <c r="B675" s="55">
        <v>8.2747418951051435E-2</v>
      </c>
      <c r="C675" s="55">
        <v>-757.125736782491</v>
      </c>
    </row>
    <row r="676" spans="1:3" x14ac:dyDescent="0.35">
      <c r="A676" s="55">
        <v>5.130101169397934E-2</v>
      </c>
      <c r="B676" s="55">
        <v>7.8450178158223888E-2</v>
      </c>
      <c r="C676" s="55">
        <v>687.07421347609272</v>
      </c>
    </row>
    <row r="677" spans="1:3" x14ac:dyDescent="0.35">
      <c r="A677" s="55">
        <v>-0.13311980728841241</v>
      </c>
      <c r="B677" s="55">
        <v>8.9342559728155121E-2</v>
      </c>
      <c r="C677" s="55">
        <v>-233.693766314171</v>
      </c>
    </row>
    <row r="678" spans="1:3" x14ac:dyDescent="0.35">
      <c r="A678" s="55">
        <v>-0.67642295928338281</v>
      </c>
      <c r="B678" s="55">
        <v>7.5795976743175258E-2</v>
      </c>
      <c r="C678" s="55">
        <v>-1024.4071952524732</v>
      </c>
    </row>
    <row r="679" spans="1:3" x14ac:dyDescent="0.35">
      <c r="A679" s="55">
        <v>-0.58038545751907344</v>
      </c>
      <c r="B679" s="55">
        <v>8.5263747694874853E-2</v>
      </c>
      <c r="C679" s="55">
        <v>-945.26866308685476</v>
      </c>
    </row>
    <row r="680" spans="1:3" x14ac:dyDescent="0.35">
      <c r="A680" s="55">
        <v>0.14338163598559459</v>
      </c>
      <c r="B680" s="55">
        <v>7.646923023157487E-2</v>
      </c>
      <c r="C680" s="55">
        <v>1439.105151040327</v>
      </c>
    </row>
    <row r="681" spans="1:3" x14ac:dyDescent="0.35">
      <c r="A681" s="55">
        <v>-7.955247867749643E-2</v>
      </c>
      <c r="B681" s="55">
        <v>5.6851117419247393E-2</v>
      </c>
      <c r="C681" s="55">
        <v>-45.196869507137421</v>
      </c>
    </row>
    <row r="682" spans="1:3" x14ac:dyDescent="0.35">
      <c r="A682" s="55">
        <v>0.13629963746753948</v>
      </c>
      <c r="B682" s="55">
        <v>9.3556303595344337E-2</v>
      </c>
      <c r="C682" s="55">
        <v>1282.5906600395504</v>
      </c>
    </row>
    <row r="683" spans="1:3" x14ac:dyDescent="0.35">
      <c r="A683" s="55">
        <v>-0.41814334008760318</v>
      </c>
      <c r="B683" s="55">
        <v>5.4337531684840526E-2</v>
      </c>
      <c r="C683" s="55">
        <v>-935.73926801782954</v>
      </c>
    </row>
    <row r="684" spans="1:3" x14ac:dyDescent="0.35">
      <c r="A684" s="55">
        <v>0.12353198795485196</v>
      </c>
      <c r="B684" s="55">
        <v>9.577369343049924E-2</v>
      </c>
      <c r="C684" s="55">
        <v>1165.6850099617075</v>
      </c>
    </row>
    <row r="685" spans="1:3" x14ac:dyDescent="0.35">
      <c r="A685" s="55">
        <v>0.44063701362961111</v>
      </c>
      <c r="B685" s="55">
        <v>8.2661864899247733E-2</v>
      </c>
      <c r="C685" s="55">
        <v>5749.3955424949236</v>
      </c>
    </row>
    <row r="686" spans="1:3" x14ac:dyDescent="0.35">
      <c r="A686" s="55">
        <v>-0.270448079791486</v>
      </c>
      <c r="B686" s="55">
        <v>7.2117793256198978E-2</v>
      </c>
      <c r="C686" s="55">
        <v>-639.49184539741191</v>
      </c>
    </row>
    <row r="687" spans="1:3" x14ac:dyDescent="0.35">
      <c r="A687" s="55">
        <v>-0.29908660313606639</v>
      </c>
      <c r="B687" s="55">
        <v>9.0983488928684714E-2</v>
      </c>
      <c r="C687" s="55">
        <v>-642.0129713580684</v>
      </c>
    </row>
    <row r="688" spans="1:3" x14ac:dyDescent="0.35">
      <c r="A688" s="55">
        <v>-7.1811454770072752E-2</v>
      </c>
      <c r="B688" s="55">
        <v>5.9128169095238797E-2</v>
      </c>
      <c r="C688" s="55">
        <v>-7.3526032568229738</v>
      </c>
    </row>
    <row r="689" spans="1:3" x14ac:dyDescent="0.35">
      <c r="A689" s="55">
        <v>-0.24825286430435739</v>
      </c>
      <c r="B689" s="55">
        <v>7.2450376131102986E-2</v>
      </c>
      <c r="C689" s="55">
        <v>-590.00036448313995</v>
      </c>
    </row>
    <row r="690" spans="1:3" x14ac:dyDescent="0.35">
      <c r="A690" s="55">
        <v>-0.43037787144912326</v>
      </c>
      <c r="B690" s="55">
        <v>8.784685561634413E-2</v>
      </c>
      <c r="C690" s="55">
        <v>-826.21065137626886</v>
      </c>
    </row>
    <row r="691" spans="1:3" x14ac:dyDescent="0.35">
      <c r="A691" s="55">
        <v>8.5766850044950715E-2</v>
      </c>
      <c r="B691" s="55">
        <v>5.1692431684786544E-2</v>
      </c>
      <c r="C691" s="55">
        <v>1044.5889923916277</v>
      </c>
    </row>
    <row r="692" spans="1:3" x14ac:dyDescent="0.35">
      <c r="A692" s="55">
        <v>4.5654942721797376E-2</v>
      </c>
      <c r="B692" s="55">
        <v>6.4134793064683462E-2</v>
      </c>
      <c r="C692" s="55">
        <v>685.25068836163473</v>
      </c>
    </row>
    <row r="693" spans="1:3" x14ac:dyDescent="0.35">
      <c r="A693" s="55">
        <v>0.12388058231698817</v>
      </c>
      <c r="B693" s="55">
        <v>8.977659372888272E-2</v>
      </c>
      <c r="C693" s="55">
        <v>1196.4938651709713</v>
      </c>
    </row>
    <row r="694" spans="1:3" x14ac:dyDescent="0.35">
      <c r="A694" s="55">
        <v>0.21504703178771412</v>
      </c>
      <c r="B694" s="55">
        <v>5.9120385170141197E-2</v>
      </c>
      <c r="C694" s="55">
        <v>2357.3237587891012</v>
      </c>
    </row>
    <row r="695" spans="1:3" x14ac:dyDescent="0.35">
      <c r="A695" s="55">
        <v>-7.075646502071635E-2</v>
      </c>
      <c r="B695" s="55">
        <v>5.7638504828174203E-2</v>
      </c>
      <c r="C695" s="55">
        <v>-2.6276395667621983</v>
      </c>
    </row>
    <row r="696" spans="1:3" x14ac:dyDescent="0.35">
      <c r="A696" s="55">
        <v>-0.16097829935373317</v>
      </c>
      <c r="B696" s="55">
        <v>5.4967356972922654E-2</v>
      </c>
      <c r="C696" s="55">
        <v>-380.51246358758561</v>
      </c>
    </row>
    <row r="697" spans="1:3" x14ac:dyDescent="0.35">
      <c r="A697" s="55">
        <v>-5.9990239551289432E-2</v>
      </c>
      <c r="B697" s="55">
        <v>5.0892320813030772E-2</v>
      </c>
      <c r="C697" s="55">
        <v>50.735777248682531</v>
      </c>
    </row>
    <row r="698" spans="1:3" x14ac:dyDescent="0.35">
      <c r="A698" s="55">
        <v>-0.45820844344398509</v>
      </c>
      <c r="B698" s="55">
        <v>9.0188953766532992E-2</v>
      </c>
      <c r="C698" s="55">
        <v>-844.19178169666804</v>
      </c>
    </row>
    <row r="699" spans="1:3" x14ac:dyDescent="0.35">
      <c r="A699" s="55">
        <v>0.10509051414336035</v>
      </c>
      <c r="B699" s="55">
        <v>5.9723926406408397E-2</v>
      </c>
      <c r="C699" s="55">
        <v>1178.0372704701276</v>
      </c>
    </row>
    <row r="700" spans="1:3" x14ac:dyDescent="0.35">
      <c r="A700" s="55">
        <v>-4.3981505382185385E-2</v>
      </c>
      <c r="B700" s="55">
        <v>7.13761937836771E-2</v>
      </c>
      <c r="C700" s="55">
        <v>130.37091709109666</v>
      </c>
    </row>
    <row r="701" spans="1:3" x14ac:dyDescent="0.35">
      <c r="A701" s="55">
        <v>-4.3316916223375065E-2</v>
      </c>
      <c r="B701" s="55">
        <v>5.9641684245735807E-2</v>
      </c>
      <c r="C701" s="55">
        <v>137.57611780182989</v>
      </c>
    </row>
    <row r="702" spans="1:3" x14ac:dyDescent="0.35">
      <c r="A702" s="55">
        <v>3.5620707170278335E-2</v>
      </c>
      <c r="B702" s="55">
        <v>8.7582141665177693E-2</v>
      </c>
      <c r="C702" s="55">
        <v>562.4772942229323</v>
      </c>
    </row>
    <row r="703" spans="1:3" x14ac:dyDescent="0.35">
      <c r="A703" s="55">
        <v>-0.28900572588784668</v>
      </c>
      <c r="B703" s="55">
        <v>5.7083151263750846E-2</v>
      </c>
      <c r="C703" s="55">
        <v>-722.73568399303645</v>
      </c>
    </row>
    <row r="704" spans="1:3" x14ac:dyDescent="0.35">
      <c r="A704" s="55">
        <v>0.1854676158541228</v>
      </c>
      <c r="B704" s="55">
        <v>6.0319965201796562E-2</v>
      </c>
      <c r="C704" s="55">
        <v>1990.1398326756935</v>
      </c>
    </row>
    <row r="705" spans="1:3" x14ac:dyDescent="0.35">
      <c r="A705" s="55">
        <v>0.37244332312305134</v>
      </c>
      <c r="B705" s="55">
        <v>6.5333130012442175E-2</v>
      </c>
      <c r="C705" s="55">
        <v>4750.3879777747597</v>
      </c>
    </row>
    <row r="706" spans="1:3" x14ac:dyDescent="0.35">
      <c r="A706" s="55">
        <v>0.49618187762474869</v>
      </c>
      <c r="B706" s="55">
        <v>9.8587321853534346E-2</v>
      </c>
      <c r="C706" s="55">
        <v>6569.3833089752643</v>
      </c>
    </row>
    <row r="707" spans="1:3" x14ac:dyDescent="0.35">
      <c r="A707" s="55">
        <v>7.1282981295175157E-2</v>
      </c>
      <c r="B707" s="55">
        <v>8.6199085852258273E-2</v>
      </c>
      <c r="C707" s="55">
        <v>804.76170550841584</v>
      </c>
    </row>
    <row r="708" spans="1:3" x14ac:dyDescent="0.35">
      <c r="A708" s="55">
        <v>0.35241822522779209</v>
      </c>
      <c r="B708" s="55">
        <v>7.5019603349835207E-2</v>
      </c>
      <c r="C708" s="55">
        <v>4196.5242349520322</v>
      </c>
    </row>
    <row r="709" spans="1:3" x14ac:dyDescent="0.35">
      <c r="A709" s="55">
        <v>-0.18606449880018142</v>
      </c>
      <c r="B709" s="55">
        <v>6.8057252646748792E-2</v>
      </c>
      <c r="C709" s="55">
        <v>-436.57352080693124</v>
      </c>
    </row>
    <row r="710" spans="1:3" x14ac:dyDescent="0.35">
      <c r="A710" s="55">
        <v>0.21817656275489195</v>
      </c>
      <c r="B710" s="55">
        <v>9.4837800857880294E-2</v>
      </c>
      <c r="C710" s="55">
        <v>2066.9864048846621</v>
      </c>
    </row>
    <row r="711" spans="1:3" x14ac:dyDescent="0.35">
      <c r="A711" s="55">
        <v>-0.20299753563969308</v>
      </c>
      <c r="B711" s="55">
        <v>8.1783502625226462E-2</v>
      </c>
      <c r="C711" s="55">
        <v>-456.4511075276688</v>
      </c>
    </row>
    <row r="712" spans="1:3" x14ac:dyDescent="0.35">
      <c r="A712" s="55">
        <v>-0.5221266441346295</v>
      </c>
      <c r="B712" s="55">
        <v>6.6305945770956901E-2</v>
      </c>
      <c r="C712" s="55">
        <v>-983.24432290932555</v>
      </c>
    </row>
    <row r="713" spans="1:3" x14ac:dyDescent="0.35">
      <c r="A713" s="55">
        <v>7.2788063343849657E-2</v>
      </c>
      <c r="B713" s="55">
        <v>6.9487950612555721E-2</v>
      </c>
      <c r="C713" s="55">
        <v>870.46778211588367</v>
      </c>
    </row>
    <row r="714" spans="1:3" x14ac:dyDescent="0.35">
      <c r="A714" s="55">
        <v>8.9206747056347402E-2</v>
      </c>
      <c r="B714" s="55">
        <v>7.6741096436874143E-2</v>
      </c>
      <c r="C714" s="55">
        <v>971.70910288538983</v>
      </c>
    </row>
    <row r="715" spans="1:3" x14ac:dyDescent="0.35">
      <c r="A715" s="55">
        <v>0.48337833260325197</v>
      </c>
      <c r="B715" s="55">
        <v>6.1381236920926306E-2</v>
      </c>
      <c r="C715" s="55">
        <v>7368.4927036047447</v>
      </c>
    </row>
    <row r="716" spans="1:3" x14ac:dyDescent="0.35">
      <c r="A716" s="55">
        <v>-0.27559031027474556</v>
      </c>
      <c r="B716" s="55">
        <v>6.3727610946728006E-2</v>
      </c>
      <c r="C716" s="55">
        <v>-674.43094590935482</v>
      </c>
    </row>
    <row r="717" spans="1:3" x14ac:dyDescent="0.35">
      <c r="A717" s="55">
        <v>-9.9478983499933754E-2</v>
      </c>
      <c r="B717" s="55">
        <v>6.8329104844842573E-2</v>
      </c>
      <c r="C717" s="55">
        <v>-127.11885137361169</v>
      </c>
    </row>
    <row r="718" spans="1:3" x14ac:dyDescent="0.35">
      <c r="A718" s="55">
        <v>-0.28295235429080468</v>
      </c>
      <c r="B718" s="55">
        <v>7.2809563977623337E-2</v>
      </c>
      <c r="C718" s="55">
        <v>-662.96849688770658</v>
      </c>
    </row>
    <row r="719" spans="1:3" x14ac:dyDescent="0.35">
      <c r="A719" s="55">
        <v>0.21961767802339971</v>
      </c>
      <c r="B719" s="55">
        <v>9.6303725453591088E-2</v>
      </c>
      <c r="C719" s="55">
        <v>2070.3967293245255</v>
      </c>
    </row>
    <row r="720" spans="1:3" x14ac:dyDescent="0.35">
      <c r="A720" s="55">
        <v>-0.28795710634826377</v>
      </c>
      <c r="B720" s="55">
        <v>7.0125557126027249E-2</v>
      </c>
      <c r="C720" s="55">
        <v>-680.64278119926951</v>
      </c>
    </row>
    <row r="721" spans="1:3" x14ac:dyDescent="0.35">
      <c r="A721" s="55">
        <v>-0.49501456004250399</v>
      </c>
      <c r="B721" s="55">
        <v>8.2882567271299362E-2</v>
      </c>
      <c r="C721" s="55">
        <v>-899.91702789804322</v>
      </c>
    </row>
    <row r="722" spans="1:3" x14ac:dyDescent="0.35">
      <c r="A722" s="55">
        <v>-0.13598045036150166</v>
      </c>
      <c r="B722" s="55">
        <v>6.5994272076515662E-2</v>
      </c>
      <c r="C722" s="55">
        <v>-273.20847454895744</v>
      </c>
    </row>
    <row r="723" spans="1:3" x14ac:dyDescent="0.35">
      <c r="A723" s="55">
        <v>0.30413993974051257</v>
      </c>
      <c r="B723" s="55">
        <v>7.4462561181376521E-2</v>
      </c>
      <c r="C723" s="55">
        <v>3413.8273283767762</v>
      </c>
    </row>
    <row r="724" spans="1:3" x14ac:dyDescent="0.35">
      <c r="A724" s="55">
        <v>-0.10047463534714338</v>
      </c>
      <c r="B724" s="55">
        <v>7.9330521332020495E-2</v>
      </c>
      <c r="C724" s="55">
        <v>-122.97257866062306</v>
      </c>
    </row>
    <row r="725" spans="1:3" x14ac:dyDescent="0.35">
      <c r="A725" s="55">
        <v>-0.15617621010846103</v>
      </c>
      <c r="B725" s="55">
        <v>7.8391087139264987E-2</v>
      </c>
      <c r="C725" s="55">
        <v>-324.93332949163005</v>
      </c>
    </row>
    <row r="726" spans="1:3" x14ac:dyDescent="0.35">
      <c r="A726" s="55">
        <v>-0.33525184556564536</v>
      </c>
      <c r="B726" s="55">
        <v>9.0759525076088213E-2</v>
      </c>
      <c r="C726" s="55">
        <v>-700.646904571047</v>
      </c>
    </row>
    <row r="727" spans="1:3" x14ac:dyDescent="0.35">
      <c r="A727" s="55">
        <v>-3.9880623124836242E-2</v>
      </c>
      <c r="B727" s="55">
        <v>5.0692770603152665E-2</v>
      </c>
      <c r="C727" s="55">
        <v>159.83555830677508</v>
      </c>
    </row>
    <row r="728" spans="1:3" x14ac:dyDescent="0.35">
      <c r="A728" s="55">
        <v>-0.31879819793939718</v>
      </c>
      <c r="B728" s="55">
        <v>5.938161683877375E-2</v>
      </c>
      <c r="C728" s="55">
        <v>-772.21439746899182</v>
      </c>
    </row>
    <row r="729" spans="1:3" x14ac:dyDescent="0.35">
      <c r="A729" s="55">
        <v>-0.15318145535934508</v>
      </c>
      <c r="B729" s="55">
        <v>5.0919641565667972E-2</v>
      </c>
      <c r="C729" s="55">
        <v>-359.86955902650186</v>
      </c>
    </row>
    <row r="730" spans="1:3" x14ac:dyDescent="0.35">
      <c r="A730" s="55">
        <v>0.250179753692158</v>
      </c>
      <c r="B730" s="55">
        <v>7.4414936701502177E-2</v>
      </c>
      <c r="C730" s="55">
        <v>2648.3120298721096</v>
      </c>
    </row>
    <row r="731" spans="1:3" x14ac:dyDescent="0.35">
      <c r="A731" s="55">
        <v>0.24166309584723072</v>
      </c>
      <c r="B731" s="55">
        <v>9.440252868195112E-2</v>
      </c>
      <c r="C731" s="55">
        <v>2336.7684151157928</v>
      </c>
    </row>
    <row r="732" spans="1:3" x14ac:dyDescent="0.35">
      <c r="A732" s="55">
        <v>8.2992641952782109E-3</v>
      </c>
      <c r="B732" s="55">
        <v>7.9147955896600397E-2</v>
      </c>
      <c r="C732" s="55">
        <v>410.80307465323102</v>
      </c>
    </row>
    <row r="733" spans="1:3" x14ac:dyDescent="0.35">
      <c r="A733" s="55">
        <v>0.10505929066585307</v>
      </c>
      <c r="B733" s="55">
        <v>9.5622934776442042E-2</v>
      </c>
      <c r="C733" s="55">
        <v>1020.8050213068195</v>
      </c>
    </row>
    <row r="734" spans="1:3" x14ac:dyDescent="0.35">
      <c r="A734" s="55">
        <v>-0.29284827181459394</v>
      </c>
      <c r="B734" s="55">
        <v>8.5696012128061827E-2</v>
      </c>
      <c r="C734" s="55">
        <v>-645.43462360886383</v>
      </c>
    </row>
    <row r="735" spans="1:3" x14ac:dyDescent="0.35">
      <c r="A735" s="55">
        <v>-6.6344562214290442E-2</v>
      </c>
      <c r="B735" s="55">
        <v>8.4009926979145388E-2</v>
      </c>
      <c r="C735" s="55">
        <v>23.019293975397517</v>
      </c>
    </row>
    <row r="736" spans="1:3" x14ac:dyDescent="0.35">
      <c r="A736" s="55">
        <v>-5.6169843105976253E-2</v>
      </c>
      <c r="B736" s="55">
        <v>6.0426407187125601E-2</v>
      </c>
      <c r="C736" s="55">
        <v>70.353817555902253</v>
      </c>
    </row>
    <row r="737" spans="1:3" x14ac:dyDescent="0.35">
      <c r="A737" s="55">
        <v>-7.076539760992312E-2</v>
      </c>
      <c r="B737" s="55">
        <v>6.8722438213353304E-2</v>
      </c>
      <c r="C737" s="55">
        <v>7.0365311141614484E-2</v>
      </c>
    </row>
    <row r="738" spans="1:3" x14ac:dyDescent="0.35">
      <c r="A738" s="55">
        <v>-0.10875471277576973</v>
      </c>
      <c r="B738" s="55">
        <v>9.3851081451853752E-2</v>
      </c>
      <c r="C738" s="55">
        <v>-143.49823591893679</v>
      </c>
    </row>
    <row r="739" spans="1:3" x14ac:dyDescent="0.35">
      <c r="A739" s="55">
        <v>3.3985299232466806E-2</v>
      </c>
      <c r="B739" s="55">
        <v>8.3412870807935219E-2</v>
      </c>
      <c r="C739" s="55">
        <v>560.85050703181673</v>
      </c>
    </row>
    <row r="740" spans="1:3" x14ac:dyDescent="0.35">
      <c r="A740" s="55">
        <v>-0.39709519629618445</v>
      </c>
      <c r="B740" s="55">
        <v>8.3385557664828913E-2</v>
      </c>
      <c r="C740" s="55">
        <v>-805.32716505912356</v>
      </c>
    </row>
    <row r="741" spans="1:3" x14ac:dyDescent="0.35">
      <c r="A741" s="55">
        <v>-0.23282070296753143</v>
      </c>
      <c r="B741" s="55">
        <v>8.4752732858531743E-2</v>
      </c>
      <c r="C741" s="55">
        <v>-524.21557351312254</v>
      </c>
    </row>
    <row r="742" spans="1:3" x14ac:dyDescent="0.35">
      <c r="A742" s="55">
        <v>-0.27375408351065245</v>
      </c>
      <c r="B742" s="55">
        <v>9.618582862359723E-2</v>
      </c>
      <c r="C742" s="55">
        <v>-582.73859784047318</v>
      </c>
    </row>
    <row r="743" spans="1:3" x14ac:dyDescent="0.35">
      <c r="A743" s="55">
        <v>-0.14816507292190365</v>
      </c>
      <c r="B743" s="55">
        <v>7.6727075161545297E-2</v>
      </c>
      <c r="C743" s="55">
        <v>-300.97544053352311</v>
      </c>
    </row>
    <row r="744" spans="1:3" x14ac:dyDescent="0.35">
      <c r="A744" s="55">
        <v>-0.42816721333064778</v>
      </c>
      <c r="B744" s="55">
        <v>9.9053108345562982E-2</v>
      </c>
      <c r="C744" s="55">
        <v>-787.42011964198173</v>
      </c>
    </row>
    <row r="745" spans="1:3" x14ac:dyDescent="0.35">
      <c r="A745" s="55">
        <v>0.141422342500506</v>
      </c>
      <c r="B745" s="55">
        <v>5.6846416281288586E-2</v>
      </c>
      <c r="C745" s="55">
        <v>1539.9474592702441</v>
      </c>
    </row>
    <row r="746" spans="1:3" x14ac:dyDescent="0.35">
      <c r="A746" s="55">
        <v>1.2623443275559865E-2</v>
      </c>
      <c r="B746" s="55">
        <v>6.9152266460798889E-2</v>
      </c>
      <c r="C746" s="55">
        <v>452.76249918135147</v>
      </c>
    </row>
    <row r="747" spans="1:3" x14ac:dyDescent="0.35">
      <c r="A747" s="55">
        <v>0.50561239840103478</v>
      </c>
      <c r="B747" s="55">
        <v>8.6207995263926807E-2</v>
      </c>
      <c r="C747" s="55">
        <v>7156.6188593941752</v>
      </c>
    </row>
    <row r="748" spans="1:3" x14ac:dyDescent="0.35">
      <c r="A748" s="55">
        <v>-0.23719555430496783</v>
      </c>
      <c r="B748" s="55">
        <v>6.5881007341607928E-2</v>
      </c>
      <c r="C748" s="55">
        <v>-580.81615005627395</v>
      </c>
    </row>
    <row r="749" spans="1:3" x14ac:dyDescent="0.35">
      <c r="A749" s="55">
        <v>0.38309985993353624</v>
      </c>
      <c r="B749" s="55">
        <v>6.4589084872466451E-2</v>
      </c>
      <c r="C749" s="55">
        <v>4975.0966912545946</v>
      </c>
    </row>
    <row r="750" spans="1:3" x14ac:dyDescent="0.35">
      <c r="A750" s="55">
        <v>-1.0117682128760311E-2</v>
      </c>
      <c r="B750" s="55">
        <v>6.5305437569356334E-2</v>
      </c>
      <c r="C750" s="55">
        <v>319.91531278806315</v>
      </c>
    </row>
    <row r="751" spans="1:3" x14ac:dyDescent="0.35">
      <c r="A751" s="55">
        <v>5.7373639002766819E-3</v>
      </c>
      <c r="B751" s="55">
        <v>9.4226570018137903E-2</v>
      </c>
      <c r="C751" s="55">
        <v>375.28861711276659</v>
      </c>
    </row>
    <row r="752" spans="1:3" x14ac:dyDescent="0.35">
      <c r="A752" s="55">
        <v>-0.19383343085688609</v>
      </c>
      <c r="B752" s="55">
        <v>8.6663007074692322E-2</v>
      </c>
      <c r="C752" s="55">
        <v>-422.23225063448257</v>
      </c>
    </row>
    <row r="753" spans="1:3" x14ac:dyDescent="0.35">
      <c r="A753" s="55">
        <v>-0.2094000313341475</v>
      </c>
      <c r="B753" s="55">
        <v>8.1254490205231067E-2</v>
      </c>
      <c r="C753" s="55">
        <v>-474.36674264901308</v>
      </c>
    </row>
    <row r="754" spans="1:3" x14ac:dyDescent="0.35">
      <c r="A754" s="55">
        <v>-0.13318416287305312</v>
      </c>
      <c r="B754" s="55">
        <v>9.9036790311661113E-2</v>
      </c>
      <c r="C754" s="55">
        <v>-222.95345152030242</v>
      </c>
    </row>
    <row r="755" spans="1:3" x14ac:dyDescent="0.35">
      <c r="A755" s="55">
        <v>2.9197223829507443E-2</v>
      </c>
      <c r="B755" s="55">
        <v>8.1800441859854495E-2</v>
      </c>
      <c r="C755" s="55">
        <v>533.84756899491822</v>
      </c>
    </row>
    <row r="756" spans="1:3" x14ac:dyDescent="0.35">
      <c r="A756" s="55">
        <v>-0.13335763758660713</v>
      </c>
      <c r="B756" s="55">
        <v>8.3618454291946087E-2</v>
      </c>
      <c r="C756" s="55">
        <v>-241.26446258023054</v>
      </c>
    </row>
    <row r="757" spans="1:3" x14ac:dyDescent="0.35">
      <c r="A757" s="55">
        <v>1.4579795692440362E-2</v>
      </c>
      <c r="B757" s="55">
        <v>7.614582588519303E-2</v>
      </c>
      <c r="C757" s="55">
        <v>453.31799319088248</v>
      </c>
    </row>
    <row r="758" spans="1:3" x14ac:dyDescent="0.35">
      <c r="A758" s="55">
        <v>0.61622520310819096</v>
      </c>
      <c r="B758" s="55">
        <v>8.9059845015896671E-2</v>
      </c>
      <c r="C758" s="55">
        <v>10199.302817717518</v>
      </c>
    </row>
    <row r="759" spans="1:3" x14ac:dyDescent="0.35">
      <c r="A759" s="55">
        <v>3.1852784802055126E-2</v>
      </c>
      <c r="B759" s="55">
        <v>6.2843309906990386E-2</v>
      </c>
      <c r="C759" s="55">
        <v>591.4321737057644</v>
      </c>
    </row>
    <row r="760" spans="1:3" x14ac:dyDescent="0.35">
      <c r="A760" s="55">
        <v>0.27922489571594977</v>
      </c>
      <c r="B760" s="55">
        <v>7.7299046468135166E-2</v>
      </c>
      <c r="C760" s="55">
        <v>3009.1220970788363</v>
      </c>
    </row>
    <row r="761" spans="1:3" x14ac:dyDescent="0.35">
      <c r="A761" s="55">
        <v>-0.26878736198839964</v>
      </c>
      <c r="B761" s="55">
        <v>7.3177162841751062E-2</v>
      </c>
      <c r="C761" s="55">
        <v>-633.07287743455095</v>
      </c>
    </row>
    <row r="762" spans="1:3" x14ac:dyDescent="0.35">
      <c r="A762" s="55">
        <v>-4.1136691942343817E-2</v>
      </c>
      <c r="B762" s="55">
        <v>7.5755158301971395E-2</v>
      </c>
      <c r="C762" s="55">
        <v>143.31930011428184</v>
      </c>
    </row>
    <row r="763" spans="1:3" x14ac:dyDescent="0.35">
      <c r="A763" s="55">
        <v>-2.4824729515987271E-2</v>
      </c>
      <c r="B763" s="55">
        <v>5.3872274966171842E-2</v>
      </c>
      <c r="C763" s="55">
        <v>244.3751065447797</v>
      </c>
    </row>
    <row r="764" spans="1:3" x14ac:dyDescent="0.35">
      <c r="A764" s="55">
        <v>-0.12346359798021378</v>
      </c>
      <c r="B764" s="55">
        <v>8.2836391494313516E-2</v>
      </c>
      <c r="C764" s="55">
        <v>-207.15001193726312</v>
      </c>
    </row>
    <row r="765" spans="1:3" x14ac:dyDescent="0.35">
      <c r="A765" s="55">
        <v>-0.28882150191946998</v>
      </c>
      <c r="B765" s="55">
        <v>7.7189955423889289E-2</v>
      </c>
      <c r="C765" s="55">
        <v>-661.79979930042941</v>
      </c>
    </row>
    <row r="766" spans="1:3" x14ac:dyDescent="0.35">
      <c r="A766" s="55">
        <v>-4.3703557835213812E-2</v>
      </c>
      <c r="B766" s="55">
        <v>8.0307193275457933E-2</v>
      </c>
      <c r="C766" s="55">
        <v>129.06528900440878</v>
      </c>
    </row>
    <row r="767" spans="1:3" x14ac:dyDescent="0.35">
      <c r="A767" s="55">
        <v>-0.16287627050644457</v>
      </c>
      <c r="B767" s="55">
        <v>7.0614358106843966E-2</v>
      </c>
      <c r="C767" s="55">
        <v>-359.31021354321126</v>
      </c>
    </row>
    <row r="768" spans="1:3" x14ac:dyDescent="0.35">
      <c r="A768" s="55">
        <v>7.3458801799845735E-2</v>
      </c>
      <c r="B768" s="55">
        <v>9.6409890039091353E-2</v>
      </c>
      <c r="C768" s="55">
        <v>788.79423020941158</v>
      </c>
    </row>
    <row r="769" spans="1:3" x14ac:dyDescent="0.35">
      <c r="A769" s="55">
        <v>-0.38325480410391061</v>
      </c>
      <c r="B769" s="55">
        <v>9.0296027877510787E-2</v>
      </c>
      <c r="C769" s="55">
        <v>-766.49522280399015</v>
      </c>
    </row>
    <row r="770" spans="1:3" x14ac:dyDescent="0.35">
      <c r="A770" s="55">
        <v>-0.14215115635736708</v>
      </c>
      <c r="B770" s="55">
        <v>6.1029409700738557E-2</v>
      </c>
      <c r="C770" s="55">
        <v>-302.99685999388413</v>
      </c>
    </row>
    <row r="771" spans="1:3" x14ac:dyDescent="0.35">
      <c r="A771" s="55">
        <v>0.18644131985661158</v>
      </c>
      <c r="B771" s="55">
        <v>8.3054944135667552E-2</v>
      </c>
      <c r="C771" s="55">
        <v>1821.5866468793333</v>
      </c>
    </row>
    <row r="772" spans="1:3" x14ac:dyDescent="0.35">
      <c r="A772" s="55">
        <v>-2.0626343751342625E-2</v>
      </c>
      <c r="B772" s="55">
        <v>8.0327605753746562E-2</v>
      </c>
      <c r="C772" s="55">
        <v>246.98194488170748</v>
      </c>
    </row>
    <row r="773" spans="1:3" x14ac:dyDescent="0.35">
      <c r="A773" s="55">
        <v>-0.24751347362960563</v>
      </c>
      <c r="B773" s="55">
        <v>9.4983869778186292E-2</v>
      </c>
      <c r="C773" s="55">
        <v>-533.23761679340714</v>
      </c>
    </row>
    <row r="774" spans="1:3" x14ac:dyDescent="0.35">
      <c r="A774" s="55">
        <v>-0.47877218397599258</v>
      </c>
      <c r="B774" s="55">
        <v>6.6519172115791433E-2</v>
      </c>
      <c r="C774" s="55">
        <v>-948.55379319916756</v>
      </c>
    </row>
    <row r="775" spans="1:3" x14ac:dyDescent="0.35">
      <c r="A775" s="55">
        <v>0.48048983015816921</v>
      </c>
      <c r="B775" s="55">
        <v>8.2497977105528281E-2</v>
      </c>
      <c r="C775" s="55">
        <v>6654.4448000788434</v>
      </c>
    </row>
    <row r="776" spans="1:3" x14ac:dyDescent="0.35">
      <c r="A776" s="55">
        <v>0.43925475060395558</v>
      </c>
      <c r="B776" s="55">
        <v>8.1152278382413928E-2</v>
      </c>
      <c r="C776" s="55">
        <v>5756.8117885847751</v>
      </c>
    </row>
    <row r="777" spans="1:3" x14ac:dyDescent="0.35">
      <c r="A777" s="55">
        <v>0.15123518411768747</v>
      </c>
      <c r="B777" s="55">
        <v>9.5542128745610494E-2</v>
      </c>
      <c r="C777" s="55">
        <v>1401.8706311533088</v>
      </c>
    </row>
    <row r="778" spans="1:3" x14ac:dyDescent="0.35">
      <c r="A778" s="55">
        <v>-1.7602986014514023E-2</v>
      </c>
      <c r="B778" s="55">
        <v>8.7393764492774251E-2</v>
      </c>
      <c r="C778" s="55">
        <v>257.23635473697772</v>
      </c>
    </row>
    <row r="779" spans="1:3" x14ac:dyDescent="0.35">
      <c r="A779" s="55">
        <v>-0.35288451559131423</v>
      </c>
      <c r="B779" s="55">
        <v>5.0581894584912586E-2</v>
      </c>
      <c r="C779" s="55">
        <v>-860.87445691176231</v>
      </c>
    </row>
    <row r="780" spans="1:3" x14ac:dyDescent="0.35">
      <c r="A780" s="55">
        <v>9.8456202117016806E-2</v>
      </c>
      <c r="B780" s="55">
        <v>5.3269444209887801E-2</v>
      </c>
      <c r="C780" s="55">
        <v>1149.3956623066074</v>
      </c>
    </row>
    <row r="781" spans="1:3" x14ac:dyDescent="0.35">
      <c r="A781" s="55">
        <v>6.157239004123298E-2</v>
      </c>
      <c r="B781" s="55">
        <v>9.8244792322835062E-2</v>
      </c>
      <c r="C781" s="55">
        <v>703.79558052317464</v>
      </c>
    </row>
    <row r="782" spans="1:3" x14ac:dyDescent="0.35">
      <c r="A782" s="55">
        <v>-0.16987957475120671</v>
      </c>
      <c r="B782" s="55">
        <v>6.2457017666094239E-2</v>
      </c>
      <c r="C782" s="55">
        <v>-396.74473453593072</v>
      </c>
    </row>
    <row r="783" spans="1:3" x14ac:dyDescent="0.35">
      <c r="A783" s="55">
        <v>-5.6049047958089716E-2</v>
      </c>
      <c r="B783" s="55">
        <v>6.5477336539298242E-2</v>
      </c>
      <c r="C783" s="55">
        <v>70.69630598208667</v>
      </c>
    </row>
    <row r="784" spans="1:3" x14ac:dyDescent="0.35">
      <c r="A784" s="55">
        <v>-0.13115650910991594</v>
      </c>
      <c r="B784" s="55">
        <v>6.7845079861974758E-2</v>
      </c>
      <c r="C784" s="55">
        <v>-252.89654053746321</v>
      </c>
    </row>
    <row r="785" spans="1:3" x14ac:dyDescent="0.35">
      <c r="A785" s="55">
        <v>0.28111000773495776</v>
      </c>
      <c r="B785" s="55">
        <v>8.2244705235273163E-2</v>
      </c>
      <c r="C785" s="55">
        <v>2973.5327678337339</v>
      </c>
    </row>
    <row r="786" spans="1:3" x14ac:dyDescent="0.35">
      <c r="A786" s="55">
        <v>-0.27419476614093491</v>
      </c>
      <c r="B786" s="55">
        <v>5.76666987561055E-2</v>
      </c>
      <c r="C786" s="55">
        <v>-689.66233893782783</v>
      </c>
    </row>
    <row r="787" spans="1:3" x14ac:dyDescent="0.35">
      <c r="A787" s="55">
        <v>-1.2280912092885191E-2</v>
      </c>
      <c r="B787" s="55">
        <v>9.5664242175142841E-2</v>
      </c>
      <c r="C787" s="55">
        <v>277.690657424763</v>
      </c>
    </row>
    <row r="788" spans="1:3" x14ac:dyDescent="0.35">
      <c r="A788" s="55">
        <v>-0.65027606982553943</v>
      </c>
      <c r="B788" s="55">
        <v>5.8964742529808122E-2</v>
      </c>
      <c r="C788" s="55">
        <v>-1084.6962809243259</v>
      </c>
    </row>
    <row r="789" spans="1:3" x14ac:dyDescent="0.35">
      <c r="A789" s="55">
        <v>3.8474697090223151E-2</v>
      </c>
      <c r="B789" s="55">
        <v>9.4654444176364788E-2</v>
      </c>
      <c r="C789" s="55">
        <v>565.46811735235895</v>
      </c>
    </row>
    <row r="790" spans="1:3" x14ac:dyDescent="0.35">
      <c r="A790" s="55">
        <v>0.14732393591162235</v>
      </c>
      <c r="B790" s="55">
        <v>6.7093195243470488E-2</v>
      </c>
      <c r="C790" s="55">
        <v>1533.9805897478141</v>
      </c>
    </row>
    <row r="791" spans="1:3" x14ac:dyDescent="0.35">
      <c r="A791" s="55">
        <v>-0.137732141309102</v>
      </c>
      <c r="B791" s="55">
        <v>6.14678472132517E-2</v>
      </c>
      <c r="C791" s="55">
        <v>-286.01396648465754</v>
      </c>
    </row>
    <row r="792" spans="1:3" x14ac:dyDescent="0.35">
      <c r="A792" s="55">
        <v>-9.2347228436243711E-2</v>
      </c>
      <c r="B792" s="55">
        <v>9.6983486395138499E-2</v>
      </c>
      <c r="C792" s="55">
        <v>-79.986003521695125</v>
      </c>
    </row>
    <row r="793" spans="1:3" x14ac:dyDescent="0.35">
      <c r="A793" s="55">
        <v>-3.9788432755271941E-2</v>
      </c>
      <c r="B793" s="55">
        <v>5.0318073752516727E-2</v>
      </c>
      <c r="C793" s="55">
        <v>160.51591139720833</v>
      </c>
    </row>
    <row r="794" spans="1:3" x14ac:dyDescent="0.35">
      <c r="A794" s="55">
        <v>-0.24555295816678593</v>
      </c>
      <c r="B794" s="55">
        <v>8.3854284965418427E-2</v>
      </c>
      <c r="C794" s="55">
        <v>-555.27578651892827</v>
      </c>
    </row>
    <row r="795" spans="1:3" x14ac:dyDescent="0.35">
      <c r="A795" s="55">
        <v>-0.47707659371981787</v>
      </c>
      <c r="B795" s="55">
        <v>5.9296521034023171E-2</v>
      </c>
      <c r="C795" s="55">
        <v>-975.91683233544006</v>
      </c>
    </row>
    <row r="796" spans="1:3" x14ac:dyDescent="0.35">
      <c r="A796" s="55">
        <v>-0.207432377797023</v>
      </c>
      <c r="B796" s="55">
        <v>6.8178782114145381E-2</v>
      </c>
      <c r="C796" s="55">
        <v>-497.74559795814741</v>
      </c>
    </row>
    <row r="797" spans="1:3" x14ac:dyDescent="0.35">
      <c r="A797" s="55">
        <v>0.15181730145800293</v>
      </c>
      <c r="B797" s="55">
        <v>9.3672498597671294E-2</v>
      </c>
      <c r="C797" s="55">
        <v>1417.5502240402579</v>
      </c>
    </row>
    <row r="798" spans="1:3" x14ac:dyDescent="0.35">
      <c r="A798" s="55">
        <v>7.9600537397280235E-3</v>
      </c>
      <c r="B798" s="55">
        <v>7.1871209372409678E-2</v>
      </c>
      <c r="C798" s="55">
        <v>419.61724684862924</v>
      </c>
    </row>
    <row r="799" spans="1:3" x14ac:dyDescent="0.35">
      <c r="A799" s="55">
        <v>2.8095220078995051E-2</v>
      </c>
      <c r="B799" s="55">
        <v>5.3786536018050848E-2</v>
      </c>
      <c r="C799" s="55">
        <v>585.67407889437641</v>
      </c>
    </row>
    <row r="800" spans="1:3" x14ac:dyDescent="0.35">
      <c r="A800" s="55">
        <v>-5.6813000880073863E-2</v>
      </c>
      <c r="B800" s="55">
        <v>7.5642751943772846E-2</v>
      </c>
      <c r="C800" s="55">
        <v>66.494214479839798</v>
      </c>
    </row>
    <row r="801" spans="1:3" x14ac:dyDescent="0.35">
      <c r="A801" s="55">
        <v>-3.8213659972369668E-2</v>
      </c>
      <c r="B801" s="55">
        <v>8.1171374207827218E-2</v>
      </c>
      <c r="C801" s="55">
        <v>155.88904089162583</v>
      </c>
    </row>
    <row r="802" spans="1:3" x14ac:dyDescent="0.35">
      <c r="A802" s="55">
        <v>0.22448679559618639</v>
      </c>
      <c r="B802" s="55">
        <v>8.7352341844759984E-2</v>
      </c>
      <c r="C802" s="55">
        <v>2202.8871906584855</v>
      </c>
    </row>
    <row r="803" spans="1:3" x14ac:dyDescent="0.35">
      <c r="A803" s="55">
        <v>-0.16539070685141521</v>
      </c>
      <c r="B803" s="55">
        <v>7.2712155043897012E-2</v>
      </c>
      <c r="C803" s="55">
        <v>-363.83993754528558</v>
      </c>
    </row>
    <row r="804" spans="1:3" x14ac:dyDescent="0.35">
      <c r="A804" s="55">
        <v>-0.20400819549544699</v>
      </c>
      <c r="B804" s="55">
        <v>5.6918697228566822E-2</v>
      </c>
      <c r="C804" s="55">
        <v>-514.05604316007953</v>
      </c>
    </row>
    <row r="805" spans="1:3" x14ac:dyDescent="0.35">
      <c r="A805" s="55">
        <v>0.35425276953892371</v>
      </c>
      <c r="B805" s="55">
        <v>6.603280094465816E-2</v>
      </c>
      <c r="C805" s="55">
        <v>4394.581428372534</v>
      </c>
    </row>
    <row r="806" spans="1:3" x14ac:dyDescent="0.35">
      <c r="A806" s="55">
        <v>9.6677133219380484E-2</v>
      </c>
      <c r="B806" s="55">
        <v>8.663932690436657E-2</v>
      </c>
      <c r="C806" s="55">
        <v>991.69223265049504</v>
      </c>
    </row>
    <row r="807" spans="1:3" x14ac:dyDescent="0.35">
      <c r="A807" s="55">
        <v>-0.42444971042390855</v>
      </c>
      <c r="B807" s="55">
        <v>6.627352042854176E-2</v>
      </c>
      <c r="C807" s="55">
        <v>-896.75744256312805</v>
      </c>
    </row>
    <row r="808" spans="1:3" x14ac:dyDescent="0.35">
      <c r="A808" s="55">
        <v>0.11721085805216544</v>
      </c>
      <c r="B808" s="55">
        <v>5.8093269596163732E-2</v>
      </c>
      <c r="C808" s="55">
        <v>1296.8768395602165</v>
      </c>
    </row>
    <row r="809" spans="1:3" x14ac:dyDescent="0.35">
      <c r="A809" s="55">
        <v>-0.13652958699992293</v>
      </c>
      <c r="B809" s="55">
        <v>9.5528707756839165E-2</v>
      </c>
      <c r="C809" s="55">
        <v>-237.84927090164945</v>
      </c>
    </row>
    <row r="810" spans="1:3" x14ac:dyDescent="0.35">
      <c r="A810" s="55">
        <v>0.10989500861925211</v>
      </c>
      <c r="B810" s="55">
        <v>5.4402549254350036E-2</v>
      </c>
      <c r="C810" s="55">
        <v>1248.1241109634698</v>
      </c>
    </row>
    <row r="811" spans="1:3" x14ac:dyDescent="0.35">
      <c r="A811" s="55">
        <v>-0.36708986943890959</v>
      </c>
      <c r="B811" s="55">
        <v>7.3742140247877036E-2</v>
      </c>
      <c r="C811" s="55">
        <v>-799.64878211118435</v>
      </c>
    </row>
    <row r="812" spans="1:3" x14ac:dyDescent="0.35">
      <c r="A812" s="55">
        <v>-5.8011655078506516E-2</v>
      </c>
      <c r="B812" s="55">
        <v>5.8852898471385418E-2</v>
      </c>
      <c r="C812" s="55">
        <v>61.031287394433321</v>
      </c>
    </row>
    <row r="813" spans="1:3" x14ac:dyDescent="0.35">
      <c r="A813" s="55">
        <v>0.23180826703977941</v>
      </c>
      <c r="B813" s="55">
        <v>9.1359337173825467E-2</v>
      </c>
      <c r="C813" s="55">
        <v>2250.6343839423926</v>
      </c>
    </row>
    <row r="814" spans="1:3" x14ac:dyDescent="0.35">
      <c r="A814" s="55">
        <v>-3.433467435468042E-2</v>
      </c>
      <c r="B814" s="55">
        <v>6.4988652665927016E-2</v>
      </c>
      <c r="C814" s="55">
        <v>183.56954800149364</v>
      </c>
    </row>
    <row r="815" spans="1:3" x14ac:dyDescent="0.35">
      <c r="A815" s="55">
        <v>0.22499835269226398</v>
      </c>
      <c r="B815" s="55">
        <v>8.9342716545757414E-2</v>
      </c>
      <c r="C815" s="55">
        <v>2190.8209400440173</v>
      </c>
    </row>
    <row r="816" spans="1:3" x14ac:dyDescent="0.35">
      <c r="A816" s="55">
        <v>0.22558542093715039</v>
      </c>
      <c r="B816" s="55">
        <v>7.4056610550706808E-2</v>
      </c>
      <c r="C816" s="55">
        <v>2340.7849190341012</v>
      </c>
    </row>
    <row r="817" spans="1:3" x14ac:dyDescent="0.35">
      <c r="A817" s="55">
        <v>0.33885281482137808</v>
      </c>
      <c r="B817" s="55">
        <v>8.2146409905323625E-2</v>
      </c>
      <c r="C817" s="55">
        <v>3845.6659106883326</v>
      </c>
    </row>
    <row r="818" spans="1:3" x14ac:dyDescent="0.35">
      <c r="A818" s="55">
        <v>2.9328522294783346E-2</v>
      </c>
      <c r="B818" s="55">
        <v>6.5411444678267275E-2</v>
      </c>
      <c r="C818" s="55">
        <v>568.56123379015366</v>
      </c>
    </row>
    <row r="819" spans="1:3" x14ac:dyDescent="0.35">
      <c r="A819" s="55">
        <v>-3.0459554362068639E-2</v>
      </c>
      <c r="B819" s="55">
        <v>6.6445446190142088E-2</v>
      </c>
      <c r="C819" s="55">
        <v>203.76192118160512</v>
      </c>
    </row>
    <row r="820" spans="1:3" x14ac:dyDescent="0.35">
      <c r="A820" s="55">
        <v>0.24503914673446453</v>
      </c>
      <c r="B820" s="55">
        <v>8.3548041992171959E-2</v>
      </c>
      <c r="C820" s="55">
        <v>2485.1219856010321</v>
      </c>
    </row>
    <row r="821" spans="1:3" x14ac:dyDescent="0.35">
      <c r="A821" s="55">
        <v>-1.9476870090216689E-2</v>
      </c>
      <c r="B821" s="55">
        <v>8.2194667780949138E-2</v>
      </c>
      <c r="C821" s="55">
        <v>251.6051507009374</v>
      </c>
    </row>
    <row r="822" spans="1:3" x14ac:dyDescent="0.35">
      <c r="A822" s="55">
        <v>-0.26049496431015873</v>
      </c>
      <c r="B822" s="55">
        <v>5.316769729128161E-2</v>
      </c>
      <c r="C822" s="55">
        <v>-672.34388534604739</v>
      </c>
    </row>
    <row r="823" spans="1:3" x14ac:dyDescent="0.35">
      <c r="A823" s="55">
        <v>-0.12277713398020991</v>
      </c>
      <c r="B823" s="55">
        <v>7.1392770546248485E-2</v>
      </c>
      <c r="C823" s="55">
        <v>-217.14715095364804</v>
      </c>
    </row>
    <row r="824" spans="1:3" x14ac:dyDescent="0.35">
      <c r="A824" s="55">
        <v>-0.21703927460272954</v>
      </c>
      <c r="B824" s="55">
        <v>6.0583264844343836E-2</v>
      </c>
      <c r="C824" s="55">
        <v>-541.98591243302224</v>
      </c>
    </row>
    <row r="825" spans="1:3" x14ac:dyDescent="0.35">
      <c r="A825" s="55">
        <v>-0.2504239597967054</v>
      </c>
      <c r="B825" s="55">
        <v>6.583302391939258E-2</v>
      </c>
      <c r="C825" s="55">
        <v>-612.60390440441415</v>
      </c>
    </row>
    <row r="826" spans="1:3" x14ac:dyDescent="0.35">
      <c r="A826" s="55">
        <v>1.3812817156590565E-2</v>
      </c>
      <c r="B826" s="55">
        <v>8.1619750901904237E-2</v>
      </c>
      <c r="C826" s="55">
        <v>439.82001943280386</v>
      </c>
    </row>
    <row r="827" spans="1:3" x14ac:dyDescent="0.35">
      <c r="A827" s="55">
        <v>0.26806364797856819</v>
      </c>
      <c r="B827" s="55">
        <v>5.3347813028157887E-2</v>
      </c>
      <c r="C827" s="55">
        <v>3160.022789432719</v>
      </c>
    </row>
    <row r="828" spans="1:3" x14ac:dyDescent="0.35">
      <c r="A828" s="55">
        <v>4.7067198215884162E-2</v>
      </c>
      <c r="B828" s="55">
        <v>5.2631938028107533E-2</v>
      </c>
      <c r="C828" s="55">
        <v>727.43642466639585</v>
      </c>
    </row>
    <row r="829" spans="1:3" x14ac:dyDescent="0.35">
      <c r="A829" s="55">
        <v>0.64227766404071618</v>
      </c>
      <c r="B829" s="55">
        <v>6.5805817439758441E-2</v>
      </c>
      <c r="C829" s="55">
        <v>12248.432056464135</v>
      </c>
    </row>
    <row r="830" spans="1:3" x14ac:dyDescent="0.35">
      <c r="A830" s="55">
        <v>-0.18187404181526734</v>
      </c>
      <c r="B830" s="55">
        <v>7.6964886237598062E-2</v>
      </c>
      <c r="C830" s="55">
        <v>-406.80023000319795</v>
      </c>
    </row>
    <row r="831" spans="1:3" x14ac:dyDescent="0.35">
      <c r="A831" s="55">
        <v>-0.22387393659309629</v>
      </c>
      <c r="B831" s="55">
        <v>9.1365994136366924E-2</v>
      </c>
      <c r="C831" s="55">
        <v>-488.5640538832007</v>
      </c>
    </row>
    <row r="832" spans="1:3" x14ac:dyDescent="0.35">
      <c r="A832" s="55">
        <v>-2.7342070377826891E-2</v>
      </c>
      <c r="B832" s="55">
        <v>9.023879946644231E-2</v>
      </c>
      <c r="C832" s="55">
        <v>205.46016982856793</v>
      </c>
    </row>
    <row r="833" spans="1:3" x14ac:dyDescent="0.35">
      <c r="A833" s="55">
        <v>-0.18247071104109758</v>
      </c>
      <c r="B833" s="55">
        <v>7.2460189009428216E-2</v>
      </c>
      <c r="C833" s="55">
        <v>-417.12720937484352</v>
      </c>
    </row>
    <row r="834" spans="1:3" x14ac:dyDescent="0.35">
      <c r="A834" s="55">
        <v>-0.19033876347825668</v>
      </c>
      <c r="B834" s="55">
        <v>5.0473810284648951E-2</v>
      </c>
      <c r="C834" s="55">
        <v>-487.46573269115686</v>
      </c>
    </row>
    <row r="835" spans="1:3" x14ac:dyDescent="0.35">
      <c r="A835" s="55">
        <v>-0.12769380300705141</v>
      </c>
      <c r="B835" s="55">
        <v>9.909760040874277E-2</v>
      </c>
      <c r="C835" s="55">
        <v>-204.78671300669632</v>
      </c>
    </row>
    <row r="836" spans="1:3" x14ac:dyDescent="0.35">
      <c r="A836" s="55">
        <v>0.28334888049959889</v>
      </c>
      <c r="B836" s="55">
        <v>7.9800252206768396E-2</v>
      </c>
      <c r="C836" s="55">
        <v>3035.5728319149139</v>
      </c>
    </row>
    <row r="837" spans="1:3" x14ac:dyDescent="0.35">
      <c r="A837" s="55">
        <v>-0.52817570737222874</v>
      </c>
      <c r="B837" s="55">
        <v>8.3992157185923802E-2</v>
      </c>
      <c r="C837" s="55">
        <v>-919.29425937018664</v>
      </c>
    </row>
    <row r="838" spans="1:3" x14ac:dyDescent="0.35">
      <c r="A838" s="55">
        <v>-3.1819664054564406E-3</v>
      </c>
      <c r="B838" s="55">
        <v>6.0768331445344166E-2</v>
      </c>
      <c r="C838" s="55">
        <v>367.08020430646457</v>
      </c>
    </row>
    <row r="839" spans="1:3" x14ac:dyDescent="0.35">
      <c r="A839" s="55">
        <v>-7.2551865897842738E-3</v>
      </c>
      <c r="B839" s="55">
        <v>5.9176339374524149E-2</v>
      </c>
      <c r="C839" s="55">
        <v>344.14229800946475</v>
      </c>
    </row>
    <row r="840" spans="1:3" x14ac:dyDescent="0.35">
      <c r="A840" s="55">
        <v>-0.24400358678671177</v>
      </c>
      <c r="B840" s="55">
        <v>8.5542375059327505E-2</v>
      </c>
      <c r="C840" s="55">
        <v>-547.77738854288725</v>
      </c>
    </row>
    <row r="841" spans="1:3" x14ac:dyDescent="0.35">
      <c r="A841" s="55">
        <v>-5.7780881593907929E-3</v>
      </c>
      <c r="B841" s="55">
        <v>6.3166073890853852E-2</v>
      </c>
      <c r="C841" s="55">
        <v>348.24597377626156</v>
      </c>
    </row>
    <row r="842" spans="1:3" x14ac:dyDescent="0.35">
      <c r="A842" s="55">
        <v>-0.20489878693915267</v>
      </c>
      <c r="B842" s="55">
        <v>9.9115841554473491E-2</v>
      </c>
      <c r="C842" s="55">
        <v>-427.19616664948899</v>
      </c>
    </row>
    <row r="843" spans="1:3" x14ac:dyDescent="0.35">
      <c r="A843" s="55">
        <v>-1.870789278574559E-2</v>
      </c>
      <c r="B843" s="55">
        <v>9.6850733144781709E-2</v>
      </c>
      <c r="C843" s="55">
        <v>244.06896522282207</v>
      </c>
    </row>
    <row r="844" spans="1:3" x14ac:dyDescent="0.35">
      <c r="A844" s="55">
        <v>-0.72434225320317136</v>
      </c>
      <c r="B844" s="55">
        <v>5.1559560914097337E-2</v>
      </c>
      <c r="C844" s="55">
        <v>-1145.4841186232663</v>
      </c>
    </row>
    <row r="845" spans="1:3" x14ac:dyDescent="0.35">
      <c r="A845" s="55">
        <v>-0.12375358487060521</v>
      </c>
      <c r="B845" s="55">
        <v>8.9110320224903103E-2</v>
      </c>
      <c r="C845" s="55">
        <v>-201.60008468633126</v>
      </c>
    </row>
    <row r="846" spans="1:3" x14ac:dyDescent="0.35">
      <c r="A846" s="55">
        <v>-0.27218897134879749</v>
      </c>
      <c r="B846" s="55">
        <v>9.7992332476123933E-2</v>
      </c>
      <c r="C846" s="55">
        <v>-575.34194235348127</v>
      </c>
    </row>
    <row r="847" spans="1:3" x14ac:dyDescent="0.35">
      <c r="A847" s="55">
        <v>8.5122485522437202E-2</v>
      </c>
      <c r="B847" s="55">
        <v>9.9556565265027069E-2</v>
      </c>
      <c r="C847" s="55">
        <v>860.08430309242203</v>
      </c>
    </row>
    <row r="848" spans="1:3" x14ac:dyDescent="0.35">
      <c r="A848" s="55">
        <v>-0.40918540017088872</v>
      </c>
      <c r="B848" s="55">
        <v>7.5299808098431703E-2</v>
      </c>
      <c r="C848" s="55">
        <v>-846.92263544071238</v>
      </c>
    </row>
    <row r="849" spans="1:3" x14ac:dyDescent="0.35">
      <c r="A849" s="55">
        <v>-0.34485451701609798</v>
      </c>
      <c r="B849" s="55">
        <v>8.3872859087596729E-2</v>
      </c>
      <c r="C849" s="55">
        <v>-735.47610900772293</v>
      </c>
    </row>
    <row r="850" spans="1:3" x14ac:dyDescent="0.35">
      <c r="A850" s="55">
        <v>-4.0171757647078629E-2</v>
      </c>
      <c r="B850" s="55">
        <v>5.0889638922093673E-2</v>
      </c>
      <c r="C850" s="55">
        <v>158.11529290058206</v>
      </c>
    </row>
    <row r="851" spans="1:3" x14ac:dyDescent="0.35">
      <c r="A851" s="55">
        <v>0.11083595155717393</v>
      </c>
      <c r="B851" s="55">
        <v>8.6798791477274678E-2</v>
      </c>
      <c r="C851" s="55">
        <v>1102.9795929428194</v>
      </c>
    </row>
    <row r="852" spans="1:3" x14ac:dyDescent="0.35">
      <c r="A852" s="55">
        <v>-0.12012756514810585</v>
      </c>
      <c r="B852" s="55">
        <v>6.6089026795336181E-2</v>
      </c>
      <c r="C852" s="55">
        <v>-212.89424797625168</v>
      </c>
    </row>
    <row r="853" spans="1:3" x14ac:dyDescent="0.35">
      <c r="A853" s="55">
        <v>0.15828185457511232</v>
      </c>
      <c r="B853" s="55">
        <v>5.6577050580499666E-2</v>
      </c>
      <c r="C853" s="55">
        <v>1717.6203034491436</v>
      </c>
    </row>
    <row r="854" spans="1:3" x14ac:dyDescent="0.35">
      <c r="A854" s="55">
        <v>-0.26231345572173648</v>
      </c>
      <c r="B854" s="55">
        <v>6.7064917321945361E-2</v>
      </c>
      <c r="C854" s="55">
        <v>-636.15187859936987</v>
      </c>
    </row>
    <row r="855" spans="1:3" x14ac:dyDescent="0.35">
      <c r="A855" s="55">
        <v>0.22062010868639731</v>
      </c>
      <c r="B855" s="55">
        <v>5.7940590258247771E-2</v>
      </c>
      <c r="C855" s="55">
        <v>2440.4635799731823</v>
      </c>
    </row>
    <row r="856" spans="1:3" x14ac:dyDescent="0.35">
      <c r="A856" s="55">
        <v>5.2707026341761595E-2</v>
      </c>
      <c r="B856" s="55">
        <v>8.019474888994628E-2</v>
      </c>
      <c r="C856" s="55">
        <v>692.13498691026734</v>
      </c>
    </row>
    <row r="857" spans="1:3" x14ac:dyDescent="0.35">
      <c r="A857" s="55">
        <v>0.10973375068914551</v>
      </c>
      <c r="B857" s="55">
        <v>7.201547083745817E-2</v>
      </c>
      <c r="C857" s="55">
        <v>1160.4656343780621</v>
      </c>
    </row>
    <row r="858" spans="1:3" x14ac:dyDescent="0.35">
      <c r="A858" s="55">
        <v>0.14055035298201632</v>
      </c>
      <c r="B858" s="55">
        <v>8.4664484815597685E-2</v>
      </c>
      <c r="C858" s="55">
        <v>1366.740500487072</v>
      </c>
    </row>
    <row r="859" spans="1:3" x14ac:dyDescent="0.35">
      <c r="A859" s="55">
        <v>0.2353885076984546</v>
      </c>
      <c r="B859" s="55">
        <v>6.3529463948118661E-2</v>
      </c>
      <c r="C859" s="55">
        <v>2573.6203659078192</v>
      </c>
    </row>
    <row r="860" spans="1:3" x14ac:dyDescent="0.35">
      <c r="A860" s="55">
        <v>-0.30499860871726919</v>
      </c>
      <c r="B860" s="55">
        <v>9.03397095377729E-2</v>
      </c>
      <c r="C860" s="55">
        <v>-653.88265048985033</v>
      </c>
    </row>
    <row r="861" spans="1:3" x14ac:dyDescent="0.35">
      <c r="A861" s="55">
        <v>7.7460404032696217E-4</v>
      </c>
      <c r="B861" s="55">
        <v>5.8599648690835116E-2</v>
      </c>
      <c r="C861" s="55">
        <v>394.64278971845033</v>
      </c>
    </row>
    <row r="862" spans="1:3" x14ac:dyDescent="0.35">
      <c r="A862" s="55">
        <v>0.17465749467224584</v>
      </c>
      <c r="B862" s="55">
        <v>9.7588411583644466E-2</v>
      </c>
      <c r="C862" s="55">
        <v>1604.0658293742695</v>
      </c>
    </row>
    <row r="863" spans="1:3" x14ac:dyDescent="0.35">
      <c r="A863" s="55">
        <v>-0.37216567064122363</v>
      </c>
      <c r="B863" s="55">
        <v>8.9517246002845968E-2</v>
      </c>
      <c r="C863" s="55">
        <v>-755.18667921750534</v>
      </c>
    </row>
    <row r="864" spans="1:3" x14ac:dyDescent="0.35">
      <c r="A864" s="55">
        <v>-9.2006405236989969E-2</v>
      </c>
      <c r="B864" s="55">
        <v>8.7804675116199077E-2</v>
      </c>
      <c r="C864" s="55">
        <v>-83.712818628818908</v>
      </c>
    </row>
    <row r="865" spans="1:3" x14ac:dyDescent="0.35">
      <c r="A865" s="55">
        <v>-0.11549964536792237</v>
      </c>
      <c r="B865" s="55">
        <v>6.6999069917304713E-2</v>
      </c>
      <c r="C865" s="55">
        <v>-193.67715933412762</v>
      </c>
    </row>
    <row r="866" spans="1:3" x14ac:dyDescent="0.35">
      <c r="A866" s="55">
        <v>-0.14229216478261886</v>
      </c>
      <c r="B866" s="55">
        <v>9.8212461614170896E-2</v>
      </c>
      <c r="C866" s="55">
        <v>-253.16748514495197</v>
      </c>
    </row>
    <row r="867" spans="1:3" x14ac:dyDescent="0.35">
      <c r="A867" s="55">
        <v>0.23415721515732163</v>
      </c>
      <c r="B867" s="55">
        <v>5.7903188854816066E-2</v>
      </c>
      <c r="C867" s="55">
        <v>2619.2138770418824</v>
      </c>
    </row>
    <row r="868" spans="1:3" x14ac:dyDescent="0.35">
      <c r="A868" s="55">
        <v>-1.4124117642212108E-2</v>
      </c>
      <c r="B868" s="55">
        <v>7.8977864114921539E-2</v>
      </c>
      <c r="C868" s="55">
        <v>283.25649477105259</v>
      </c>
    </row>
    <row r="869" spans="1:3" x14ac:dyDescent="0.35">
      <c r="A869" s="55">
        <v>-0.11739284375153075</v>
      </c>
      <c r="B869" s="55">
        <v>5.8425977920924702E-2</v>
      </c>
      <c r="C869" s="55">
        <v>-210.55151420317512</v>
      </c>
    </row>
    <row r="870" spans="1:3" x14ac:dyDescent="0.35">
      <c r="A870" s="55">
        <v>0.15760407492120385</v>
      </c>
      <c r="B870" s="55">
        <v>6.7473140455665395E-2</v>
      </c>
      <c r="C870" s="55">
        <v>1634.7294217375472</v>
      </c>
    </row>
    <row r="871" spans="1:3" x14ac:dyDescent="0.35">
      <c r="A871" s="55">
        <v>0.37656202519959053</v>
      </c>
      <c r="B871" s="55">
        <v>8.0126417720941534E-2</v>
      </c>
      <c r="C871" s="55">
        <v>4533.7669338595715</v>
      </c>
    </row>
    <row r="872" spans="1:3" x14ac:dyDescent="0.35">
      <c r="A872" s="55">
        <v>-0.22847026093915743</v>
      </c>
      <c r="B872" s="55">
        <v>5.0938231493078107E-2</v>
      </c>
      <c r="C872" s="55">
        <v>-598.01330641533059</v>
      </c>
    </row>
    <row r="873" spans="1:3" x14ac:dyDescent="0.35">
      <c r="A873" s="55">
        <v>0.35934583884486337</v>
      </c>
      <c r="B873" s="55">
        <v>8.0952660492565401E-2</v>
      </c>
      <c r="C873" s="55">
        <v>4211.4510836230056</v>
      </c>
    </row>
    <row r="874" spans="1:3" x14ac:dyDescent="0.35">
      <c r="A874" s="55">
        <v>-0.40680748305008951</v>
      </c>
      <c r="B874" s="55">
        <v>6.6503186470324632E-2</v>
      </c>
      <c r="C874" s="55">
        <v>-875.84084244449502</v>
      </c>
    </row>
    <row r="875" spans="1:3" x14ac:dyDescent="0.35">
      <c r="A875" s="55">
        <v>0.14883188743286996</v>
      </c>
      <c r="B875" s="55">
        <v>6.9911294003354718E-2</v>
      </c>
      <c r="C875" s="55">
        <v>1531.1069220835709</v>
      </c>
    </row>
    <row r="876" spans="1:3" x14ac:dyDescent="0.35">
      <c r="A876" s="55">
        <v>-0.19269796736171327</v>
      </c>
      <c r="B876" s="55">
        <v>7.7218991464929956E-2</v>
      </c>
      <c r="C876" s="55">
        <v>-437.49751536881485</v>
      </c>
    </row>
    <row r="877" spans="1:3" x14ac:dyDescent="0.35">
      <c r="A877" s="55">
        <v>0.13356539367657505</v>
      </c>
      <c r="B877" s="55">
        <v>5.6375743271944896E-2</v>
      </c>
      <c r="C877" s="55">
        <v>1464.0609005942526</v>
      </c>
    </row>
    <row r="878" spans="1:3" x14ac:dyDescent="0.35">
      <c r="A878" s="55">
        <v>-0.13718785783572235</v>
      </c>
      <c r="B878" s="55">
        <v>6.771830178331105E-2</v>
      </c>
      <c r="C878" s="55">
        <v>-275.27332769588912</v>
      </c>
    </row>
    <row r="879" spans="1:3" x14ac:dyDescent="0.35">
      <c r="A879" s="55">
        <v>0.25764137781792329</v>
      </c>
      <c r="B879" s="55">
        <v>9.7450459562504019E-2</v>
      </c>
      <c r="C879" s="55">
        <v>2497.3354702298502</v>
      </c>
    </row>
    <row r="880" spans="1:3" x14ac:dyDescent="0.35">
      <c r="A880" s="55">
        <v>-0.17328756156641276</v>
      </c>
      <c r="B880" s="55">
        <v>8.0395599485391586E-2</v>
      </c>
      <c r="C880" s="55">
        <v>-375.05658404444881</v>
      </c>
    </row>
    <row r="881" spans="1:3" x14ac:dyDescent="0.35">
      <c r="A881" s="55">
        <v>8.1819249226958685E-2</v>
      </c>
      <c r="B881" s="55">
        <v>7.9916758696964005E-2</v>
      </c>
      <c r="C881" s="55">
        <v>902.98592208699665</v>
      </c>
    </row>
    <row r="882" spans="1:3" x14ac:dyDescent="0.35">
      <c r="A882" s="55">
        <v>-9.5720825962871667E-2</v>
      </c>
      <c r="B882" s="55">
        <v>8.7182462812602238E-2</v>
      </c>
      <c r="C882" s="55">
        <v>-98.796049043029001</v>
      </c>
    </row>
    <row r="883" spans="1:3" x14ac:dyDescent="0.35">
      <c r="A883" s="55">
        <v>7.1586248581982731E-2</v>
      </c>
      <c r="B883" s="55">
        <v>7.6145481140995855E-2</v>
      </c>
      <c r="C883" s="55">
        <v>839.04065605794744</v>
      </c>
    </row>
    <row r="884" spans="1:3" x14ac:dyDescent="0.35">
      <c r="A884" s="55">
        <v>3.1993357406330331E-2</v>
      </c>
      <c r="B884" s="55">
        <v>6.2506991788765301E-2</v>
      </c>
      <c r="C884" s="55">
        <v>593.16166320488765</v>
      </c>
    </row>
    <row r="885" spans="1:3" x14ac:dyDescent="0.35">
      <c r="A885" s="55">
        <v>-3.4261039178673208E-2</v>
      </c>
      <c r="B885" s="55">
        <v>6.9240591130876578E-2</v>
      </c>
      <c r="C885" s="55">
        <v>181.74146249113554</v>
      </c>
    </row>
    <row r="886" spans="1:3" x14ac:dyDescent="0.35">
      <c r="A886" s="55">
        <v>-0.13168321006198488</v>
      </c>
      <c r="B886" s="55">
        <v>8.9048701325757401E-2</v>
      </c>
      <c r="C886" s="55">
        <v>-229.14453315692211</v>
      </c>
    </row>
    <row r="887" spans="1:3" x14ac:dyDescent="0.35">
      <c r="A887" s="55">
        <v>-0.21281299539721221</v>
      </c>
      <c r="B887" s="55">
        <v>5.5692633711618415E-2</v>
      </c>
      <c r="C887" s="55">
        <v>-542.3289632217502</v>
      </c>
    </row>
    <row r="888" spans="1:3" x14ac:dyDescent="0.35">
      <c r="A888" s="55">
        <v>-0.48724520705469937</v>
      </c>
      <c r="B888" s="55">
        <v>5.7890176994289014E-2</v>
      </c>
      <c r="C888" s="55">
        <v>-990.48659088736986</v>
      </c>
    </row>
    <row r="889" spans="1:3" x14ac:dyDescent="0.35">
      <c r="A889" s="55">
        <v>-3.6318543875680259E-2</v>
      </c>
      <c r="B889" s="55">
        <v>8.1139675978168263E-2</v>
      </c>
      <c r="C889" s="55">
        <v>165.37661203833906</v>
      </c>
    </row>
    <row r="890" spans="1:3" x14ac:dyDescent="0.35">
      <c r="A890" s="55">
        <v>0.22336623562309199</v>
      </c>
      <c r="B890" s="55">
        <v>9.6126677187060819E-2</v>
      </c>
      <c r="C890" s="55">
        <v>2112.9941592029322</v>
      </c>
    </row>
    <row r="891" spans="1:3" x14ac:dyDescent="0.35">
      <c r="A891" s="55">
        <v>-0.15712365268588488</v>
      </c>
      <c r="B891" s="55">
        <v>8.2101957219233093E-2</v>
      </c>
      <c r="C891" s="55">
        <v>-322.2782642859998</v>
      </c>
    </row>
    <row r="892" spans="1:3" x14ac:dyDescent="0.35">
      <c r="A892" s="55">
        <v>-9.1259973843970416E-2</v>
      </c>
      <c r="B892" s="55">
        <v>7.8718750298134854E-2</v>
      </c>
      <c r="C892" s="55">
        <v>-85.88249271244986</v>
      </c>
    </row>
    <row r="893" spans="1:3" x14ac:dyDescent="0.35">
      <c r="A893" s="55">
        <v>6.0660500127293737E-2</v>
      </c>
      <c r="B893" s="55">
        <v>8.1819967947488248E-2</v>
      </c>
      <c r="C893" s="55">
        <v>742.79966631317177</v>
      </c>
    </row>
    <row r="894" spans="1:3" x14ac:dyDescent="0.35">
      <c r="A894" s="55">
        <v>-0.23563532621052743</v>
      </c>
      <c r="B894" s="55">
        <v>6.6922058779367161E-2</v>
      </c>
      <c r="C894" s="55">
        <v>-574.29116103754666</v>
      </c>
    </row>
    <row r="895" spans="1:3" x14ac:dyDescent="0.35">
      <c r="A895" s="55">
        <v>-1.980147422271613E-2</v>
      </c>
      <c r="B895" s="55">
        <v>5.4856049640243591E-2</v>
      </c>
      <c r="C895" s="55">
        <v>273.18385600430753</v>
      </c>
    </row>
    <row r="896" spans="1:3" x14ac:dyDescent="0.35">
      <c r="A896" s="55">
        <v>-5.4271654945504608E-3</v>
      </c>
      <c r="B896" s="55">
        <v>6.5216921571055186E-2</v>
      </c>
      <c r="C896" s="55">
        <v>347.84889164063509</v>
      </c>
    </row>
    <row r="897" spans="1:3" x14ac:dyDescent="0.35">
      <c r="A897" s="55">
        <v>-0.11459236354368221</v>
      </c>
      <c r="B897" s="55">
        <v>5.9758287612253574E-2</v>
      </c>
      <c r="C897" s="55">
        <v>-197.63559047288655</v>
      </c>
    </row>
    <row r="898" spans="1:3" x14ac:dyDescent="0.35">
      <c r="A898" s="55">
        <v>-0.155380049950749</v>
      </c>
      <c r="B898" s="55">
        <v>9.452722993451336E-2</v>
      </c>
      <c r="C898" s="55">
        <v>-298.65195538285155</v>
      </c>
    </row>
    <row r="899" spans="1:3" x14ac:dyDescent="0.35">
      <c r="A899" s="55">
        <v>0.28376405794297144</v>
      </c>
      <c r="B899" s="55">
        <v>9.2088921938386706E-2</v>
      </c>
      <c r="C899" s="55">
        <v>2889.8319106236286</v>
      </c>
    </row>
    <row r="900" spans="1:3" x14ac:dyDescent="0.35">
      <c r="A900" s="55">
        <v>8.8330631465358689E-2</v>
      </c>
      <c r="B900" s="55">
        <v>9.0989980243335947E-2</v>
      </c>
      <c r="C900" s="55">
        <v>912.4869060750699</v>
      </c>
    </row>
    <row r="901" spans="1:3" x14ac:dyDescent="0.35">
      <c r="A901" s="55">
        <v>-0.12832491182563238</v>
      </c>
      <c r="B901" s="55">
        <v>6.9003031820376981E-2</v>
      </c>
      <c r="C901" s="55">
        <v>-240.86810498235781</v>
      </c>
    </row>
    <row r="902" spans="1:3" x14ac:dyDescent="0.35">
      <c r="A902" s="55">
        <v>0.12449276036244514</v>
      </c>
      <c r="B902" s="55">
        <v>6.9512571546424706E-2</v>
      </c>
      <c r="C902" s="55">
        <v>1303.3491081453844</v>
      </c>
    </row>
    <row r="903" spans="1:3" x14ac:dyDescent="0.35">
      <c r="A903" s="55">
        <v>-6.2290419154778634E-2</v>
      </c>
      <c r="B903" s="55">
        <v>5.7616704269063734E-2</v>
      </c>
      <c r="C903" s="55">
        <v>39.332421233660078</v>
      </c>
    </row>
    <row r="904" spans="1:3" x14ac:dyDescent="0.35">
      <c r="A904" s="55">
        <v>-0.19620783943560044</v>
      </c>
      <c r="B904" s="55">
        <v>6.0583160302481218E-2</v>
      </c>
      <c r="C904" s="55">
        <v>-482.69156357176746</v>
      </c>
    </row>
    <row r="905" spans="1:3" x14ac:dyDescent="0.35">
      <c r="A905" s="55">
        <v>-0.14890244374198308</v>
      </c>
      <c r="B905" s="55">
        <v>7.1560578315363998E-2</v>
      </c>
      <c r="C905" s="55">
        <v>-311.12062863166028</v>
      </c>
    </row>
    <row r="906" spans="1:3" x14ac:dyDescent="0.35">
      <c r="A906" s="55">
        <v>-0.10507990199218213</v>
      </c>
      <c r="B906" s="55">
        <v>6.6658067206280786E-2</v>
      </c>
      <c r="C906" s="55">
        <v>-151.79894168768763</v>
      </c>
    </row>
    <row r="907" spans="1:3" x14ac:dyDescent="0.35">
      <c r="A907" s="55">
        <v>-4.2275609480431631E-2</v>
      </c>
      <c r="B907" s="55">
        <v>5.2617251351408947E-2</v>
      </c>
      <c r="C907" s="55">
        <v>145.7060679154861</v>
      </c>
    </row>
    <row r="908" spans="1:3" x14ac:dyDescent="0.35">
      <c r="A908" s="55">
        <v>-4.6120994075372138E-2</v>
      </c>
      <c r="B908" s="55">
        <v>6.3308204487556557E-2</v>
      </c>
      <c r="C908" s="55">
        <v>121.66363622483102</v>
      </c>
    </row>
    <row r="909" spans="1:3" x14ac:dyDescent="0.35">
      <c r="A909" s="55">
        <v>0.13785283635157866</v>
      </c>
      <c r="B909" s="55">
        <v>6.6387545147669452E-2</v>
      </c>
      <c r="C909" s="55">
        <v>1445.9026247137838</v>
      </c>
    </row>
    <row r="910" spans="1:3" x14ac:dyDescent="0.35">
      <c r="A910" s="55">
        <v>2.9363385951839391E-2</v>
      </c>
      <c r="B910" s="55">
        <v>9.5507767456567999E-2</v>
      </c>
      <c r="C910" s="55">
        <v>508.63652274611712</v>
      </c>
    </row>
    <row r="911" spans="1:3" x14ac:dyDescent="0.35">
      <c r="A911" s="55">
        <v>0.11811107710619187</v>
      </c>
      <c r="B911" s="55">
        <v>5.6074852497275847E-2</v>
      </c>
      <c r="C911" s="55">
        <v>1316.1785097004654</v>
      </c>
    </row>
    <row r="912" spans="1:3" x14ac:dyDescent="0.35">
      <c r="A912" s="55">
        <v>-0.10104482487400157</v>
      </c>
      <c r="B912" s="55">
        <v>7.0296681283043297E-2</v>
      </c>
      <c r="C912" s="55">
        <v>-132.11987260512808</v>
      </c>
    </row>
    <row r="913" spans="1:3" x14ac:dyDescent="0.35">
      <c r="A913" s="55">
        <v>0.10825166436137382</v>
      </c>
      <c r="B913" s="55">
        <v>6.1141711391906557E-2</v>
      </c>
      <c r="C913" s="55">
        <v>1199.4053358044835</v>
      </c>
    </row>
    <row r="914" spans="1:3" x14ac:dyDescent="0.35">
      <c r="A914" s="55">
        <v>-0.37439171804444088</v>
      </c>
      <c r="B914" s="55">
        <v>6.8450265324486614E-2</v>
      </c>
      <c r="C914" s="55">
        <v>-827.78677588912535</v>
      </c>
    </row>
    <row r="915" spans="1:3" x14ac:dyDescent="0.35">
      <c r="A915" s="55">
        <v>-0.15853903667344757</v>
      </c>
      <c r="B915" s="55">
        <v>6.0132032512055199E-2</v>
      </c>
      <c r="C915" s="55">
        <v>-362.81470130494256</v>
      </c>
    </row>
    <row r="916" spans="1:3" x14ac:dyDescent="0.35">
      <c r="A916" s="55">
        <v>-0.27076158507759474</v>
      </c>
      <c r="B916" s="55">
        <v>9.3521463144834019E-2</v>
      </c>
      <c r="C916" s="55">
        <v>-583.6538190327276</v>
      </c>
    </row>
    <row r="917" spans="1:3" x14ac:dyDescent="0.35">
      <c r="A917" s="55">
        <v>8.7732923203790475E-2</v>
      </c>
      <c r="B917" s="55">
        <v>8.3466560511893162E-2</v>
      </c>
      <c r="C917" s="55">
        <v>935.09005106837219</v>
      </c>
    </row>
    <row r="918" spans="1:3" x14ac:dyDescent="0.35">
      <c r="A918" s="55">
        <v>0.13552714154224452</v>
      </c>
      <c r="B918" s="55">
        <v>9.6101843322938502E-2</v>
      </c>
      <c r="C918" s="55">
        <v>1263.2271021726867</v>
      </c>
    </row>
    <row r="919" spans="1:3" x14ac:dyDescent="0.35">
      <c r="A919" s="55">
        <v>-0.16991644949129137</v>
      </c>
      <c r="B919" s="55">
        <v>5.3687824211704357E-2</v>
      </c>
      <c r="C919" s="55">
        <v>-413.70999255201718</v>
      </c>
    </row>
    <row r="920" spans="1:3" x14ac:dyDescent="0.35">
      <c r="A920" s="55">
        <v>0.23568242623482227</v>
      </c>
      <c r="B920" s="55">
        <v>9.5656378295878308E-2</v>
      </c>
      <c r="C920" s="55">
        <v>2255.665593984646</v>
      </c>
    </row>
    <row r="921" spans="1:3" x14ac:dyDescent="0.35">
      <c r="A921" s="55">
        <v>0.30027478937511942</v>
      </c>
      <c r="B921" s="55">
        <v>7.9033100966646314E-2</v>
      </c>
      <c r="C921" s="55">
        <v>3290.8723829779765</v>
      </c>
    </row>
    <row r="922" spans="1:3" x14ac:dyDescent="0.35">
      <c r="A922" s="55">
        <v>-2.5167703424041808E-2</v>
      </c>
      <c r="B922" s="55">
        <v>8.4489838423576782E-2</v>
      </c>
      <c r="C922" s="55">
        <v>220.17147079459482</v>
      </c>
    </row>
    <row r="923" spans="1:3" x14ac:dyDescent="0.35">
      <c r="A923" s="55">
        <v>6.8826025642656136E-2</v>
      </c>
      <c r="B923" s="55">
        <v>9.9849814947609764E-2</v>
      </c>
      <c r="C923" s="55">
        <v>747.38697533938785</v>
      </c>
    </row>
    <row r="924" spans="1:3" x14ac:dyDescent="0.35">
      <c r="A924" s="55">
        <v>0.18023375910894651</v>
      </c>
      <c r="B924" s="55">
        <v>9.6934723726063016E-2</v>
      </c>
      <c r="C924" s="55">
        <v>1661.5790469101325</v>
      </c>
    </row>
    <row r="925" spans="1:3" x14ac:dyDescent="0.35">
      <c r="A925" s="55">
        <v>0.21228110150354929</v>
      </c>
      <c r="B925" s="55">
        <v>7.7415883072058753E-2</v>
      </c>
      <c r="C925" s="55">
        <v>2151.3992892126089</v>
      </c>
    </row>
    <row r="926" spans="1:3" x14ac:dyDescent="0.35">
      <c r="A926" s="55">
        <v>7.1747389217745011E-2</v>
      </c>
      <c r="B926" s="55">
        <v>5.5842489395589875E-2</v>
      </c>
      <c r="C926" s="55">
        <v>910.59547392163279</v>
      </c>
    </row>
    <row r="927" spans="1:3" x14ac:dyDescent="0.35">
      <c r="A927" s="55">
        <v>-0.38634475077379737</v>
      </c>
      <c r="B927" s="55">
        <v>5.2325085507304143E-2</v>
      </c>
      <c r="C927" s="55">
        <v>-903.47203982902579</v>
      </c>
    </row>
    <row r="928" spans="1:3" x14ac:dyDescent="0.35">
      <c r="A928" s="55">
        <v>-0.15238060111320417</v>
      </c>
      <c r="B928" s="55">
        <v>9.0777622697368027E-2</v>
      </c>
      <c r="C928" s="55">
        <v>-294.63662266707388</v>
      </c>
    </row>
    <row r="929" spans="1:3" x14ac:dyDescent="0.35">
      <c r="A929" s="55">
        <v>-4.5992913364785101E-2</v>
      </c>
      <c r="B929" s="55">
        <v>8.1419501868023186E-2</v>
      </c>
      <c r="C929" s="55">
        <v>117.60868235341283</v>
      </c>
    </row>
    <row r="930" spans="1:3" x14ac:dyDescent="0.35">
      <c r="A930" s="55">
        <v>-0.11533264193337453</v>
      </c>
      <c r="B930" s="55">
        <v>6.0633534147357282E-2</v>
      </c>
      <c r="C930" s="55">
        <v>-199.72576809422719</v>
      </c>
    </row>
    <row r="931" spans="1:3" x14ac:dyDescent="0.35">
      <c r="A931" s="55">
        <v>0.12861594846882565</v>
      </c>
      <c r="B931" s="55">
        <v>5.273031102708637E-2</v>
      </c>
      <c r="C931" s="55">
        <v>1436.9166045138763</v>
      </c>
    </row>
    <row r="932" spans="1:3" x14ac:dyDescent="0.35">
      <c r="A932" s="55">
        <v>0.19901541947428714</v>
      </c>
      <c r="B932" s="55">
        <v>7.7701733496192915E-2</v>
      </c>
      <c r="C932" s="55">
        <v>1998.754081503861</v>
      </c>
    </row>
    <row r="933" spans="1:3" x14ac:dyDescent="0.35">
      <c r="A933" s="55">
        <v>0.16638597211012818</v>
      </c>
      <c r="B933" s="55">
        <v>9.6419643107388597E-2</v>
      </c>
      <c r="C933" s="55">
        <v>1534.0101365732198</v>
      </c>
    </row>
    <row r="934" spans="1:3" x14ac:dyDescent="0.35">
      <c r="A934" s="55">
        <v>1.0607967241982708E-2</v>
      </c>
      <c r="B934" s="55">
        <v>8.9545260985865349E-2</v>
      </c>
      <c r="C934" s="55">
        <v>409.0728742733636</v>
      </c>
    </row>
    <row r="935" spans="1:3" x14ac:dyDescent="0.35">
      <c r="A935" s="55">
        <v>-0.23293667559565778</v>
      </c>
      <c r="B935" s="55">
        <v>7.2988158436953929E-2</v>
      </c>
      <c r="C935" s="55">
        <v>-552.46412424814696</v>
      </c>
    </row>
    <row r="936" spans="1:3" x14ac:dyDescent="0.35">
      <c r="A936" s="55">
        <v>0.19595899042398707</v>
      </c>
      <c r="B936" s="55">
        <v>5.3815516074567186E-2</v>
      </c>
      <c r="C936" s="55">
        <v>2171.3063110373105</v>
      </c>
    </row>
    <row r="937" spans="1:3" x14ac:dyDescent="0.35">
      <c r="A937" s="55">
        <v>-0.34554722350486289</v>
      </c>
      <c r="B937" s="55">
        <v>8.3750022745534197E-2</v>
      </c>
      <c r="C937" s="55">
        <v>-736.8650522732936</v>
      </c>
    </row>
    <row r="938" spans="1:3" x14ac:dyDescent="0.35">
      <c r="A938" s="55">
        <v>-7.420192257289901E-2</v>
      </c>
      <c r="B938" s="55">
        <v>8.6369123296760497E-2</v>
      </c>
      <c r="C938" s="55">
        <v>-10.781187295397679</v>
      </c>
    </row>
    <row r="939" spans="1:3" x14ac:dyDescent="0.35">
      <c r="A939" s="55">
        <v>0.4306947949613209</v>
      </c>
      <c r="B939" s="55">
        <v>5.8138487390450647E-2</v>
      </c>
      <c r="C939" s="55">
        <v>6158.2730414376947</v>
      </c>
    </row>
    <row r="940" spans="1:3" x14ac:dyDescent="0.35">
      <c r="A940" s="55">
        <v>0.13212242427472159</v>
      </c>
      <c r="B940" s="55">
        <v>7.4891628304515054E-2</v>
      </c>
      <c r="C940" s="55">
        <v>1343.9330141907737</v>
      </c>
    </row>
    <row r="941" spans="1:3" x14ac:dyDescent="0.35">
      <c r="A941" s="55">
        <v>-5.0024111364471775E-2</v>
      </c>
      <c r="B941" s="55">
        <v>9.361651850005992E-2</v>
      </c>
      <c r="C941" s="55">
        <v>96.177844517791229</v>
      </c>
    </row>
    <row r="942" spans="1:3" x14ac:dyDescent="0.35">
      <c r="A942" s="55">
        <v>0.11304277600017901</v>
      </c>
      <c r="B942" s="55">
        <v>9.517495925668025E-2</v>
      </c>
      <c r="C942" s="55">
        <v>1084.5560987667236</v>
      </c>
    </row>
    <row r="943" spans="1:3" x14ac:dyDescent="0.35">
      <c r="A943" s="55">
        <v>0.43420785922578692</v>
      </c>
      <c r="B943" s="55">
        <v>7.3499357593093687E-2</v>
      </c>
      <c r="C943" s="55">
        <v>5837.5495527512476</v>
      </c>
    </row>
    <row r="944" spans="1:3" x14ac:dyDescent="0.35">
      <c r="A944" s="55">
        <v>-3.9646690920789318E-2</v>
      </c>
      <c r="B944" s="55">
        <v>5.6288980167686478E-2</v>
      </c>
      <c r="C944" s="55">
        <v>158.75294958197611</v>
      </c>
    </row>
    <row r="945" spans="1:3" x14ac:dyDescent="0.35">
      <c r="A945" s="55">
        <v>1.7009821562203292E-2</v>
      </c>
      <c r="B945" s="55">
        <v>7.4146799056989343E-2</v>
      </c>
      <c r="C945" s="55">
        <v>471.71519066761596</v>
      </c>
    </row>
    <row r="946" spans="1:3" x14ac:dyDescent="0.35">
      <c r="A946" s="55">
        <v>-0.13970103810067547</v>
      </c>
      <c r="B946" s="55">
        <v>8.5182602665803714E-2</v>
      </c>
      <c r="C946" s="55">
        <v>-260.97894728513279</v>
      </c>
    </row>
    <row r="947" spans="1:3" x14ac:dyDescent="0.35">
      <c r="A947" s="55">
        <v>-5.2945850631153174E-2</v>
      </c>
      <c r="B947" s="55">
        <v>7.5448793908366021E-2</v>
      </c>
      <c r="C947" s="55">
        <v>85.074461222434934</v>
      </c>
    </row>
    <row r="948" spans="1:3" x14ac:dyDescent="0.35">
      <c r="A948" s="55">
        <v>0.38952111935602601</v>
      </c>
      <c r="B948" s="55">
        <v>5.0856334095913142E-2</v>
      </c>
      <c r="C948" s="55">
        <v>5419.3728483749373</v>
      </c>
    </row>
    <row r="949" spans="1:3" x14ac:dyDescent="0.35">
      <c r="A949" s="55">
        <v>-0.48160220708489671</v>
      </c>
      <c r="B949" s="55">
        <v>7.4160482856672677E-2</v>
      </c>
      <c r="C949" s="55">
        <v>-921.56417186863496</v>
      </c>
    </row>
    <row r="950" spans="1:3" x14ac:dyDescent="0.35">
      <c r="A950" s="55">
        <v>-0.21892705141795038</v>
      </c>
      <c r="B950" s="55">
        <v>5.2008226568253699E-2</v>
      </c>
      <c r="C950" s="55">
        <v>-568.90187409236592</v>
      </c>
    </row>
    <row r="951" spans="1:3" x14ac:dyDescent="0.35">
      <c r="A951" s="55">
        <v>-0.30823479423434264</v>
      </c>
      <c r="B951" s="55">
        <v>5.2834947590922221E-2</v>
      </c>
      <c r="C951" s="55">
        <v>-774.7998983242959</v>
      </c>
    </row>
    <row r="952" spans="1:3" x14ac:dyDescent="0.35">
      <c r="A952" s="55">
        <v>-0.11582479635116849</v>
      </c>
      <c r="B952" s="55">
        <v>9.7851433598274459E-2</v>
      </c>
      <c r="C952" s="55">
        <v>-165.43703728709559</v>
      </c>
    </row>
    <row r="953" spans="1:3" x14ac:dyDescent="0.35">
      <c r="A953" s="55">
        <v>0.10729727996762159</v>
      </c>
      <c r="B953" s="55">
        <v>7.91258821109109E-2</v>
      </c>
      <c r="C953" s="55">
        <v>1107.6933331317327</v>
      </c>
    </row>
    <row r="954" spans="1:3" x14ac:dyDescent="0.35">
      <c r="A954" s="55">
        <v>0.18113522173589144</v>
      </c>
      <c r="B954" s="55">
        <v>9.9030843035594562E-2</v>
      </c>
      <c r="C954" s="55">
        <v>1656.3186292994619</v>
      </c>
    </row>
    <row r="955" spans="1:3" x14ac:dyDescent="0.35">
      <c r="A955" s="55">
        <v>-0.28774777747753599</v>
      </c>
      <c r="B955" s="55">
        <v>7.4292554424222668E-2</v>
      </c>
      <c r="C955" s="55">
        <v>-668.06069271231172</v>
      </c>
    </row>
    <row r="956" spans="1:3" x14ac:dyDescent="0.35">
      <c r="A956" s="55">
        <v>-0.27899303701941047</v>
      </c>
      <c r="B956" s="55">
        <v>7.0811412097557216E-2</v>
      </c>
      <c r="C956" s="55">
        <v>-660.78776090732799</v>
      </c>
    </row>
    <row r="957" spans="1:3" x14ac:dyDescent="0.35">
      <c r="A957" s="55">
        <v>8.1067255115426423E-2</v>
      </c>
      <c r="B957" s="55">
        <v>9.8787257261915409E-2</v>
      </c>
      <c r="C957" s="55">
        <v>834.13059376366027</v>
      </c>
    </row>
    <row r="958" spans="1:3" x14ac:dyDescent="0.35">
      <c r="A958" s="55">
        <v>3.31779305830429E-2</v>
      </c>
      <c r="B958" s="55">
        <v>6.2580924851644099E-2</v>
      </c>
      <c r="C958" s="55">
        <v>601.17568516305232</v>
      </c>
    </row>
    <row r="959" spans="1:3" x14ac:dyDescent="0.35">
      <c r="A959" s="55">
        <v>7.841750774510392E-2</v>
      </c>
      <c r="B959" s="55">
        <v>8.5853802792487777E-2</v>
      </c>
      <c r="C959" s="55">
        <v>857.32319558446204</v>
      </c>
    </row>
    <row r="960" spans="1:3" x14ac:dyDescent="0.35">
      <c r="A960" s="55">
        <v>-3.1967799094579183E-2</v>
      </c>
      <c r="B960" s="55">
        <v>5.6397548373747199E-2</v>
      </c>
      <c r="C960" s="55">
        <v>201.50666409661426</v>
      </c>
    </row>
    <row r="961" spans="1:3" x14ac:dyDescent="0.35">
      <c r="A961" s="55">
        <v>-0.37666646752307043</v>
      </c>
      <c r="B961" s="55">
        <v>7.9792291541886023E-2</v>
      </c>
      <c r="C961" s="55">
        <v>-792.19953565088258</v>
      </c>
    </row>
    <row r="962" spans="1:3" x14ac:dyDescent="0.35">
      <c r="A962" s="55">
        <v>-0.18320581699887217</v>
      </c>
      <c r="B962" s="55">
        <v>6.4212709923075123E-2</v>
      </c>
      <c r="C962" s="55">
        <v>-435.64971979171884</v>
      </c>
    </row>
    <row r="963" spans="1:3" x14ac:dyDescent="0.35">
      <c r="A963" s="55">
        <v>0.18445423643732109</v>
      </c>
      <c r="B963" s="55">
        <v>9.1802656868333721E-2</v>
      </c>
      <c r="C963" s="55">
        <v>1738.092345905899</v>
      </c>
    </row>
    <row r="964" spans="1:3" x14ac:dyDescent="0.35">
      <c r="A964" s="55">
        <v>7.2289252258845721E-2</v>
      </c>
      <c r="B964" s="55">
        <v>6.7073982818264183E-2</v>
      </c>
      <c r="C964" s="55">
        <v>874.94245200426212</v>
      </c>
    </row>
    <row r="965" spans="1:3" x14ac:dyDescent="0.35">
      <c r="A965" s="55">
        <v>-1.2405887247599057E-3</v>
      </c>
      <c r="B965" s="55">
        <v>8.5718968865640816E-2</v>
      </c>
      <c r="C965" s="55">
        <v>347.24861663438594</v>
      </c>
    </row>
    <row r="966" spans="1:3" x14ac:dyDescent="0.35">
      <c r="A966" s="55">
        <v>0.20002457602069645</v>
      </c>
      <c r="B966" s="55">
        <v>6.2337577766949509E-2</v>
      </c>
      <c r="C966" s="55">
        <v>2142.7024972650033</v>
      </c>
    </row>
    <row r="967" spans="1:3" x14ac:dyDescent="0.35">
      <c r="A967" s="55">
        <v>1.7015016204232764E-2</v>
      </c>
      <c r="B967" s="55">
        <v>8.8896195990514029E-2</v>
      </c>
      <c r="C967" s="55">
        <v>447.14996366345258</v>
      </c>
    </row>
    <row r="968" spans="1:3" x14ac:dyDescent="0.35">
      <c r="A968" s="55">
        <v>-9.4834144249237418E-2</v>
      </c>
      <c r="B968" s="55">
        <v>9.1129100310454847E-2</v>
      </c>
      <c r="C968" s="55">
        <v>-92.915115372328685</v>
      </c>
    </row>
    <row r="969" spans="1:3" x14ac:dyDescent="0.35">
      <c r="A969" s="55">
        <v>0.25776764594801582</v>
      </c>
      <c r="B969" s="55">
        <v>7.7616214479589329E-2</v>
      </c>
      <c r="C969" s="55">
        <v>2712.3237276263872</v>
      </c>
    </row>
    <row r="970" spans="1:3" x14ac:dyDescent="0.35">
      <c r="A970" s="55">
        <v>0.15637136677599225</v>
      </c>
      <c r="B970" s="55">
        <v>9.3629543766355988E-2</v>
      </c>
      <c r="C970" s="55">
        <v>1458.8535002193275</v>
      </c>
    </row>
    <row r="971" spans="1:3" x14ac:dyDescent="0.35">
      <c r="A971" s="55">
        <v>0.21324795103879646</v>
      </c>
      <c r="B971" s="55">
        <v>6.3976551189395631E-2</v>
      </c>
      <c r="C971" s="55">
        <v>2287.334611488076</v>
      </c>
    </row>
    <row r="972" spans="1:3" x14ac:dyDescent="0.35">
      <c r="A972" s="55">
        <v>2.3975087739537007E-2</v>
      </c>
      <c r="B972" s="55">
        <v>7.6936829805028972E-2</v>
      </c>
      <c r="C972" s="55">
        <v>510.34442053810028</v>
      </c>
    </row>
    <row r="973" spans="1:3" x14ac:dyDescent="0.35">
      <c r="A973" s="55">
        <v>-0.11861084441561857</v>
      </c>
      <c r="B973" s="55">
        <v>5.3818411218746073E-2</v>
      </c>
      <c r="C973" s="55">
        <v>-220.84638179384339</v>
      </c>
    </row>
    <row r="974" spans="1:3" x14ac:dyDescent="0.35">
      <c r="A974" s="55">
        <v>0.13370001260391867</v>
      </c>
      <c r="B974" s="55">
        <v>8.957920576830801E-2</v>
      </c>
      <c r="C974" s="55">
        <v>1280.5680558022591</v>
      </c>
    </row>
    <row r="975" spans="1:3" x14ac:dyDescent="0.35">
      <c r="A975" s="55">
        <v>-0.28031282273448321</v>
      </c>
      <c r="B975" s="55">
        <v>8.4273765386973162E-2</v>
      </c>
      <c r="C975" s="55">
        <v>-625.95326817623618</v>
      </c>
    </row>
    <row r="976" spans="1:3" x14ac:dyDescent="0.35">
      <c r="A976" s="55">
        <v>1.8057456653510606E-2</v>
      </c>
      <c r="B976" s="55">
        <v>9.0893102992284869E-2</v>
      </c>
      <c r="C976" s="55">
        <v>450.02789313303776</v>
      </c>
    </row>
    <row r="977" spans="1:3" x14ac:dyDescent="0.35">
      <c r="A977" s="55">
        <v>-0.16086789953098873</v>
      </c>
      <c r="B977" s="55">
        <v>9.1837520909868131E-2</v>
      </c>
      <c r="C977" s="55">
        <v>-319.19447324950653</v>
      </c>
    </row>
    <row r="978" spans="1:3" x14ac:dyDescent="0.35">
      <c r="A978" s="55">
        <v>-0.16744720352988524</v>
      </c>
      <c r="B978" s="55">
        <v>8.9519775285803821E-2</v>
      </c>
      <c r="C978" s="55">
        <v>-342.44965823103576</v>
      </c>
    </row>
    <row r="979" spans="1:3" x14ac:dyDescent="0.35">
      <c r="A979" s="55">
        <v>-0.28181689189984216</v>
      </c>
      <c r="B979" s="55">
        <v>6.0832505002475001E-2</v>
      </c>
      <c r="C979" s="55">
        <v>-696.20262613974489</v>
      </c>
    </row>
    <row r="980" spans="1:3" x14ac:dyDescent="0.35">
      <c r="A980" s="55">
        <v>8.9982426669832916E-3</v>
      </c>
      <c r="B980" s="55">
        <v>7.4654767177768061E-2</v>
      </c>
      <c r="C980" s="55">
        <v>421.69873489505062</v>
      </c>
    </row>
    <row r="981" spans="1:3" x14ac:dyDescent="0.35">
      <c r="A981" s="55">
        <v>-0.10712153938252283</v>
      </c>
      <c r="B981" s="55">
        <v>8.6038523291115623E-2</v>
      </c>
      <c r="C981" s="55">
        <v>-143.67711853129072</v>
      </c>
    </row>
    <row r="982" spans="1:3" x14ac:dyDescent="0.35">
      <c r="A982" s="55">
        <v>-0.25435358195211322</v>
      </c>
      <c r="B982" s="55">
        <v>5.9897779419060868E-2</v>
      </c>
      <c r="C982" s="55">
        <v>-638.27406300167502</v>
      </c>
    </row>
    <row r="983" spans="1:3" x14ac:dyDescent="0.35">
      <c r="A983" s="55">
        <v>5.4527479910953747E-2</v>
      </c>
      <c r="B983" s="55">
        <v>9.1380300227291683E-2</v>
      </c>
      <c r="C983" s="55">
        <v>675.32930372122382</v>
      </c>
    </row>
    <row r="984" spans="1:3" x14ac:dyDescent="0.35">
      <c r="A984" s="55">
        <v>-8.4998261809050124E-2</v>
      </c>
      <c r="B984" s="55">
        <v>5.6975320925573385E-2</v>
      </c>
      <c r="C984" s="55">
        <v>-70.67249196629389</v>
      </c>
    </row>
    <row r="985" spans="1:3" x14ac:dyDescent="0.35">
      <c r="A985" s="55">
        <v>0.53244237719961052</v>
      </c>
      <c r="B985" s="55">
        <v>9.6804746904918679E-2</v>
      </c>
      <c r="C985" s="55">
        <v>7501.4478768151876</v>
      </c>
    </row>
    <row r="986" spans="1:3" x14ac:dyDescent="0.35">
      <c r="A986" s="55">
        <v>-0.12819469563658825</v>
      </c>
      <c r="B986" s="55">
        <v>7.0144061362165333E-2</v>
      </c>
      <c r="C986" s="55">
        <v>-238.98692340028416</v>
      </c>
    </row>
    <row r="987" spans="1:3" x14ac:dyDescent="0.35">
      <c r="A987" s="55">
        <v>-1.303258693699063E-2</v>
      </c>
      <c r="B987" s="55">
        <v>5.4857178544293832E-2</v>
      </c>
      <c r="C987" s="55">
        <v>313.89360953867958</v>
      </c>
    </row>
    <row r="988" spans="1:3" x14ac:dyDescent="0.35">
      <c r="A988" s="55">
        <v>0.24841824298845666</v>
      </c>
      <c r="B988" s="55">
        <v>9.1394278640463844E-2</v>
      </c>
      <c r="C988" s="55">
        <v>2446.7934963341786</v>
      </c>
    </row>
    <row r="989" spans="1:3" x14ac:dyDescent="0.35">
      <c r="A989" s="55">
        <v>-6.2456604617737152E-2</v>
      </c>
      <c r="B989" s="55">
        <v>5.3239137544170784E-2</v>
      </c>
      <c r="C989" s="55">
        <v>38.119301330996066</v>
      </c>
    </row>
    <row r="990" spans="1:3" x14ac:dyDescent="0.35">
      <c r="A990" s="55">
        <v>8.7417378955307462E-3</v>
      </c>
      <c r="B990" s="55">
        <v>6.9174495548656872E-2</v>
      </c>
      <c r="C990" s="55">
        <v>428.55755835036189</v>
      </c>
    </row>
    <row r="991" spans="1:3" x14ac:dyDescent="0.35">
      <c r="A991" s="55">
        <v>-0.63582623668645577</v>
      </c>
      <c r="B991" s="55">
        <v>7.0914970296874616E-2</v>
      </c>
      <c r="C991" s="55">
        <v>-1027.9413119454705</v>
      </c>
    </row>
    <row r="992" spans="1:3" x14ac:dyDescent="0.35">
      <c r="A992" s="55">
        <v>-0.34824187830534031</v>
      </c>
      <c r="B992" s="55">
        <v>5.141154300996624E-2</v>
      </c>
      <c r="C992" s="55">
        <v>-850.35204824764685</v>
      </c>
    </row>
    <row r="993" spans="1:3" x14ac:dyDescent="0.35">
      <c r="A993" s="55">
        <v>0.30954177491387225</v>
      </c>
      <c r="B993" s="55">
        <v>8.2827484065770784E-2</v>
      </c>
      <c r="C993" s="55">
        <v>3376.1359043712109</v>
      </c>
    </row>
    <row r="994" spans="1:3" x14ac:dyDescent="0.35">
      <c r="A994" s="55">
        <v>0.15399214356674332</v>
      </c>
      <c r="B994" s="55">
        <v>8.0256908687569878E-2</v>
      </c>
      <c r="C994" s="55">
        <v>1516.7620557846669</v>
      </c>
    </row>
    <row r="995" spans="1:3" x14ac:dyDescent="0.35">
      <c r="A995" s="55">
        <v>0.41620106325513556</v>
      </c>
      <c r="B995" s="55">
        <v>5.9300462898609366E-2</v>
      </c>
      <c r="C995" s="55">
        <v>5797.3604217804441</v>
      </c>
    </row>
    <row r="996" spans="1:3" x14ac:dyDescent="0.35">
      <c r="A996" s="55">
        <v>8.2981734291149967E-2</v>
      </c>
      <c r="B996" s="55">
        <v>5.8395192578989778E-2</v>
      </c>
      <c r="C996" s="55">
        <v>993.25181383436188</v>
      </c>
    </row>
    <row r="997" spans="1:3" x14ac:dyDescent="0.35">
      <c r="A997" s="55">
        <v>0.20908616920543499</v>
      </c>
      <c r="B997" s="55">
        <v>9.6107968402751626E-2</v>
      </c>
      <c r="C997" s="55">
        <v>1958.9801368527096</v>
      </c>
    </row>
    <row r="998" spans="1:3" x14ac:dyDescent="0.35">
      <c r="A998" s="55">
        <v>-0.36847719404740653</v>
      </c>
      <c r="B998" s="55">
        <v>8.6391851731844882E-2</v>
      </c>
      <c r="C998" s="55">
        <v>-760.24470433554166</v>
      </c>
    </row>
    <row r="999" spans="1:3" x14ac:dyDescent="0.35">
      <c r="A999" s="55">
        <v>-0.14405399471407385</v>
      </c>
      <c r="B999" s="55">
        <v>7.4817864384755642E-2</v>
      </c>
      <c r="C999" s="55">
        <v>-289.7138961021318</v>
      </c>
    </row>
    <row r="1000" spans="1:3" x14ac:dyDescent="0.35">
      <c r="A1000" s="55">
        <v>4.8980810878442138E-2</v>
      </c>
      <c r="B1000" s="55">
        <v>7.1233267181984389E-2</v>
      </c>
      <c r="C1000" s="55">
        <v>690.01182465920363</v>
      </c>
    </row>
    <row r="1001" spans="1:3" x14ac:dyDescent="0.35">
      <c r="A1001" s="55">
        <v>1.0941543598728329E-3</v>
      </c>
      <c r="B1001" s="55">
        <v>5.7517782407352953E-2</v>
      </c>
      <c r="C1001" s="55">
        <v>398.20982966444734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1015F-B79B-4A32-A6CA-DD1066E279E4}">
  <dimension ref="A1:F1001"/>
  <sheetViews>
    <sheetView workbookViewId="0">
      <selection activeCell="H1" sqref="H1"/>
    </sheetView>
  </sheetViews>
  <sheetFormatPr defaultRowHeight="14.5" x14ac:dyDescent="0.35"/>
  <cols>
    <col min="1" max="1" width="13.6328125" customWidth="1"/>
    <col min="5" max="5" width="6.08984375" bestFit="1" customWidth="1"/>
    <col min="6" max="6" width="13.6328125" customWidth="1"/>
  </cols>
  <sheetData>
    <row r="1" spans="1:6" ht="28.5" x14ac:dyDescent="0.35">
      <c r="A1" s="56" t="s">
        <v>54</v>
      </c>
      <c r="C1" t="s">
        <v>55</v>
      </c>
      <c r="E1" s="57"/>
      <c r="F1" s="56" t="s">
        <v>54</v>
      </c>
    </row>
    <row r="2" spans="1:6" x14ac:dyDescent="0.35">
      <c r="A2" s="55">
        <v>0.14118514577688937</v>
      </c>
      <c r="C2">
        <v>4.7910087942684365E-2</v>
      </c>
      <c r="E2" s="56" t="s">
        <v>47</v>
      </c>
      <c r="F2" s="55">
        <v>1000</v>
      </c>
    </row>
    <row r="3" spans="1:6" x14ac:dyDescent="0.35">
      <c r="A3" s="55">
        <v>0.29640064039287051</v>
      </c>
      <c r="C3">
        <v>1.6330762750308869E-2</v>
      </c>
      <c r="E3" s="56" t="s">
        <v>48</v>
      </c>
      <c r="F3" s="55">
        <v>-5.7036311522426886E-2</v>
      </c>
    </row>
    <row r="4" spans="1:6" x14ac:dyDescent="0.35">
      <c r="A4" s="55">
        <v>4.9662930750658481E-2</v>
      </c>
      <c r="C4">
        <v>-4.6547216731495089E-3</v>
      </c>
      <c r="E4" s="56" t="s">
        <v>49</v>
      </c>
      <c r="F4" s="55">
        <v>0.22064569796895586</v>
      </c>
    </row>
    <row r="5" spans="1:6" x14ac:dyDescent="0.35">
      <c r="A5" s="55">
        <v>-0.32113874731737541</v>
      </c>
      <c r="C5">
        <v>0.14666880204996713</v>
      </c>
      <c r="E5" s="56" t="s">
        <v>50</v>
      </c>
      <c r="F5" s="55">
        <v>-0.66263900421393118</v>
      </c>
    </row>
    <row r="6" spans="1:6" x14ac:dyDescent="0.35">
      <c r="A6" s="55">
        <v>8.3338641740016484E-2</v>
      </c>
      <c r="C6">
        <v>9.7823961563172412E-2</v>
      </c>
      <c r="E6" s="58">
        <v>0.25</v>
      </c>
      <c r="F6" s="55">
        <v>-0.21170127872648323</v>
      </c>
    </row>
    <row r="7" spans="1:6" x14ac:dyDescent="0.35">
      <c r="A7" s="55">
        <v>-0.12459129647869052</v>
      </c>
      <c r="C7">
        <v>-0.2004020253937564</v>
      </c>
      <c r="E7" s="58">
        <v>0.5</v>
      </c>
      <c r="F7" s="55">
        <v>-6.9001999194442526E-2</v>
      </c>
    </row>
    <row r="8" spans="1:6" x14ac:dyDescent="0.35">
      <c r="A8" s="55">
        <v>-0.11262314456491157</v>
      </c>
      <c r="C8">
        <v>-0.37747016706443892</v>
      </c>
      <c r="E8" s="58">
        <v>0.75</v>
      </c>
      <c r="F8" s="55">
        <v>0.10091929004879627</v>
      </c>
    </row>
    <row r="9" spans="1:6" x14ac:dyDescent="0.35">
      <c r="A9" s="55">
        <v>0.18034694321458311</v>
      </c>
      <c r="C9">
        <v>0.32178091294791233</v>
      </c>
      <c r="E9" s="56" t="s">
        <v>51</v>
      </c>
      <c r="F9" s="55">
        <v>0.71983000983681811</v>
      </c>
    </row>
    <row r="10" spans="1:6" x14ac:dyDescent="0.35">
      <c r="A10" s="55">
        <v>0.18777754797666935</v>
      </c>
      <c r="C10">
        <v>-0.58975945548766329</v>
      </c>
    </row>
    <row r="11" spans="1:6" x14ac:dyDescent="0.35">
      <c r="A11" s="55">
        <v>-0.20901095123686544</v>
      </c>
      <c r="C11">
        <v>-0.16242458521870329</v>
      </c>
    </row>
    <row r="12" spans="1:6" x14ac:dyDescent="0.35">
      <c r="A12" s="55">
        <v>-0.45549314553131787</v>
      </c>
      <c r="C12">
        <v>0.16522228474957834</v>
      </c>
    </row>
    <row r="13" spans="1:6" x14ac:dyDescent="0.35">
      <c r="A13" s="55">
        <v>0.51388246725099496</v>
      </c>
      <c r="C13">
        <v>0.11407321549309346</v>
      </c>
    </row>
    <row r="14" spans="1:6" x14ac:dyDescent="0.35">
      <c r="A14" s="55">
        <v>5.4219823685000591E-2</v>
      </c>
      <c r="C14">
        <v>-0.10109242240332916</v>
      </c>
    </row>
    <row r="15" spans="1:6" x14ac:dyDescent="0.35">
      <c r="A15" s="55">
        <v>-0.19951667641212889</v>
      </c>
      <c r="C15">
        <v>-8.8541666666666297E-2</v>
      </c>
    </row>
    <row r="16" spans="1:6" x14ac:dyDescent="0.35">
      <c r="A16" s="55">
        <v>-1.0314734270446643E-2</v>
      </c>
      <c r="C16">
        <v>2.1798941798941707E-2</v>
      </c>
    </row>
    <row r="17" spans="1:3" x14ac:dyDescent="0.35">
      <c r="A17" s="55">
        <v>0.16690841285870039</v>
      </c>
      <c r="C17">
        <v>0.11350455675227833</v>
      </c>
    </row>
    <row r="18" spans="1:3" x14ac:dyDescent="0.35">
      <c r="A18" s="55">
        <v>0.4173587405930208</v>
      </c>
      <c r="C18">
        <v>-0.29315476190476186</v>
      </c>
    </row>
    <row r="19" spans="1:3" x14ac:dyDescent="0.35">
      <c r="A19" s="55">
        <v>-0.20924305557791348</v>
      </c>
      <c r="C19">
        <v>-0.2460526315789473</v>
      </c>
    </row>
    <row r="20" spans="1:3" x14ac:dyDescent="0.35">
      <c r="A20" s="55">
        <v>-0.25522770035277365</v>
      </c>
    </row>
    <row r="21" spans="1:3" x14ac:dyDescent="0.35">
      <c r="A21" s="55">
        <v>-0.12630563149676949</v>
      </c>
    </row>
    <row r="22" spans="1:3" x14ac:dyDescent="0.35">
      <c r="A22" s="55">
        <v>0.30976206694845676</v>
      </c>
    </row>
    <row r="23" spans="1:3" x14ac:dyDescent="0.35">
      <c r="A23" s="55">
        <v>-0.28400862804943533</v>
      </c>
    </row>
    <row r="24" spans="1:3" x14ac:dyDescent="0.35">
      <c r="A24" s="55">
        <v>6.572630501221452E-2</v>
      </c>
    </row>
    <row r="25" spans="1:3" x14ac:dyDescent="0.35">
      <c r="A25" s="55">
        <v>-0.6237289344339233</v>
      </c>
    </row>
    <row r="26" spans="1:3" x14ac:dyDescent="0.35">
      <c r="A26" s="55">
        <v>-0.33843844914464105</v>
      </c>
    </row>
    <row r="27" spans="1:3" x14ac:dyDescent="0.35">
      <c r="A27" s="55">
        <v>-0.49195582201869364</v>
      </c>
    </row>
    <row r="28" spans="1:3" x14ac:dyDescent="0.35">
      <c r="A28" s="55">
        <v>4.3860961400603922E-2</v>
      </c>
    </row>
    <row r="29" spans="1:3" x14ac:dyDescent="0.35">
      <c r="A29" s="55">
        <v>-4.4052699714938401E-2</v>
      </c>
    </row>
    <row r="30" spans="1:3" x14ac:dyDescent="0.35">
      <c r="A30" s="55">
        <v>-0.31781876751886096</v>
      </c>
    </row>
    <row r="31" spans="1:3" x14ac:dyDescent="0.35">
      <c r="A31" s="55">
        <v>-0.16181160351462584</v>
      </c>
    </row>
    <row r="32" spans="1:3" x14ac:dyDescent="0.35">
      <c r="A32" s="55">
        <v>0.1408384429328072</v>
      </c>
    </row>
    <row r="33" spans="1:1" x14ac:dyDescent="0.35">
      <c r="A33" s="55">
        <v>7.0628177088363803E-2</v>
      </c>
    </row>
    <row r="34" spans="1:1" x14ac:dyDescent="0.35">
      <c r="A34" s="55">
        <v>1.5038116689357763E-2</v>
      </c>
    </row>
    <row r="35" spans="1:1" x14ac:dyDescent="0.35">
      <c r="A35" s="55">
        <v>0.50799847433054324</v>
      </c>
    </row>
    <row r="36" spans="1:1" x14ac:dyDescent="0.35">
      <c r="A36" s="55">
        <v>-0.31821692802614948</v>
      </c>
    </row>
    <row r="37" spans="1:1" x14ac:dyDescent="0.35">
      <c r="A37" s="55">
        <v>-0.44153626195677526</v>
      </c>
    </row>
    <row r="38" spans="1:1" x14ac:dyDescent="0.35">
      <c r="A38" s="55">
        <v>-0.30979781412822865</v>
      </c>
    </row>
    <row r="39" spans="1:1" x14ac:dyDescent="0.35">
      <c r="A39" s="55">
        <v>-8.1285162870140051E-3</v>
      </c>
    </row>
    <row r="40" spans="1:1" x14ac:dyDescent="0.35">
      <c r="A40" s="55">
        <v>0.14349841065296817</v>
      </c>
    </row>
    <row r="41" spans="1:1" x14ac:dyDescent="0.35">
      <c r="A41" s="55">
        <v>0.16138868011380439</v>
      </c>
    </row>
    <row r="42" spans="1:1" x14ac:dyDescent="0.35">
      <c r="A42" s="55">
        <v>-0.30298826135932028</v>
      </c>
    </row>
    <row r="43" spans="1:1" x14ac:dyDescent="0.35">
      <c r="A43" s="55">
        <v>-4.1374313223044801E-2</v>
      </c>
    </row>
    <row r="44" spans="1:1" x14ac:dyDescent="0.35">
      <c r="A44" s="55">
        <v>-0.10190655678936517</v>
      </c>
    </row>
    <row r="45" spans="1:1" x14ac:dyDescent="0.35">
      <c r="A45" s="55">
        <v>-0.12521649595054546</v>
      </c>
    </row>
    <row r="46" spans="1:1" x14ac:dyDescent="0.35">
      <c r="A46" s="55">
        <v>0.28167844685215532</v>
      </c>
    </row>
    <row r="47" spans="1:1" x14ac:dyDescent="0.35">
      <c r="A47" s="55">
        <v>0.26284855945160379</v>
      </c>
    </row>
    <row r="48" spans="1:1" x14ac:dyDescent="0.35">
      <c r="A48" s="55">
        <v>-2.8274659347362778E-2</v>
      </c>
    </row>
    <row r="49" spans="1:1" x14ac:dyDescent="0.35">
      <c r="A49" s="55">
        <v>0.55750501139676001</v>
      </c>
    </row>
    <row r="50" spans="1:1" x14ac:dyDescent="0.35">
      <c r="A50" s="55">
        <v>-3.7004703981918928E-2</v>
      </c>
    </row>
    <row r="51" spans="1:1" x14ac:dyDescent="0.35">
      <c r="A51" s="55">
        <v>0.34721135586803781</v>
      </c>
    </row>
    <row r="52" spans="1:1" x14ac:dyDescent="0.35">
      <c r="A52" s="55">
        <v>-0.42880178331846153</v>
      </c>
    </row>
    <row r="53" spans="1:1" x14ac:dyDescent="0.35">
      <c r="A53" s="55">
        <v>0.38592838887292685</v>
      </c>
    </row>
    <row r="54" spans="1:1" x14ac:dyDescent="0.35">
      <c r="A54" s="55">
        <v>4.8061659805137984E-2</v>
      </c>
    </row>
    <row r="55" spans="1:1" x14ac:dyDescent="0.35">
      <c r="A55" s="55">
        <v>6.308210977269732E-2</v>
      </c>
    </row>
    <row r="56" spans="1:1" x14ac:dyDescent="0.35">
      <c r="A56" s="55">
        <v>0.17946841543988457</v>
      </c>
    </row>
    <row r="57" spans="1:1" x14ac:dyDescent="0.35">
      <c r="A57" s="55">
        <v>-0.27259072186066097</v>
      </c>
    </row>
    <row r="58" spans="1:1" x14ac:dyDescent="0.35">
      <c r="A58" s="55">
        <v>-0.13638878925614381</v>
      </c>
    </row>
    <row r="59" spans="1:1" x14ac:dyDescent="0.35">
      <c r="A59" s="55">
        <v>0.1838207161737766</v>
      </c>
    </row>
    <row r="60" spans="1:1" x14ac:dyDescent="0.35">
      <c r="A60" s="55">
        <v>-6.0805587503641637E-2</v>
      </c>
    </row>
    <row r="61" spans="1:1" x14ac:dyDescent="0.35">
      <c r="A61" s="55">
        <v>-0.36478461681488805</v>
      </c>
    </row>
    <row r="62" spans="1:1" x14ac:dyDescent="0.35">
      <c r="A62" s="55">
        <v>3.6869297010247375E-2</v>
      </c>
    </row>
    <row r="63" spans="1:1" x14ac:dyDescent="0.35">
      <c r="A63" s="55">
        <v>-0.12815814093871164</v>
      </c>
    </row>
    <row r="64" spans="1:1" x14ac:dyDescent="0.35">
      <c r="A64" s="55">
        <v>-0.2860024447256499</v>
      </c>
    </row>
    <row r="65" spans="1:1" x14ac:dyDescent="0.35">
      <c r="A65" s="55">
        <v>-0.26197268513069233</v>
      </c>
    </row>
    <row r="66" spans="1:1" x14ac:dyDescent="0.35">
      <c r="A66" s="55">
        <v>-9.0796495365094099E-2</v>
      </c>
    </row>
    <row r="67" spans="1:1" x14ac:dyDescent="0.35">
      <c r="A67" s="55">
        <v>-0.33738388704166256</v>
      </c>
    </row>
    <row r="68" spans="1:1" x14ac:dyDescent="0.35">
      <c r="A68" s="55">
        <v>-0.2931251449893425</v>
      </c>
    </row>
    <row r="69" spans="1:1" x14ac:dyDescent="0.35">
      <c r="A69" s="55">
        <v>-4.2707778957462403E-2</v>
      </c>
    </row>
    <row r="70" spans="1:1" x14ac:dyDescent="0.35">
      <c r="A70" s="55">
        <v>-0.19269945671187649</v>
      </c>
    </row>
    <row r="71" spans="1:1" x14ac:dyDescent="0.35">
      <c r="A71" s="55">
        <v>0.16024824192249271</v>
      </c>
    </row>
    <row r="72" spans="1:1" x14ac:dyDescent="0.35">
      <c r="A72" s="55">
        <v>-0.39714818629119991</v>
      </c>
    </row>
    <row r="73" spans="1:1" x14ac:dyDescent="0.35">
      <c r="A73" s="55">
        <v>-0.3368300519037784</v>
      </c>
    </row>
    <row r="74" spans="1:1" x14ac:dyDescent="0.35">
      <c r="A74" s="55">
        <v>-0.24545194470415543</v>
      </c>
    </row>
    <row r="75" spans="1:1" x14ac:dyDescent="0.35">
      <c r="A75" s="55">
        <v>0.29784204321111735</v>
      </c>
    </row>
    <row r="76" spans="1:1" x14ac:dyDescent="0.35">
      <c r="A76" s="55">
        <v>0.1196957761666208</v>
      </c>
    </row>
    <row r="77" spans="1:1" x14ac:dyDescent="0.35">
      <c r="A77" s="55">
        <v>3.343753048945388E-2</v>
      </c>
    </row>
    <row r="78" spans="1:1" x14ac:dyDescent="0.35">
      <c r="A78" s="55">
        <v>-4.8679991560883769E-2</v>
      </c>
    </row>
    <row r="79" spans="1:1" x14ac:dyDescent="0.35">
      <c r="A79" s="55">
        <v>-8.5565351302853254E-2</v>
      </c>
    </row>
    <row r="80" spans="1:1" x14ac:dyDescent="0.35">
      <c r="A80" s="55">
        <v>0.15218190091395678</v>
      </c>
    </row>
    <row r="81" spans="1:1" x14ac:dyDescent="0.35">
      <c r="A81" s="55">
        <v>-0.12466009584616275</v>
      </c>
    </row>
    <row r="82" spans="1:1" x14ac:dyDescent="0.35">
      <c r="A82" s="55">
        <v>9.9590113978679368E-2</v>
      </c>
    </row>
    <row r="83" spans="1:1" x14ac:dyDescent="0.35">
      <c r="A83" s="55">
        <v>-0.13642458000421556</v>
      </c>
    </row>
    <row r="84" spans="1:1" x14ac:dyDescent="0.35">
      <c r="A84" s="55">
        <v>-0.42758779873231456</v>
      </c>
    </row>
    <row r="85" spans="1:1" x14ac:dyDescent="0.35">
      <c r="A85" s="55">
        <v>-0.20990716642211169</v>
      </c>
    </row>
    <row r="86" spans="1:1" x14ac:dyDescent="0.35">
      <c r="A86" s="55">
        <v>0.11346432811512694</v>
      </c>
    </row>
    <row r="87" spans="1:1" x14ac:dyDescent="0.35">
      <c r="A87" s="55">
        <v>-0.36896027139699206</v>
      </c>
    </row>
    <row r="88" spans="1:1" x14ac:dyDescent="0.35">
      <c r="A88" s="55">
        <v>-0.17482965598957767</v>
      </c>
    </row>
    <row r="89" spans="1:1" x14ac:dyDescent="0.35">
      <c r="A89" s="55">
        <v>-0.24567895177655191</v>
      </c>
    </row>
    <row r="90" spans="1:1" x14ac:dyDescent="0.35">
      <c r="A90" s="55">
        <v>2.3013386867201106E-2</v>
      </c>
    </row>
    <row r="91" spans="1:1" x14ac:dyDescent="0.35">
      <c r="A91" s="55">
        <v>-0.15354252127923118</v>
      </c>
    </row>
    <row r="92" spans="1:1" x14ac:dyDescent="0.35">
      <c r="A92" s="55">
        <v>0.10480712292717689</v>
      </c>
    </row>
    <row r="93" spans="1:1" x14ac:dyDescent="0.35">
      <c r="A93" s="55">
        <v>-0.40099236102627112</v>
      </c>
    </row>
    <row r="94" spans="1:1" x14ac:dyDescent="0.35">
      <c r="A94" s="55">
        <v>-2.1824389665298212E-2</v>
      </c>
    </row>
    <row r="95" spans="1:1" x14ac:dyDescent="0.35">
      <c r="A95" s="55">
        <v>-0.17944884283881368</v>
      </c>
    </row>
    <row r="96" spans="1:1" x14ac:dyDescent="0.35">
      <c r="A96" s="55">
        <v>-0.3368277974945007</v>
      </c>
    </row>
    <row r="97" spans="1:1" x14ac:dyDescent="0.35">
      <c r="A97" s="55">
        <v>0.11571896763526446</v>
      </c>
    </row>
    <row r="98" spans="1:1" x14ac:dyDescent="0.35">
      <c r="A98" s="55">
        <v>-0.30970844108144741</v>
      </c>
    </row>
    <row r="99" spans="1:1" x14ac:dyDescent="0.35">
      <c r="A99" s="55">
        <v>-0.34518861342880114</v>
      </c>
    </row>
    <row r="100" spans="1:1" x14ac:dyDescent="0.35">
      <c r="A100" s="55">
        <v>0.29246812237339298</v>
      </c>
    </row>
    <row r="101" spans="1:1" x14ac:dyDescent="0.35">
      <c r="A101" s="55">
        <v>5.0891395941428004E-2</v>
      </c>
    </row>
    <row r="102" spans="1:1" x14ac:dyDescent="0.35">
      <c r="A102" s="55">
        <v>7.339386486791076E-3</v>
      </c>
    </row>
    <row r="103" spans="1:1" x14ac:dyDescent="0.35">
      <c r="A103" s="55">
        <v>-0.36984042307506571</v>
      </c>
    </row>
    <row r="104" spans="1:1" x14ac:dyDescent="0.35">
      <c r="A104" s="55">
        <v>0.33970190694787172</v>
      </c>
    </row>
    <row r="105" spans="1:1" x14ac:dyDescent="0.35">
      <c r="A105" s="55">
        <v>-8.5555918348534599E-2</v>
      </c>
    </row>
    <row r="106" spans="1:1" x14ac:dyDescent="0.35">
      <c r="A106" s="55">
        <v>9.8800521838131261E-2</v>
      </c>
    </row>
    <row r="107" spans="1:1" x14ac:dyDescent="0.35">
      <c r="A107" s="55">
        <v>-0.10015260974590057</v>
      </c>
    </row>
    <row r="108" spans="1:1" x14ac:dyDescent="0.35">
      <c r="A108" s="55">
        <v>-0.26464620635244923</v>
      </c>
    </row>
    <row r="109" spans="1:1" x14ac:dyDescent="0.35">
      <c r="A109" s="55">
        <v>-9.0947324509975863E-2</v>
      </c>
    </row>
    <row r="110" spans="1:1" x14ac:dyDescent="0.35">
      <c r="A110" s="55">
        <v>0.11739596467781566</v>
      </c>
    </row>
    <row r="111" spans="1:1" x14ac:dyDescent="0.35">
      <c r="A111" s="55">
        <v>0.18729303811408954</v>
      </c>
    </row>
    <row r="112" spans="1:1" x14ac:dyDescent="0.35">
      <c r="A112" s="55">
        <v>-0.16369698664404578</v>
      </c>
    </row>
    <row r="113" spans="1:1" x14ac:dyDescent="0.35">
      <c r="A113" s="55">
        <v>0.14370529753468758</v>
      </c>
    </row>
    <row r="114" spans="1:1" x14ac:dyDescent="0.35">
      <c r="A114" s="55">
        <v>0.35136387029373767</v>
      </c>
    </row>
    <row r="115" spans="1:1" x14ac:dyDescent="0.35">
      <c r="A115" s="55">
        <v>-0.44036101791987914</v>
      </c>
    </row>
    <row r="116" spans="1:1" x14ac:dyDescent="0.35">
      <c r="A116" s="55">
        <v>-0.17601664442055098</v>
      </c>
    </row>
    <row r="117" spans="1:1" x14ac:dyDescent="0.35">
      <c r="A117" s="55">
        <v>-0.3287228953115458</v>
      </c>
    </row>
    <row r="118" spans="1:1" x14ac:dyDescent="0.35">
      <c r="A118" s="55">
        <v>0.15469881238608676</v>
      </c>
    </row>
    <row r="119" spans="1:1" x14ac:dyDescent="0.35">
      <c r="A119" s="55">
        <v>-0.22453315539977539</v>
      </c>
    </row>
    <row r="120" spans="1:1" x14ac:dyDescent="0.35">
      <c r="A120" s="55">
        <v>-2.7183247482019345E-2</v>
      </c>
    </row>
    <row r="121" spans="1:1" x14ac:dyDescent="0.35">
      <c r="A121" s="55">
        <v>0.21731314818653821</v>
      </c>
    </row>
    <row r="122" spans="1:1" x14ac:dyDescent="0.35">
      <c r="A122" s="55">
        <v>0.35530719251915688</v>
      </c>
    </row>
    <row r="123" spans="1:1" x14ac:dyDescent="0.35">
      <c r="A123" s="55">
        <v>-0.16906087759212762</v>
      </c>
    </row>
    <row r="124" spans="1:1" x14ac:dyDescent="0.35">
      <c r="A124" s="55">
        <v>-0.13924015478086815</v>
      </c>
    </row>
    <row r="125" spans="1:1" x14ac:dyDescent="0.35">
      <c r="A125" s="55">
        <v>0.37731540550156728</v>
      </c>
    </row>
    <row r="126" spans="1:1" x14ac:dyDescent="0.35">
      <c r="A126" s="55">
        <v>-0.12314273944101783</v>
      </c>
    </row>
    <row r="127" spans="1:1" x14ac:dyDescent="0.35">
      <c r="A127" s="55">
        <v>0.11497044210017054</v>
      </c>
    </row>
    <row r="128" spans="1:1" x14ac:dyDescent="0.35">
      <c r="A128" s="55">
        <v>0.24128955508692321</v>
      </c>
    </row>
    <row r="129" spans="1:1" x14ac:dyDescent="0.35">
      <c r="A129" s="55">
        <v>0.2666006531788398</v>
      </c>
    </row>
    <row r="130" spans="1:1" x14ac:dyDescent="0.35">
      <c r="A130" s="55">
        <v>-1.884131856786514E-5</v>
      </c>
    </row>
    <row r="131" spans="1:1" x14ac:dyDescent="0.35">
      <c r="A131" s="55">
        <v>-2.9098537244934778E-2</v>
      </c>
    </row>
    <row r="132" spans="1:1" x14ac:dyDescent="0.35">
      <c r="A132" s="55">
        <v>6.9896554128469068E-2</v>
      </c>
    </row>
    <row r="133" spans="1:1" x14ac:dyDescent="0.35">
      <c r="A133" s="55">
        <v>0.17939068716120049</v>
      </c>
    </row>
    <row r="134" spans="1:1" x14ac:dyDescent="0.35">
      <c r="A134" s="55">
        <v>-4.3887118760487571E-2</v>
      </c>
    </row>
    <row r="135" spans="1:1" x14ac:dyDescent="0.35">
      <c r="A135" s="55">
        <v>-0.3729712394836926</v>
      </c>
    </row>
    <row r="136" spans="1:1" x14ac:dyDescent="0.35">
      <c r="A136" s="55">
        <v>0.26702332047480631</v>
      </c>
    </row>
    <row r="137" spans="1:1" x14ac:dyDescent="0.35">
      <c r="A137" s="55">
        <v>0.15051131535027659</v>
      </c>
    </row>
    <row r="138" spans="1:1" x14ac:dyDescent="0.35">
      <c r="A138" s="55">
        <v>-0.26323259677950078</v>
      </c>
    </row>
    <row r="139" spans="1:1" x14ac:dyDescent="0.35">
      <c r="A139" s="55">
        <v>-0.35456871276885438</v>
      </c>
    </row>
    <row r="140" spans="1:1" x14ac:dyDescent="0.35">
      <c r="A140" s="55">
        <v>0.54782704118087644</v>
      </c>
    </row>
    <row r="141" spans="1:1" x14ac:dyDescent="0.35">
      <c r="A141" s="55">
        <v>0.30337429785111952</v>
      </c>
    </row>
    <row r="142" spans="1:1" x14ac:dyDescent="0.35">
      <c r="A142" s="55">
        <v>0.27226053625065505</v>
      </c>
    </row>
    <row r="143" spans="1:1" x14ac:dyDescent="0.35">
      <c r="A143" s="55">
        <v>7.3840834471541272E-2</v>
      </c>
    </row>
    <row r="144" spans="1:1" x14ac:dyDescent="0.35">
      <c r="A144" s="55">
        <v>-0.24210018407494852</v>
      </c>
    </row>
    <row r="145" spans="1:1" x14ac:dyDescent="0.35">
      <c r="A145" s="55">
        <v>-0.16204786437166285</v>
      </c>
    </row>
    <row r="146" spans="1:1" x14ac:dyDescent="0.35">
      <c r="A146" s="55">
        <v>0.15307814339700798</v>
      </c>
    </row>
    <row r="147" spans="1:1" x14ac:dyDescent="0.35">
      <c r="A147" s="55">
        <v>-0.33083547514205824</v>
      </c>
    </row>
    <row r="148" spans="1:1" x14ac:dyDescent="0.35">
      <c r="A148" s="55">
        <v>-0.32158670143766727</v>
      </c>
    </row>
    <row r="149" spans="1:1" x14ac:dyDescent="0.35">
      <c r="A149" s="55">
        <v>3.2023619665445889E-2</v>
      </c>
    </row>
    <row r="150" spans="1:1" x14ac:dyDescent="0.35">
      <c r="A150" s="55">
        <v>-0.37708612500015309</v>
      </c>
    </row>
    <row r="151" spans="1:1" x14ac:dyDescent="0.35">
      <c r="A151" s="55">
        <v>-0.12362887017728943</v>
      </c>
    </row>
    <row r="152" spans="1:1" x14ac:dyDescent="0.35">
      <c r="A152" s="55">
        <v>0.11690174832151648</v>
      </c>
    </row>
    <row r="153" spans="1:1" x14ac:dyDescent="0.35">
      <c r="A153" s="55">
        <v>6.0915171398062552E-2</v>
      </c>
    </row>
    <row r="154" spans="1:1" x14ac:dyDescent="0.35">
      <c r="A154" s="55">
        <v>0.11781900234942191</v>
      </c>
    </row>
    <row r="155" spans="1:1" x14ac:dyDescent="0.35">
      <c r="A155" s="55">
        <v>9.3527168488682061E-2</v>
      </c>
    </row>
    <row r="156" spans="1:1" x14ac:dyDescent="0.35">
      <c r="A156" s="55">
        <v>1.8251850358403661E-2</v>
      </c>
    </row>
    <row r="157" spans="1:1" x14ac:dyDescent="0.35">
      <c r="A157" s="55">
        <v>0.19114429780103884</v>
      </c>
    </row>
    <row r="158" spans="1:1" x14ac:dyDescent="0.35">
      <c r="A158" s="55">
        <v>-0.24085087234895999</v>
      </c>
    </row>
    <row r="159" spans="1:1" x14ac:dyDescent="0.35">
      <c r="A159" s="55">
        <v>0.1374390561426202</v>
      </c>
    </row>
    <row r="160" spans="1:1" x14ac:dyDescent="0.35">
      <c r="A160" s="55">
        <v>4.0285200046844848E-2</v>
      </c>
    </row>
    <row r="161" spans="1:1" x14ac:dyDescent="0.35">
      <c r="A161" s="55">
        <v>-4.4475024485294112E-2</v>
      </c>
    </row>
    <row r="162" spans="1:1" x14ac:dyDescent="0.35">
      <c r="A162" s="55">
        <v>-0.47619305561865444</v>
      </c>
    </row>
    <row r="163" spans="1:1" x14ac:dyDescent="0.35">
      <c r="A163" s="55">
        <v>0.13841376417555168</v>
      </c>
    </row>
    <row r="164" spans="1:1" x14ac:dyDescent="0.35">
      <c r="A164" s="55">
        <v>0.4106615776221697</v>
      </c>
    </row>
    <row r="165" spans="1:1" x14ac:dyDescent="0.35">
      <c r="A165" s="55">
        <v>-4.1716549039079891E-2</v>
      </c>
    </row>
    <row r="166" spans="1:1" x14ac:dyDescent="0.35">
      <c r="A166" s="55">
        <v>-0.16482734045355935</v>
      </c>
    </row>
    <row r="167" spans="1:1" x14ac:dyDescent="0.35">
      <c r="A167" s="55">
        <v>-0.22868533773061137</v>
      </c>
    </row>
    <row r="168" spans="1:1" x14ac:dyDescent="0.35">
      <c r="A168" s="55">
        <v>0.15740952186426177</v>
      </c>
    </row>
    <row r="169" spans="1:1" x14ac:dyDescent="0.35">
      <c r="A169" s="55">
        <v>0.11245055437261336</v>
      </c>
    </row>
    <row r="170" spans="1:1" x14ac:dyDescent="0.35">
      <c r="A170" s="55">
        <v>-9.7942013373202491E-2</v>
      </c>
    </row>
    <row r="171" spans="1:1" x14ac:dyDescent="0.35">
      <c r="A171" s="55">
        <v>-2.7536430523443511E-2</v>
      </c>
    </row>
    <row r="172" spans="1:1" x14ac:dyDescent="0.35">
      <c r="A172" s="55">
        <v>0.34306458081533353</v>
      </c>
    </row>
    <row r="173" spans="1:1" x14ac:dyDescent="0.35">
      <c r="A173" s="55">
        <v>-0.19396340055569758</v>
      </c>
    </row>
    <row r="174" spans="1:1" x14ac:dyDescent="0.35">
      <c r="A174" s="55">
        <v>0.20272108977871853</v>
      </c>
    </row>
    <row r="175" spans="1:1" x14ac:dyDescent="0.35">
      <c r="A175" s="55">
        <v>9.265942225850643E-2</v>
      </c>
    </row>
    <row r="176" spans="1:1" x14ac:dyDescent="0.35">
      <c r="A176" s="55">
        <v>-0.20427691064183062</v>
      </c>
    </row>
    <row r="177" spans="1:1" x14ac:dyDescent="0.35">
      <c r="A177" s="55">
        <v>6.6470811824645593E-2</v>
      </c>
    </row>
    <row r="178" spans="1:1" x14ac:dyDescent="0.35">
      <c r="A178" s="55">
        <v>-0.17728102466718124</v>
      </c>
    </row>
    <row r="179" spans="1:1" x14ac:dyDescent="0.35">
      <c r="A179" s="55">
        <v>0.51346950506958666</v>
      </c>
    </row>
    <row r="180" spans="1:1" x14ac:dyDescent="0.35">
      <c r="A180" s="55">
        <v>-0.16853323937818387</v>
      </c>
    </row>
    <row r="181" spans="1:1" x14ac:dyDescent="0.35">
      <c r="A181" s="55">
        <v>0.36195637635117017</v>
      </c>
    </row>
    <row r="182" spans="1:1" x14ac:dyDescent="0.35">
      <c r="A182" s="55">
        <v>-0.17435146247344269</v>
      </c>
    </row>
    <row r="183" spans="1:1" x14ac:dyDescent="0.35">
      <c r="A183" s="55">
        <v>0.18581544706409545</v>
      </c>
    </row>
    <row r="184" spans="1:1" x14ac:dyDescent="0.35">
      <c r="A184" s="55">
        <v>-0.15516147151995716</v>
      </c>
    </row>
    <row r="185" spans="1:1" x14ac:dyDescent="0.35">
      <c r="A185" s="55">
        <v>6.978246983307837E-2</v>
      </c>
    </row>
    <row r="186" spans="1:1" x14ac:dyDescent="0.35">
      <c r="A186" s="55">
        <v>-0.14804043692906771</v>
      </c>
    </row>
    <row r="187" spans="1:1" x14ac:dyDescent="0.35">
      <c r="A187" s="55">
        <v>-0.18618621416392475</v>
      </c>
    </row>
    <row r="188" spans="1:1" x14ac:dyDescent="0.35">
      <c r="A188" s="55">
        <v>-0.36464639664474835</v>
      </c>
    </row>
    <row r="189" spans="1:1" x14ac:dyDescent="0.35">
      <c r="A189" s="55">
        <v>0.23541351086012932</v>
      </c>
    </row>
    <row r="190" spans="1:1" x14ac:dyDescent="0.35">
      <c r="A190" s="55">
        <v>0.10313944314249454</v>
      </c>
    </row>
    <row r="191" spans="1:1" x14ac:dyDescent="0.35">
      <c r="A191" s="55">
        <v>-0.13802417576128925</v>
      </c>
    </row>
    <row r="192" spans="1:1" x14ac:dyDescent="0.35">
      <c r="A192" s="55">
        <v>-8.635106922241384E-2</v>
      </c>
    </row>
    <row r="193" spans="1:1" x14ac:dyDescent="0.35">
      <c r="A193" s="55">
        <v>-0.15712596865619366</v>
      </c>
    </row>
    <row r="194" spans="1:1" x14ac:dyDescent="0.35">
      <c r="A194" s="55">
        <v>-0.63278197681897819</v>
      </c>
    </row>
    <row r="195" spans="1:1" x14ac:dyDescent="0.35">
      <c r="A195" s="55">
        <v>0.11840139285792672</v>
      </c>
    </row>
    <row r="196" spans="1:1" x14ac:dyDescent="0.35">
      <c r="A196" s="55">
        <v>0.22415712704554194</v>
      </c>
    </row>
    <row r="197" spans="1:1" x14ac:dyDescent="0.35">
      <c r="A197" s="55">
        <v>-5.8608329357531255E-2</v>
      </c>
    </row>
    <row r="198" spans="1:1" x14ac:dyDescent="0.35">
      <c r="A198" s="55">
        <v>-0.10891541891135458</v>
      </c>
    </row>
    <row r="199" spans="1:1" x14ac:dyDescent="0.35">
      <c r="A199" s="55">
        <v>8.4677066248289606E-2</v>
      </c>
    </row>
    <row r="200" spans="1:1" x14ac:dyDescent="0.35">
      <c r="A200" s="55">
        <v>-6.8652313594225092E-2</v>
      </c>
    </row>
    <row r="201" spans="1:1" x14ac:dyDescent="0.35">
      <c r="A201" s="55">
        <v>-7.801563339305842E-2</v>
      </c>
    </row>
    <row r="202" spans="1:1" x14ac:dyDescent="0.35">
      <c r="A202" s="55">
        <v>0.14516696061678508</v>
      </c>
    </row>
    <row r="203" spans="1:1" x14ac:dyDescent="0.35">
      <c r="A203" s="55">
        <v>-1.0945070561098488E-2</v>
      </c>
    </row>
    <row r="204" spans="1:1" x14ac:dyDescent="0.35">
      <c r="A204" s="55">
        <v>-0.10412190777073273</v>
      </c>
    </row>
    <row r="205" spans="1:1" x14ac:dyDescent="0.35">
      <c r="A205" s="55">
        <v>-0.13904226228444633</v>
      </c>
    </row>
    <row r="206" spans="1:1" x14ac:dyDescent="0.35">
      <c r="A206" s="55">
        <v>-5.1809847471524242E-2</v>
      </c>
    </row>
    <row r="207" spans="1:1" x14ac:dyDescent="0.35">
      <c r="A207" s="55">
        <v>-0.18623447588488423</v>
      </c>
    </row>
    <row r="208" spans="1:1" x14ac:dyDescent="0.35">
      <c r="A208" s="55">
        <v>-0.14624799020740437</v>
      </c>
    </row>
    <row r="209" spans="1:1" x14ac:dyDescent="0.35">
      <c r="A209" s="55">
        <v>-0.28324632231605201</v>
      </c>
    </row>
    <row r="210" spans="1:1" x14ac:dyDescent="0.35">
      <c r="A210" s="55">
        <v>0.18764265566423566</v>
      </c>
    </row>
    <row r="211" spans="1:1" x14ac:dyDescent="0.35">
      <c r="A211" s="55">
        <v>-0.16458262922732123</v>
      </c>
    </row>
    <row r="212" spans="1:1" x14ac:dyDescent="0.35">
      <c r="A212" s="55">
        <v>0.71983000983681811</v>
      </c>
    </row>
    <row r="213" spans="1:1" x14ac:dyDescent="0.35">
      <c r="A213" s="55">
        <v>7.5152417046410153E-2</v>
      </c>
    </row>
    <row r="214" spans="1:1" x14ac:dyDescent="0.35">
      <c r="A214" s="55">
        <v>0.2017511387146014</v>
      </c>
    </row>
    <row r="215" spans="1:1" x14ac:dyDescent="0.35">
      <c r="A215" s="55">
        <v>0.22736175977074921</v>
      </c>
    </row>
    <row r="216" spans="1:1" x14ac:dyDescent="0.35">
      <c r="A216" s="55">
        <v>-0.51524838868475986</v>
      </c>
    </row>
    <row r="217" spans="1:1" x14ac:dyDescent="0.35">
      <c r="A217" s="55">
        <v>3.5874009787628995E-2</v>
      </c>
    </row>
    <row r="218" spans="1:1" x14ac:dyDescent="0.35">
      <c r="A218" s="55">
        <v>-0.24949312759138317</v>
      </c>
    </row>
    <row r="219" spans="1:1" x14ac:dyDescent="0.35">
      <c r="A219" s="55">
        <v>-9.746108679849165E-2</v>
      </c>
    </row>
    <row r="220" spans="1:1" x14ac:dyDescent="0.35">
      <c r="A220" s="55">
        <v>-0.33787528606239126</v>
      </c>
    </row>
    <row r="221" spans="1:1" x14ac:dyDescent="0.35">
      <c r="A221" s="55">
        <v>6.1820355203512346E-2</v>
      </c>
    </row>
    <row r="222" spans="1:1" x14ac:dyDescent="0.35">
      <c r="A222" s="55">
        <v>-0.21890904820361737</v>
      </c>
    </row>
    <row r="223" spans="1:1" x14ac:dyDescent="0.35">
      <c r="A223" s="55">
        <v>8.0595410808184276E-2</v>
      </c>
    </row>
    <row r="224" spans="1:1" x14ac:dyDescent="0.35">
      <c r="A224" s="55">
        <v>0.30229517770290787</v>
      </c>
    </row>
    <row r="225" spans="1:1" x14ac:dyDescent="0.35">
      <c r="A225" s="55">
        <v>-7.1286482208678642E-2</v>
      </c>
    </row>
    <row r="226" spans="1:1" x14ac:dyDescent="0.35">
      <c r="A226" s="55">
        <v>0.23382282849737421</v>
      </c>
    </row>
    <row r="227" spans="1:1" x14ac:dyDescent="0.35">
      <c r="A227" s="55">
        <v>-0.10928902008587224</v>
      </c>
    </row>
    <row r="228" spans="1:1" x14ac:dyDescent="0.35">
      <c r="A228" s="55">
        <v>-9.1335215762072777E-2</v>
      </c>
    </row>
    <row r="229" spans="1:1" x14ac:dyDescent="0.35">
      <c r="A229" s="55">
        <v>-6.0358806738596692E-2</v>
      </c>
    </row>
    <row r="230" spans="1:1" x14ac:dyDescent="0.35">
      <c r="A230" s="55">
        <v>0.16819156981897956</v>
      </c>
    </row>
    <row r="231" spans="1:1" x14ac:dyDescent="0.35">
      <c r="A231" s="55">
        <v>0.32865959324544103</v>
      </c>
    </row>
    <row r="232" spans="1:1" x14ac:dyDescent="0.35">
      <c r="A232" s="55">
        <v>8.8254677450657348E-2</v>
      </c>
    </row>
    <row r="233" spans="1:1" x14ac:dyDescent="0.35">
      <c r="A233" s="55">
        <v>0.25532207967998582</v>
      </c>
    </row>
    <row r="234" spans="1:1" x14ac:dyDescent="0.35">
      <c r="A234" s="55">
        <v>0.1096080987801106</v>
      </c>
    </row>
    <row r="235" spans="1:1" x14ac:dyDescent="0.35">
      <c r="A235" s="55">
        <v>0.23441111138418344</v>
      </c>
    </row>
    <row r="236" spans="1:1" x14ac:dyDescent="0.35">
      <c r="A236" s="55">
        <v>7.036290205263554E-2</v>
      </c>
    </row>
    <row r="237" spans="1:1" x14ac:dyDescent="0.35">
      <c r="A237" s="55">
        <v>-1.9925297596751018E-2</v>
      </c>
    </row>
    <row r="238" spans="1:1" x14ac:dyDescent="0.35">
      <c r="A238" s="55">
        <v>-0.46415826001069344</v>
      </c>
    </row>
    <row r="239" spans="1:1" x14ac:dyDescent="0.35">
      <c r="A239" s="55">
        <v>8.5272849847292775E-2</v>
      </c>
    </row>
    <row r="240" spans="1:1" x14ac:dyDescent="0.35">
      <c r="A240" s="55">
        <v>-0.11331396448458966</v>
      </c>
    </row>
    <row r="241" spans="1:1" x14ac:dyDescent="0.35">
      <c r="A241" s="55">
        <v>-0.37780122778341868</v>
      </c>
    </row>
    <row r="242" spans="1:1" x14ac:dyDescent="0.35">
      <c r="A242" s="55">
        <v>-0.29301594161329231</v>
      </c>
    </row>
    <row r="243" spans="1:1" x14ac:dyDescent="0.35">
      <c r="A243" s="55">
        <v>-0.34392313232376909</v>
      </c>
    </row>
    <row r="244" spans="1:1" x14ac:dyDescent="0.35">
      <c r="A244" s="55">
        <v>-0.15812700463300128</v>
      </c>
    </row>
    <row r="245" spans="1:1" x14ac:dyDescent="0.35">
      <c r="A245" s="55">
        <v>0.24966047224607177</v>
      </c>
    </row>
    <row r="246" spans="1:1" x14ac:dyDescent="0.35">
      <c r="A246" s="55">
        <v>4.2757184842241218E-2</v>
      </c>
    </row>
    <row r="247" spans="1:1" x14ac:dyDescent="0.35">
      <c r="A247" s="55">
        <v>7.9739614937509057E-2</v>
      </c>
    </row>
    <row r="248" spans="1:1" x14ac:dyDescent="0.35">
      <c r="A248" s="55">
        <v>3.1976123021029416E-2</v>
      </c>
    </row>
    <row r="249" spans="1:1" x14ac:dyDescent="0.35">
      <c r="A249" s="55">
        <v>-0.13713148458946886</v>
      </c>
    </row>
    <row r="250" spans="1:1" x14ac:dyDescent="0.35">
      <c r="A250" s="55">
        <v>-0.32626622978263836</v>
      </c>
    </row>
    <row r="251" spans="1:1" x14ac:dyDescent="0.35">
      <c r="A251" s="55">
        <v>2.7102830165179337E-3</v>
      </c>
    </row>
    <row r="252" spans="1:1" x14ac:dyDescent="0.35">
      <c r="A252" s="55">
        <v>0.14847973918205576</v>
      </c>
    </row>
    <row r="253" spans="1:1" x14ac:dyDescent="0.35">
      <c r="A253" s="55">
        <v>9.7571661804449705E-2</v>
      </c>
    </row>
    <row r="254" spans="1:1" x14ac:dyDescent="0.35">
      <c r="A254" s="55">
        <v>-0.21962801808708016</v>
      </c>
    </row>
    <row r="255" spans="1:1" x14ac:dyDescent="0.35">
      <c r="A255" s="55">
        <v>0.29996077338502714</v>
      </c>
    </row>
    <row r="256" spans="1:1" x14ac:dyDescent="0.35">
      <c r="A256" s="55">
        <v>-0.30300055075734961</v>
      </c>
    </row>
    <row r="257" spans="1:1" x14ac:dyDescent="0.35">
      <c r="A257" s="55">
        <v>-0.30286853112609113</v>
      </c>
    </row>
    <row r="258" spans="1:1" x14ac:dyDescent="0.35">
      <c r="A258" s="55">
        <v>7.7335073556369399E-2</v>
      </c>
    </row>
    <row r="259" spans="1:1" x14ac:dyDescent="0.35">
      <c r="A259" s="55">
        <v>0.11484492063707721</v>
      </c>
    </row>
    <row r="260" spans="1:1" x14ac:dyDescent="0.35">
      <c r="A260" s="55">
        <v>-0.30273264910428427</v>
      </c>
    </row>
    <row r="261" spans="1:1" x14ac:dyDescent="0.35">
      <c r="A261" s="55">
        <v>-0.24188219094122412</v>
      </c>
    </row>
    <row r="262" spans="1:1" x14ac:dyDescent="0.35">
      <c r="A262" s="55">
        <v>-1.0471295293337513E-3</v>
      </c>
    </row>
    <row r="263" spans="1:1" x14ac:dyDescent="0.35">
      <c r="A263" s="55">
        <v>-0.1278641247897499</v>
      </c>
    </row>
    <row r="264" spans="1:1" x14ac:dyDescent="0.35">
      <c r="A264" s="55">
        <v>1.3353479645408527E-2</v>
      </c>
    </row>
    <row r="265" spans="1:1" x14ac:dyDescent="0.35">
      <c r="A265" s="55">
        <v>-0.13159539458547528</v>
      </c>
    </row>
    <row r="266" spans="1:1" x14ac:dyDescent="0.35">
      <c r="A266" s="55">
        <v>-0.20507140905868398</v>
      </c>
    </row>
    <row r="267" spans="1:1" x14ac:dyDescent="0.35">
      <c r="A267" s="55">
        <v>-2.2347226094831536E-2</v>
      </c>
    </row>
    <row r="268" spans="1:1" x14ac:dyDescent="0.35">
      <c r="A268" s="55">
        <v>-0.35290320335414738</v>
      </c>
    </row>
    <row r="269" spans="1:1" x14ac:dyDescent="0.35">
      <c r="A269" s="55">
        <v>0.13621678748430605</v>
      </c>
    </row>
    <row r="270" spans="1:1" x14ac:dyDescent="0.35">
      <c r="A270" s="55">
        <v>0.18493974946884773</v>
      </c>
    </row>
    <row r="271" spans="1:1" x14ac:dyDescent="0.35">
      <c r="A271" s="55">
        <v>0.26379334532129911</v>
      </c>
    </row>
    <row r="272" spans="1:1" x14ac:dyDescent="0.35">
      <c r="A272" s="55">
        <v>0.20345801598672961</v>
      </c>
    </row>
    <row r="273" spans="1:1" x14ac:dyDescent="0.35">
      <c r="A273" s="55">
        <v>-0.21029057436094403</v>
      </c>
    </row>
    <row r="274" spans="1:1" x14ac:dyDescent="0.35">
      <c r="A274" s="55">
        <v>0.10690854252062407</v>
      </c>
    </row>
    <row r="275" spans="1:1" x14ac:dyDescent="0.35">
      <c r="A275" s="55">
        <v>0.22286556322042186</v>
      </c>
    </row>
    <row r="276" spans="1:1" x14ac:dyDescent="0.35">
      <c r="A276" s="55">
        <v>-1.8542683541744251E-3</v>
      </c>
    </row>
    <row r="277" spans="1:1" x14ac:dyDescent="0.35">
      <c r="A277" s="55">
        <v>-0.11802140618126206</v>
      </c>
    </row>
    <row r="278" spans="1:1" x14ac:dyDescent="0.35">
      <c r="A278" s="55">
        <v>0.12291195572558353</v>
      </c>
    </row>
    <row r="279" spans="1:1" x14ac:dyDescent="0.35">
      <c r="A279" s="55">
        <v>-5.8470692074376718E-2</v>
      </c>
    </row>
    <row r="280" spans="1:1" x14ac:dyDescent="0.35">
      <c r="A280" s="55">
        <v>-6.2468222698843084E-2</v>
      </c>
    </row>
    <row r="281" spans="1:1" x14ac:dyDescent="0.35">
      <c r="A281" s="55">
        <v>8.4659663729565293E-2</v>
      </c>
    </row>
    <row r="282" spans="1:1" x14ac:dyDescent="0.35">
      <c r="A282" s="55">
        <v>-0.13267380634567366</v>
      </c>
    </row>
    <row r="283" spans="1:1" x14ac:dyDescent="0.35">
      <c r="A283" s="55">
        <v>-0.105013483526034</v>
      </c>
    </row>
    <row r="284" spans="1:1" x14ac:dyDescent="0.35">
      <c r="A284" s="55">
        <v>-0.11994834400532473</v>
      </c>
    </row>
    <row r="285" spans="1:1" x14ac:dyDescent="0.35">
      <c r="A285" s="55">
        <v>3.9766993053202367E-2</v>
      </c>
    </row>
    <row r="286" spans="1:1" x14ac:dyDescent="0.35">
      <c r="A286" s="55">
        <v>-0.15844593982315006</v>
      </c>
    </row>
    <row r="287" spans="1:1" x14ac:dyDescent="0.35">
      <c r="A287" s="55">
        <v>0.32924923790895771</v>
      </c>
    </row>
    <row r="288" spans="1:1" x14ac:dyDescent="0.35">
      <c r="A288" s="55">
        <v>-0.16896601919217194</v>
      </c>
    </row>
    <row r="289" spans="1:1" x14ac:dyDescent="0.35">
      <c r="A289" s="55">
        <v>8.8600677591801041E-2</v>
      </c>
    </row>
    <row r="290" spans="1:1" x14ac:dyDescent="0.35">
      <c r="A290" s="55">
        <v>-4.6879808626504163E-2</v>
      </c>
    </row>
    <row r="291" spans="1:1" x14ac:dyDescent="0.35">
      <c r="A291" s="55">
        <v>0.24531331592060981</v>
      </c>
    </row>
    <row r="292" spans="1:1" x14ac:dyDescent="0.35">
      <c r="A292" s="55">
        <v>0.13093042814921596</v>
      </c>
    </row>
    <row r="293" spans="1:1" x14ac:dyDescent="0.35">
      <c r="A293" s="55">
        <v>-0.39630887201285891</v>
      </c>
    </row>
    <row r="294" spans="1:1" x14ac:dyDescent="0.35">
      <c r="A294" s="55">
        <v>-0.15924457684741961</v>
      </c>
    </row>
    <row r="295" spans="1:1" x14ac:dyDescent="0.35">
      <c r="A295" s="55">
        <v>6.0342957952568839E-2</v>
      </c>
    </row>
    <row r="296" spans="1:1" x14ac:dyDescent="0.35">
      <c r="A296" s="55">
        <v>-0.18384031965917536</v>
      </c>
    </row>
    <row r="297" spans="1:1" x14ac:dyDescent="0.35">
      <c r="A297" s="55">
        <v>-0.15705787650190353</v>
      </c>
    </row>
    <row r="298" spans="1:1" x14ac:dyDescent="0.35">
      <c r="A298" s="55">
        <v>-0.14620180236068397</v>
      </c>
    </row>
    <row r="299" spans="1:1" x14ac:dyDescent="0.35">
      <c r="A299" s="55">
        <v>-1.7020156605464069E-2</v>
      </c>
    </row>
    <row r="300" spans="1:1" x14ac:dyDescent="0.35">
      <c r="A300" s="55">
        <v>-6.4103736684934229E-2</v>
      </c>
    </row>
    <row r="301" spans="1:1" x14ac:dyDescent="0.35">
      <c r="A301" s="55">
        <v>8.4703622909970203E-3</v>
      </c>
    </row>
    <row r="302" spans="1:1" x14ac:dyDescent="0.35">
      <c r="A302" s="55">
        <v>-0.33168003303316196</v>
      </c>
    </row>
    <row r="303" spans="1:1" x14ac:dyDescent="0.35">
      <c r="A303" s="55">
        <v>1.5021599160730904E-2</v>
      </c>
    </row>
    <row r="304" spans="1:1" x14ac:dyDescent="0.35">
      <c r="A304" s="55">
        <v>-0.43874022125398504</v>
      </c>
    </row>
    <row r="305" spans="1:1" x14ac:dyDescent="0.35">
      <c r="A305" s="55">
        <v>7.0839206873753099E-3</v>
      </c>
    </row>
    <row r="306" spans="1:1" x14ac:dyDescent="0.35">
      <c r="A306" s="55">
        <v>1.2593960467097411E-2</v>
      </c>
    </row>
    <row r="307" spans="1:1" x14ac:dyDescent="0.35">
      <c r="A307" s="55">
        <v>-0.25444393137406079</v>
      </c>
    </row>
    <row r="308" spans="1:1" x14ac:dyDescent="0.35">
      <c r="A308" s="55">
        <v>0.14120801325133941</v>
      </c>
    </row>
    <row r="309" spans="1:1" x14ac:dyDescent="0.35">
      <c r="A309" s="55">
        <v>-0.10191932111272525</v>
      </c>
    </row>
    <row r="310" spans="1:1" x14ac:dyDescent="0.35">
      <c r="A310" s="55">
        <v>-9.3362447648754232E-2</v>
      </c>
    </row>
    <row r="311" spans="1:1" x14ac:dyDescent="0.35">
      <c r="A311" s="55">
        <v>-0.48557601340292034</v>
      </c>
    </row>
    <row r="312" spans="1:1" x14ac:dyDescent="0.35">
      <c r="A312" s="55">
        <v>-7.9319082089928966E-2</v>
      </c>
    </row>
    <row r="313" spans="1:1" x14ac:dyDescent="0.35">
      <c r="A313" s="55">
        <v>0.39491831014063949</v>
      </c>
    </row>
    <row r="314" spans="1:1" x14ac:dyDescent="0.35">
      <c r="A314" s="55">
        <v>0.14237846528933662</v>
      </c>
    </row>
    <row r="315" spans="1:1" x14ac:dyDescent="0.35">
      <c r="A315" s="55">
        <v>-0.18388327111988303</v>
      </c>
    </row>
    <row r="316" spans="1:1" x14ac:dyDescent="0.35">
      <c r="A316" s="55">
        <v>0.69975177867071514</v>
      </c>
    </row>
    <row r="317" spans="1:1" x14ac:dyDescent="0.35">
      <c r="A317" s="55">
        <v>-1.9461515630504321E-2</v>
      </c>
    </row>
    <row r="318" spans="1:1" x14ac:dyDescent="0.35">
      <c r="A318" s="55">
        <v>-9.8619743995206871E-2</v>
      </c>
    </row>
    <row r="319" spans="1:1" x14ac:dyDescent="0.35">
      <c r="A319" s="55">
        <v>-0.21636013974317139</v>
      </c>
    </row>
    <row r="320" spans="1:1" x14ac:dyDescent="0.35">
      <c r="A320" s="55">
        <v>-4.5729178738525278E-4</v>
      </c>
    </row>
    <row r="321" spans="1:1" x14ac:dyDescent="0.35">
      <c r="A321" s="55">
        <v>0.11164382633436543</v>
      </c>
    </row>
    <row r="322" spans="1:1" x14ac:dyDescent="0.35">
      <c r="A322" s="55">
        <v>3.2535834002165066E-2</v>
      </c>
    </row>
    <row r="323" spans="1:1" x14ac:dyDescent="0.35">
      <c r="A323" s="55">
        <v>0.16963401854052029</v>
      </c>
    </row>
    <row r="324" spans="1:1" x14ac:dyDescent="0.35">
      <c r="A324" s="55">
        <v>-0.23653363161193405</v>
      </c>
    </row>
    <row r="325" spans="1:1" x14ac:dyDescent="0.35">
      <c r="A325" s="55">
        <v>3.2515285808490106E-2</v>
      </c>
    </row>
    <row r="326" spans="1:1" x14ac:dyDescent="0.35">
      <c r="A326" s="55">
        <v>-0.36174763280255456</v>
      </c>
    </row>
    <row r="327" spans="1:1" x14ac:dyDescent="0.35">
      <c r="A327" s="55">
        <v>0.37868178893417465</v>
      </c>
    </row>
    <row r="328" spans="1:1" x14ac:dyDescent="0.35">
      <c r="A328" s="55">
        <v>-9.7867402218509592E-2</v>
      </c>
    </row>
    <row r="329" spans="1:1" x14ac:dyDescent="0.35">
      <c r="A329" s="55">
        <v>-0.1523869463951987</v>
      </c>
    </row>
    <row r="330" spans="1:1" x14ac:dyDescent="0.35">
      <c r="A330" s="55">
        <v>-0.14838991368864402</v>
      </c>
    </row>
    <row r="331" spans="1:1" x14ac:dyDescent="0.35">
      <c r="A331" s="55">
        <v>-0.47506692643626836</v>
      </c>
    </row>
    <row r="332" spans="1:1" x14ac:dyDescent="0.35">
      <c r="A332" s="55">
        <v>0.17831637069310585</v>
      </c>
    </row>
    <row r="333" spans="1:1" x14ac:dyDescent="0.35">
      <c r="A333" s="55">
        <v>0.41344659355912144</v>
      </c>
    </row>
    <row r="334" spans="1:1" x14ac:dyDescent="0.35">
      <c r="A334" s="55">
        <v>0.46972542694284697</v>
      </c>
    </row>
    <row r="335" spans="1:1" x14ac:dyDescent="0.35">
      <c r="A335" s="55">
        <v>-0.22727322590461657</v>
      </c>
    </row>
    <row r="336" spans="1:1" x14ac:dyDescent="0.35">
      <c r="A336" s="55">
        <v>-0.22328263864687847</v>
      </c>
    </row>
    <row r="337" spans="1:1" x14ac:dyDescent="0.35">
      <c r="A337" s="55">
        <v>-0.17475194009119521</v>
      </c>
    </row>
    <row r="338" spans="1:1" x14ac:dyDescent="0.35">
      <c r="A338" s="55">
        <v>-0.10346633402131411</v>
      </c>
    </row>
    <row r="339" spans="1:1" x14ac:dyDescent="0.35">
      <c r="A339" s="55">
        <v>-0.28080205435332906</v>
      </c>
    </row>
    <row r="340" spans="1:1" x14ac:dyDescent="0.35">
      <c r="A340" s="55">
        <v>-0.30610836474374103</v>
      </c>
    </row>
    <row r="341" spans="1:1" x14ac:dyDescent="0.35">
      <c r="A341" s="55">
        <v>-0.20672010470468966</v>
      </c>
    </row>
    <row r="342" spans="1:1" x14ac:dyDescent="0.35">
      <c r="A342" s="55">
        <v>-8.0864061070343524E-2</v>
      </c>
    </row>
    <row r="343" spans="1:1" x14ac:dyDescent="0.35">
      <c r="A343" s="55">
        <v>-0.1466090212969923</v>
      </c>
    </row>
    <row r="344" spans="1:1" x14ac:dyDescent="0.35">
      <c r="A344" s="55">
        <v>7.6260487083839798E-3</v>
      </c>
    </row>
    <row r="345" spans="1:1" x14ac:dyDescent="0.35">
      <c r="A345" s="55">
        <v>0.17263205195577275</v>
      </c>
    </row>
    <row r="346" spans="1:1" x14ac:dyDescent="0.35">
      <c r="A346" s="55">
        <v>-5.2613562907234054E-2</v>
      </c>
    </row>
    <row r="347" spans="1:1" x14ac:dyDescent="0.35">
      <c r="A347" s="55">
        <v>-9.7842305652796682E-2</v>
      </c>
    </row>
    <row r="348" spans="1:1" x14ac:dyDescent="0.35">
      <c r="A348" s="55">
        <v>-0.13574298262276668</v>
      </c>
    </row>
    <row r="349" spans="1:1" x14ac:dyDescent="0.35">
      <c r="A349" s="55">
        <v>-0.18029717508315482</v>
      </c>
    </row>
    <row r="350" spans="1:1" x14ac:dyDescent="0.35">
      <c r="A350" s="55">
        <v>-0.34704826162154756</v>
      </c>
    </row>
    <row r="351" spans="1:1" x14ac:dyDescent="0.35">
      <c r="A351" s="55">
        <v>-9.3260205229592885E-2</v>
      </c>
    </row>
    <row r="352" spans="1:1" x14ac:dyDescent="0.35">
      <c r="A352" s="55">
        <v>-3.6868790456366582E-3</v>
      </c>
    </row>
    <row r="353" spans="1:1" x14ac:dyDescent="0.35">
      <c r="A353" s="55">
        <v>1.5915446144398902E-2</v>
      </c>
    </row>
    <row r="354" spans="1:1" x14ac:dyDescent="0.35">
      <c r="A354" s="55">
        <v>-0.24504382298273303</v>
      </c>
    </row>
    <row r="355" spans="1:1" x14ac:dyDescent="0.35">
      <c r="A355" s="55">
        <v>-0.37868192774400422</v>
      </c>
    </row>
    <row r="356" spans="1:1" x14ac:dyDescent="0.35">
      <c r="A356" s="55">
        <v>-0.34862148273685978</v>
      </c>
    </row>
    <row r="357" spans="1:1" x14ac:dyDescent="0.35">
      <c r="A357" s="55">
        <v>-0.27808039835531678</v>
      </c>
    </row>
    <row r="358" spans="1:1" x14ac:dyDescent="0.35">
      <c r="A358" s="55">
        <v>-1.5710479015558505E-2</v>
      </c>
    </row>
    <row r="359" spans="1:1" x14ac:dyDescent="0.35">
      <c r="A359" s="55">
        <v>-0.10731497542019884</v>
      </c>
    </row>
    <row r="360" spans="1:1" x14ac:dyDescent="0.35">
      <c r="A360" s="55">
        <v>0.10413875463965397</v>
      </c>
    </row>
    <row r="361" spans="1:1" x14ac:dyDescent="0.35">
      <c r="A361" s="55">
        <v>-0.10998948274243303</v>
      </c>
    </row>
    <row r="362" spans="1:1" x14ac:dyDescent="0.35">
      <c r="A362" s="55">
        <v>0.16008240364591489</v>
      </c>
    </row>
    <row r="363" spans="1:1" x14ac:dyDescent="0.35">
      <c r="A363" s="55">
        <v>-0.23794842245980849</v>
      </c>
    </row>
    <row r="364" spans="1:1" x14ac:dyDescent="0.35">
      <c r="A364" s="55">
        <v>-6.1285496854827648E-2</v>
      </c>
    </row>
    <row r="365" spans="1:1" x14ac:dyDescent="0.35">
      <c r="A365" s="55">
        <v>0.16291702963160204</v>
      </c>
    </row>
    <row r="366" spans="1:1" x14ac:dyDescent="0.35">
      <c r="A366" s="55">
        <v>-0.31172095931205329</v>
      </c>
    </row>
    <row r="367" spans="1:1" x14ac:dyDescent="0.35">
      <c r="A367" s="55">
        <v>0.13804530626771133</v>
      </c>
    </row>
    <row r="368" spans="1:1" x14ac:dyDescent="0.35">
      <c r="A368" s="55">
        <v>2.9304423630483932E-2</v>
      </c>
    </row>
    <row r="369" spans="1:1" x14ac:dyDescent="0.35">
      <c r="A369" s="55">
        <v>-9.0763291984272187E-2</v>
      </c>
    </row>
    <row r="370" spans="1:1" x14ac:dyDescent="0.35">
      <c r="A370" s="55">
        <v>-0.15723167513371111</v>
      </c>
    </row>
    <row r="371" spans="1:1" x14ac:dyDescent="0.35">
      <c r="A371" s="55">
        <v>-6.355454156852626E-2</v>
      </c>
    </row>
    <row r="372" spans="1:1" x14ac:dyDescent="0.35">
      <c r="A372" s="55">
        <v>-0.21634487680550174</v>
      </c>
    </row>
    <row r="373" spans="1:1" x14ac:dyDescent="0.35">
      <c r="A373" s="55">
        <v>-3.0941128078770086E-2</v>
      </c>
    </row>
    <row r="374" spans="1:1" x14ac:dyDescent="0.35">
      <c r="A374" s="55">
        <v>-8.0444017147458122E-2</v>
      </c>
    </row>
    <row r="375" spans="1:1" x14ac:dyDescent="0.35">
      <c r="A375" s="55">
        <v>-0.4052099367968372</v>
      </c>
    </row>
    <row r="376" spans="1:1" x14ac:dyDescent="0.35">
      <c r="A376" s="55">
        <v>2.6934243180958599E-2</v>
      </c>
    </row>
    <row r="377" spans="1:1" x14ac:dyDescent="0.35">
      <c r="A377" s="55">
        <v>-6.5540478203933897E-2</v>
      </c>
    </row>
    <row r="378" spans="1:1" x14ac:dyDescent="0.35">
      <c r="A378" s="55">
        <v>-0.46672610491764283</v>
      </c>
    </row>
    <row r="379" spans="1:1" x14ac:dyDescent="0.35">
      <c r="A379" s="55">
        <v>3.8699614914838233E-2</v>
      </c>
    </row>
    <row r="380" spans="1:1" x14ac:dyDescent="0.35">
      <c r="A380" s="55">
        <v>-0.10591597107622597</v>
      </c>
    </row>
    <row r="381" spans="1:1" x14ac:dyDescent="0.35">
      <c r="A381" s="55">
        <v>-0.2097772101319485</v>
      </c>
    </row>
    <row r="382" spans="1:1" x14ac:dyDescent="0.35">
      <c r="A382" s="55">
        <v>-0.44288604818439042</v>
      </c>
    </row>
    <row r="383" spans="1:1" x14ac:dyDescent="0.35">
      <c r="A383" s="55">
        <v>-9.6997798320118594E-2</v>
      </c>
    </row>
    <row r="384" spans="1:1" x14ac:dyDescent="0.35">
      <c r="A384" s="55">
        <v>-0.42014831191591084</v>
      </c>
    </row>
    <row r="385" spans="1:1" x14ac:dyDescent="0.35">
      <c r="A385" s="55">
        <v>2.6606379466125644E-2</v>
      </c>
    </row>
    <row r="386" spans="1:1" x14ac:dyDescent="0.35">
      <c r="A386" s="55">
        <v>-0.31268540375838877</v>
      </c>
    </row>
    <row r="387" spans="1:1" x14ac:dyDescent="0.35">
      <c r="A387" s="55">
        <v>-0.15444870018563547</v>
      </c>
    </row>
    <row r="388" spans="1:1" x14ac:dyDescent="0.35">
      <c r="A388" s="55">
        <v>-0.34542197236056799</v>
      </c>
    </row>
    <row r="389" spans="1:1" x14ac:dyDescent="0.35">
      <c r="A389" s="55">
        <v>9.8853090139273403E-2</v>
      </c>
    </row>
    <row r="390" spans="1:1" x14ac:dyDescent="0.35">
      <c r="A390" s="55">
        <v>-0.28922031793898628</v>
      </c>
    </row>
    <row r="391" spans="1:1" x14ac:dyDescent="0.35">
      <c r="A391" s="55">
        <v>0.11521420419132153</v>
      </c>
    </row>
    <row r="392" spans="1:1" x14ac:dyDescent="0.35">
      <c r="A392" s="55">
        <v>-0.2547322703001369</v>
      </c>
    </row>
    <row r="393" spans="1:1" x14ac:dyDescent="0.35">
      <c r="A393" s="55">
        <v>-0.24301274891278482</v>
      </c>
    </row>
    <row r="394" spans="1:1" x14ac:dyDescent="0.35">
      <c r="A394" s="55">
        <v>8.9948230536557733E-2</v>
      </c>
    </row>
    <row r="395" spans="1:1" x14ac:dyDescent="0.35">
      <c r="A395" s="55">
        <v>-0.20972937929096425</v>
      </c>
    </row>
    <row r="396" spans="1:1" x14ac:dyDescent="0.35">
      <c r="A396" s="55">
        <v>-7.5506860542240553E-2</v>
      </c>
    </row>
    <row r="397" spans="1:1" x14ac:dyDescent="0.35">
      <c r="A397" s="55">
        <v>0.2543127686707885</v>
      </c>
    </row>
    <row r="398" spans="1:1" x14ac:dyDescent="0.35">
      <c r="A398" s="55">
        <v>0.24650801074079523</v>
      </c>
    </row>
    <row r="399" spans="1:1" x14ac:dyDescent="0.35">
      <c r="A399" s="55">
        <v>3.7718462449353798E-3</v>
      </c>
    </row>
    <row r="400" spans="1:1" x14ac:dyDescent="0.35">
      <c r="A400" s="55">
        <v>0.18654413561140057</v>
      </c>
    </row>
    <row r="401" spans="1:1" x14ac:dyDescent="0.35">
      <c r="A401" s="55">
        <v>2.6444753646290002E-2</v>
      </c>
    </row>
    <row r="402" spans="1:1" x14ac:dyDescent="0.35">
      <c r="A402" s="55">
        <v>4.7757454799625794E-2</v>
      </c>
    </row>
    <row r="403" spans="1:1" x14ac:dyDescent="0.35">
      <c r="A403" s="55">
        <v>-0.11326172851947651</v>
      </c>
    </row>
    <row r="404" spans="1:1" x14ac:dyDescent="0.35">
      <c r="A404" s="55">
        <v>-0.24602915120739496</v>
      </c>
    </row>
    <row r="405" spans="1:1" x14ac:dyDescent="0.35">
      <c r="A405" s="55">
        <v>-0.32064461971034491</v>
      </c>
    </row>
    <row r="406" spans="1:1" x14ac:dyDescent="0.35">
      <c r="A406" s="55">
        <v>0.19963308847028974</v>
      </c>
    </row>
    <row r="407" spans="1:1" x14ac:dyDescent="0.35">
      <c r="A407" s="55">
        <v>7.9529362273740786E-3</v>
      </c>
    </row>
    <row r="408" spans="1:1" x14ac:dyDescent="0.35">
      <c r="A408" s="55">
        <v>9.6923197911761849E-2</v>
      </c>
    </row>
    <row r="409" spans="1:1" x14ac:dyDescent="0.35">
      <c r="A409" s="55">
        <v>-0.11097506696188555</v>
      </c>
    </row>
    <row r="410" spans="1:1" x14ac:dyDescent="0.35">
      <c r="A410" s="55">
        <v>-0.15100631613765142</v>
      </c>
    </row>
    <row r="411" spans="1:1" x14ac:dyDescent="0.35">
      <c r="A411" s="55">
        <v>-1.6644274414583521E-2</v>
      </c>
    </row>
    <row r="412" spans="1:1" x14ac:dyDescent="0.35">
      <c r="A412" s="55">
        <v>-0.3881107282168752</v>
      </c>
    </row>
    <row r="413" spans="1:1" x14ac:dyDescent="0.35">
      <c r="A413" s="55">
        <v>2.748170526602093E-2</v>
      </c>
    </row>
    <row r="414" spans="1:1" x14ac:dyDescent="0.35">
      <c r="A414" s="55">
        <v>2.450773404494145E-2</v>
      </c>
    </row>
    <row r="415" spans="1:1" x14ac:dyDescent="0.35">
      <c r="A415" s="55">
        <v>5.283609019121397E-2</v>
      </c>
    </row>
    <row r="416" spans="1:1" x14ac:dyDescent="0.35">
      <c r="A416" s="55">
        <v>4.8403289829865241E-2</v>
      </c>
    </row>
    <row r="417" spans="1:1" x14ac:dyDescent="0.35">
      <c r="A417" s="55">
        <v>5.6273218070899099E-2</v>
      </c>
    </row>
    <row r="418" spans="1:1" x14ac:dyDescent="0.35">
      <c r="A418" s="55">
        <v>-2.708194613929106E-3</v>
      </c>
    </row>
    <row r="419" spans="1:1" x14ac:dyDescent="0.35">
      <c r="A419" s="55">
        <v>-3.6612864229242204E-2</v>
      </c>
    </row>
    <row r="420" spans="1:1" x14ac:dyDescent="0.35">
      <c r="A420" s="55">
        <v>-0.14251515134972331</v>
      </c>
    </row>
    <row r="421" spans="1:1" x14ac:dyDescent="0.35">
      <c r="A421" s="55">
        <v>5.2155005715488791E-2</v>
      </c>
    </row>
    <row r="422" spans="1:1" x14ac:dyDescent="0.35">
      <c r="A422" s="55">
        <v>-0.13861430611388309</v>
      </c>
    </row>
    <row r="423" spans="1:1" x14ac:dyDescent="0.35">
      <c r="A423" s="55">
        <v>0.10517744658816047</v>
      </c>
    </row>
    <row r="424" spans="1:1" x14ac:dyDescent="0.35">
      <c r="A424" s="55">
        <v>-0.11412057618103699</v>
      </c>
    </row>
    <row r="425" spans="1:1" x14ac:dyDescent="0.35">
      <c r="A425" s="55">
        <v>-3.2950195520692012E-2</v>
      </c>
    </row>
    <row r="426" spans="1:1" x14ac:dyDescent="0.35">
      <c r="A426" s="55">
        <v>-0.23099809809787628</v>
      </c>
    </row>
    <row r="427" spans="1:1" x14ac:dyDescent="0.35">
      <c r="A427" s="55">
        <v>0.24355293388390484</v>
      </c>
    </row>
    <row r="428" spans="1:1" x14ac:dyDescent="0.35">
      <c r="A428" s="55">
        <v>-0.19490697131100698</v>
      </c>
    </row>
    <row r="429" spans="1:1" x14ac:dyDescent="0.35">
      <c r="A429" s="55">
        <v>-0.46982306096530013</v>
      </c>
    </row>
    <row r="430" spans="1:1" x14ac:dyDescent="0.35">
      <c r="A430" s="55">
        <v>-2.8203910161423887E-2</v>
      </c>
    </row>
    <row r="431" spans="1:1" x14ac:dyDescent="0.35">
      <c r="A431" s="55">
        <v>-3.7241859389888776E-4</v>
      </c>
    </row>
    <row r="432" spans="1:1" x14ac:dyDescent="0.35">
      <c r="A432" s="55">
        <v>0.18998910391338628</v>
      </c>
    </row>
    <row r="433" spans="1:1" x14ac:dyDescent="0.35">
      <c r="A433" s="55">
        <v>0.28188569282835352</v>
      </c>
    </row>
    <row r="434" spans="1:1" x14ac:dyDescent="0.35">
      <c r="A434" s="55">
        <v>-0.49408158645582945</v>
      </c>
    </row>
    <row r="435" spans="1:1" x14ac:dyDescent="0.35">
      <c r="A435" s="55">
        <v>-0.19329159358523085</v>
      </c>
    </row>
    <row r="436" spans="1:1" x14ac:dyDescent="0.35">
      <c r="A436" s="55">
        <v>-0.27805166647136864</v>
      </c>
    </row>
    <row r="437" spans="1:1" x14ac:dyDescent="0.35">
      <c r="A437" s="55">
        <v>0.39046324014891315</v>
      </c>
    </row>
    <row r="438" spans="1:1" x14ac:dyDescent="0.35">
      <c r="A438" s="55">
        <v>-0.13650083888527428</v>
      </c>
    </row>
    <row r="439" spans="1:1" x14ac:dyDescent="0.35">
      <c r="A439" s="55">
        <v>0.29794148874571685</v>
      </c>
    </row>
    <row r="440" spans="1:1" x14ac:dyDescent="0.35">
      <c r="A440" s="55">
        <v>3.5877331320841054E-2</v>
      </c>
    </row>
    <row r="441" spans="1:1" x14ac:dyDescent="0.35">
      <c r="A441" s="55">
        <v>4.3770147019827614E-2</v>
      </c>
    </row>
    <row r="442" spans="1:1" x14ac:dyDescent="0.35">
      <c r="A442" s="55">
        <v>0.22138636453737595</v>
      </c>
    </row>
    <row r="443" spans="1:1" x14ac:dyDescent="0.35">
      <c r="A443" s="55">
        <v>0.45835262324554765</v>
      </c>
    </row>
    <row r="444" spans="1:1" x14ac:dyDescent="0.35">
      <c r="A444" s="55">
        <v>-0.19284227147247529</v>
      </c>
    </row>
    <row r="445" spans="1:1" x14ac:dyDescent="0.35">
      <c r="A445" s="55">
        <v>-8.1630418273918703E-2</v>
      </c>
    </row>
    <row r="446" spans="1:1" x14ac:dyDescent="0.35">
      <c r="A446" s="55">
        <v>-0.35909287433458031</v>
      </c>
    </row>
    <row r="447" spans="1:1" x14ac:dyDescent="0.35">
      <c r="A447" s="55">
        <v>-0.45637808981976008</v>
      </c>
    </row>
    <row r="448" spans="1:1" x14ac:dyDescent="0.35">
      <c r="A448" s="55">
        <v>2.412038400574202E-2</v>
      </c>
    </row>
    <row r="449" spans="1:1" x14ac:dyDescent="0.35">
      <c r="A449" s="55">
        <v>-0.19172041875258297</v>
      </c>
    </row>
    <row r="450" spans="1:1" x14ac:dyDescent="0.35">
      <c r="A450" s="55">
        <v>0.3241341717582511</v>
      </c>
    </row>
    <row r="451" spans="1:1" x14ac:dyDescent="0.35">
      <c r="A451" s="55">
        <v>-0.18933022059437901</v>
      </c>
    </row>
    <row r="452" spans="1:1" x14ac:dyDescent="0.35">
      <c r="A452" s="55">
        <v>1.8218167388287659E-3</v>
      </c>
    </row>
    <row r="453" spans="1:1" x14ac:dyDescent="0.35">
      <c r="A453" s="55">
        <v>-0.2222941149827399</v>
      </c>
    </row>
    <row r="454" spans="1:1" x14ac:dyDescent="0.35">
      <c r="A454" s="55">
        <v>4.7303483257466396E-2</v>
      </c>
    </row>
    <row r="455" spans="1:1" x14ac:dyDescent="0.35">
      <c r="A455" s="55">
        <v>-9.7023487089537702E-2</v>
      </c>
    </row>
    <row r="456" spans="1:1" x14ac:dyDescent="0.35">
      <c r="A456" s="55">
        <v>0.17959367211761265</v>
      </c>
    </row>
    <row r="457" spans="1:1" x14ac:dyDescent="0.35">
      <c r="A457" s="55">
        <v>5.7527061472041903E-2</v>
      </c>
    </row>
    <row r="458" spans="1:1" x14ac:dyDescent="0.35">
      <c r="A458" s="55">
        <v>8.6475347464251784E-2</v>
      </c>
    </row>
    <row r="459" spans="1:1" x14ac:dyDescent="0.35">
      <c r="A459" s="55">
        <v>2.8635520272513641E-2</v>
      </c>
    </row>
    <row r="460" spans="1:1" x14ac:dyDescent="0.35">
      <c r="A460" s="55">
        <v>0.13181830265805008</v>
      </c>
    </row>
    <row r="461" spans="1:1" x14ac:dyDescent="0.35">
      <c r="A461" s="55">
        <v>9.6243489812962851E-2</v>
      </c>
    </row>
    <row r="462" spans="1:1" x14ac:dyDescent="0.35">
      <c r="A462" s="55">
        <v>0.41571219315400593</v>
      </c>
    </row>
    <row r="463" spans="1:1" x14ac:dyDescent="0.35">
      <c r="A463" s="55">
        <v>-0.3315716397617251</v>
      </c>
    </row>
    <row r="464" spans="1:1" x14ac:dyDescent="0.35">
      <c r="A464" s="55">
        <v>-0.47347467683008393</v>
      </c>
    </row>
    <row r="465" spans="1:1" x14ac:dyDescent="0.35">
      <c r="A465" s="55">
        <v>0.19097416666979253</v>
      </c>
    </row>
    <row r="466" spans="1:1" x14ac:dyDescent="0.35">
      <c r="A466" s="55">
        <v>-0.12702758737891889</v>
      </c>
    </row>
    <row r="467" spans="1:1" x14ac:dyDescent="0.35">
      <c r="A467" s="55">
        <v>-0.45577908060392452</v>
      </c>
    </row>
    <row r="468" spans="1:1" x14ac:dyDescent="0.35">
      <c r="A468" s="55">
        <v>-0.27839423414608072</v>
      </c>
    </row>
    <row r="469" spans="1:1" x14ac:dyDescent="0.35">
      <c r="A469" s="55">
        <v>-2.1425125653910741E-2</v>
      </c>
    </row>
    <row r="470" spans="1:1" x14ac:dyDescent="0.35">
      <c r="A470" s="55">
        <v>-0.39253845217956584</v>
      </c>
    </row>
    <row r="471" spans="1:1" x14ac:dyDescent="0.35">
      <c r="A471" s="55">
        <v>-0.19892222642577209</v>
      </c>
    </row>
    <row r="472" spans="1:1" x14ac:dyDescent="0.35">
      <c r="A472" s="55">
        <v>0.18747067500100806</v>
      </c>
    </row>
    <row r="473" spans="1:1" x14ac:dyDescent="0.35">
      <c r="A473" s="55">
        <v>-0.15714709440166827</v>
      </c>
    </row>
    <row r="474" spans="1:1" x14ac:dyDescent="0.35">
      <c r="A474" s="55">
        <v>-0.29097942080338784</v>
      </c>
    </row>
    <row r="475" spans="1:1" x14ac:dyDescent="0.35">
      <c r="A475" s="55">
        <v>0.16171794470502315</v>
      </c>
    </row>
    <row r="476" spans="1:1" x14ac:dyDescent="0.35">
      <c r="A476" s="55">
        <v>-0.1882826842232371</v>
      </c>
    </row>
    <row r="477" spans="1:1" x14ac:dyDescent="0.35">
      <c r="A477" s="55">
        <v>0.12935155667508813</v>
      </c>
    </row>
    <row r="478" spans="1:1" x14ac:dyDescent="0.35">
      <c r="A478" s="55">
        <v>0.15779429641840867</v>
      </c>
    </row>
    <row r="479" spans="1:1" x14ac:dyDescent="0.35">
      <c r="A479" s="55">
        <v>3.1937589377663396E-2</v>
      </c>
    </row>
    <row r="480" spans="1:1" x14ac:dyDescent="0.35">
      <c r="A480" s="55">
        <v>6.7198948390357699E-2</v>
      </c>
    </row>
    <row r="481" spans="1:1" x14ac:dyDescent="0.35">
      <c r="A481" s="55">
        <v>0.21518776946378551</v>
      </c>
    </row>
    <row r="482" spans="1:1" x14ac:dyDescent="0.35">
      <c r="A482" s="55">
        <v>0.20414256353412683</v>
      </c>
    </row>
    <row r="483" spans="1:1" x14ac:dyDescent="0.35">
      <c r="A483" s="55">
        <v>-0.18602659478041925</v>
      </c>
    </row>
    <row r="484" spans="1:1" x14ac:dyDescent="0.35">
      <c r="A484" s="55">
        <v>-4.2763243751877608E-3</v>
      </c>
    </row>
    <row r="485" spans="1:1" x14ac:dyDescent="0.35">
      <c r="A485" s="55">
        <v>0.11013205572868201</v>
      </c>
    </row>
    <row r="486" spans="1:1" x14ac:dyDescent="0.35">
      <c r="A486" s="55">
        <v>0.10736667914832407</v>
      </c>
    </row>
    <row r="487" spans="1:1" x14ac:dyDescent="0.35">
      <c r="A487" s="55">
        <v>0.38557727686921378</v>
      </c>
    </row>
    <row r="488" spans="1:1" x14ac:dyDescent="0.35">
      <c r="A488" s="55">
        <v>0.16098211234151399</v>
      </c>
    </row>
    <row r="489" spans="1:1" x14ac:dyDescent="0.35">
      <c r="A489" s="55">
        <v>0.11871318440035303</v>
      </c>
    </row>
    <row r="490" spans="1:1" x14ac:dyDescent="0.35">
      <c r="A490" s="55">
        <v>-0.2761057457713324</v>
      </c>
    </row>
    <row r="491" spans="1:1" x14ac:dyDescent="0.35">
      <c r="A491" s="55">
        <v>-7.7595703975413211E-2</v>
      </c>
    </row>
    <row r="492" spans="1:1" x14ac:dyDescent="0.35">
      <c r="A492" s="55">
        <v>0.30835502346025062</v>
      </c>
    </row>
    <row r="493" spans="1:1" x14ac:dyDescent="0.35">
      <c r="A493" s="55">
        <v>-0.4208293493194597</v>
      </c>
    </row>
    <row r="494" spans="1:1" x14ac:dyDescent="0.35">
      <c r="A494" s="55">
        <v>-3.6519176097762507E-2</v>
      </c>
    </row>
    <row r="495" spans="1:1" x14ac:dyDescent="0.35">
      <c r="A495" s="55">
        <v>-2.6664359149306548E-2</v>
      </c>
    </row>
    <row r="496" spans="1:1" x14ac:dyDescent="0.35">
      <c r="A496" s="55">
        <v>-0.28499935478489646</v>
      </c>
    </row>
    <row r="497" spans="1:1" x14ac:dyDescent="0.35">
      <c r="A497" s="55">
        <v>-2.7135465916770206E-2</v>
      </c>
    </row>
    <row r="498" spans="1:1" x14ac:dyDescent="0.35">
      <c r="A498" s="55">
        <v>-7.8936848987471567E-2</v>
      </c>
    </row>
    <row r="499" spans="1:1" x14ac:dyDescent="0.35">
      <c r="A499" s="55">
        <v>0.13952155394512417</v>
      </c>
    </row>
    <row r="500" spans="1:1" x14ac:dyDescent="0.35">
      <c r="A500" s="55">
        <v>-9.0888822427660526E-2</v>
      </c>
    </row>
    <row r="501" spans="1:1" x14ac:dyDescent="0.35">
      <c r="A501" s="55">
        <v>-0.29602491146672782</v>
      </c>
    </row>
    <row r="502" spans="1:1" x14ac:dyDescent="0.35">
      <c r="A502" s="55">
        <v>-6.935168479465996E-2</v>
      </c>
    </row>
    <row r="503" spans="1:1" x14ac:dyDescent="0.35">
      <c r="A503" s="55">
        <v>-0.18837374817957936</v>
      </c>
    </row>
    <row r="504" spans="1:1" x14ac:dyDescent="0.35">
      <c r="A504" s="55">
        <v>-0.50672897700025066</v>
      </c>
    </row>
    <row r="505" spans="1:1" x14ac:dyDescent="0.35">
      <c r="A505" s="55">
        <v>-0.30624224836456088</v>
      </c>
    </row>
    <row r="506" spans="1:1" x14ac:dyDescent="0.35">
      <c r="A506" s="55">
        <v>-0.11007817213357765</v>
      </c>
    </row>
    <row r="507" spans="1:1" x14ac:dyDescent="0.35">
      <c r="A507" s="55">
        <v>-0.23372833431615619</v>
      </c>
    </row>
    <row r="508" spans="1:1" x14ac:dyDescent="0.35">
      <c r="A508" s="55">
        <v>9.9734555394377561E-2</v>
      </c>
    </row>
    <row r="509" spans="1:1" x14ac:dyDescent="0.35">
      <c r="A509" s="55">
        <v>0.2246112767286044</v>
      </c>
    </row>
    <row r="510" spans="1:1" x14ac:dyDescent="0.35">
      <c r="A510" s="55">
        <v>-0.37366815969597617</v>
      </c>
    </row>
    <row r="511" spans="1:1" x14ac:dyDescent="0.35">
      <c r="A511" s="55">
        <v>0.12622103705162752</v>
      </c>
    </row>
    <row r="512" spans="1:1" x14ac:dyDescent="0.35">
      <c r="A512" s="55">
        <v>-0.24056060512346716</v>
      </c>
    </row>
    <row r="513" spans="1:1" x14ac:dyDescent="0.35">
      <c r="A513" s="55">
        <v>-0.38125821375925906</v>
      </c>
    </row>
    <row r="514" spans="1:1" x14ac:dyDescent="0.35">
      <c r="A514" s="55">
        <v>9.0765584334864563E-2</v>
      </c>
    </row>
    <row r="515" spans="1:1" x14ac:dyDescent="0.35">
      <c r="A515" s="55">
        <v>-0.31120040856867232</v>
      </c>
    </row>
    <row r="516" spans="1:1" x14ac:dyDescent="0.35">
      <c r="A516" s="55">
        <v>-0.28605767794934017</v>
      </c>
    </row>
    <row r="517" spans="1:1" x14ac:dyDescent="0.35">
      <c r="A517" s="55">
        <v>-0.14225950175891536</v>
      </c>
    </row>
    <row r="518" spans="1:1" x14ac:dyDescent="0.35">
      <c r="A518" s="55">
        <v>0.11030179129911169</v>
      </c>
    </row>
    <row r="519" spans="1:1" x14ac:dyDescent="0.35">
      <c r="A519" s="55">
        <v>0.14424703294374439</v>
      </c>
    </row>
    <row r="520" spans="1:1" x14ac:dyDescent="0.35">
      <c r="A520" s="55">
        <v>-0.16395623374591903</v>
      </c>
    </row>
    <row r="521" spans="1:1" x14ac:dyDescent="0.35">
      <c r="A521" s="55">
        <v>0.16928016321305311</v>
      </c>
    </row>
    <row r="522" spans="1:1" x14ac:dyDescent="0.35">
      <c r="A522" s="55">
        <v>-0.28446965805401031</v>
      </c>
    </row>
    <row r="523" spans="1:1" x14ac:dyDescent="0.35">
      <c r="A523" s="55">
        <v>-0.17211139283932489</v>
      </c>
    </row>
    <row r="524" spans="1:1" x14ac:dyDescent="0.35">
      <c r="A524" s="55">
        <v>-0.59400009700258849</v>
      </c>
    </row>
    <row r="525" spans="1:1" x14ac:dyDescent="0.35">
      <c r="A525" s="55">
        <v>4.8693157071569772E-2</v>
      </c>
    </row>
    <row r="526" spans="1:1" x14ac:dyDescent="0.35">
      <c r="A526" s="55">
        <v>-3.8929762353479822E-2</v>
      </c>
    </row>
    <row r="527" spans="1:1" x14ac:dyDescent="0.35">
      <c r="A527" s="55">
        <v>-0.19328206590514263</v>
      </c>
    </row>
    <row r="528" spans="1:1" x14ac:dyDescent="0.35">
      <c r="A528" s="55">
        <v>-0.26444631831678395</v>
      </c>
    </row>
    <row r="529" spans="1:1" x14ac:dyDescent="0.35">
      <c r="A529" s="55">
        <v>-3.043919468946768E-2</v>
      </c>
    </row>
    <row r="530" spans="1:1" x14ac:dyDescent="0.35">
      <c r="A530" s="55">
        <v>2.6911764844097984E-2</v>
      </c>
    </row>
    <row r="531" spans="1:1" x14ac:dyDescent="0.35">
      <c r="A531" s="55">
        <v>0.47913658542430954</v>
      </c>
    </row>
    <row r="532" spans="1:1" x14ac:dyDescent="0.35">
      <c r="A532" s="55">
        <v>0.25676863693863217</v>
      </c>
    </row>
    <row r="533" spans="1:1" x14ac:dyDescent="0.35">
      <c r="A533" s="55">
        <v>2.5196951972883859E-2</v>
      </c>
    </row>
    <row r="534" spans="1:1" x14ac:dyDescent="0.35">
      <c r="A534" s="55">
        <v>-3.9463959262814333E-2</v>
      </c>
    </row>
    <row r="535" spans="1:1" x14ac:dyDescent="0.35">
      <c r="A535" s="55">
        <v>9.0105356969222755E-2</v>
      </c>
    </row>
    <row r="536" spans="1:1" x14ac:dyDescent="0.35">
      <c r="A536" s="55">
        <v>0.23414784295553528</v>
      </c>
    </row>
    <row r="537" spans="1:1" x14ac:dyDescent="0.35">
      <c r="A537" s="55">
        <v>1.6161658905789682E-2</v>
      </c>
    </row>
    <row r="538" spans="1:1" x14ac:dyDescent="0.35">
      <c r="A538" s="55">
        <v>-0.12687486144657889</v>
      </c>
    </row>
    <row r="539" spans="1:1" x14ac:dyDescent="0.35">
      <c r="A539" s="55">
        <v>0.36962167957247244</v>
      </c>
    </row>
    <row r="540" spans="1:1" x14ac:dyDescent="0.35">
      <c r="A540" s="55">
        <v>-0.19886986661092007</v>
      </c>
    </row>
    <row r="541" spans="1:1" x14ac:dyDescent="0.35">
      <c r="A541" s="55">
        <v>-0.20294331048668024</v>
      </c>
    </row>
    <row r="542" spans="1:1" x14ac:dyDescent="0.35">
      <c r="A542" s="55">
        <v>-8.0141782949929921E-3</v>
      </c>
    </row>
    <row r="543" spans="1:1" x14ac:dyDescent="0.35">
      <c r="A543" s="55">
        <v>-4.5176055110145566E-2</v>
      </c>
    </row>
    <row r="544" spans="1:1" x14ac:dyDescent="0.35">
      <c r="A544" s="55">
        <v>-0.48472662383044179</v>
      </c>
    </row>
    <row r="545" spans="1:1" x14ac:dyDescent="0.35">
      <c r="A545" s="55">
        <v>-0.20031196324019274</v>
      </c>
    </row>
    <row r="546" spans="1:1" x14ac:dyDescent="0.35">
      <c r="A546" s="55">
        <v>0.10487533918603217</v>
      </c>
    </row>
    <row r="547" spans="1:1" x14ac:dyDescent="0.35">
      <c r="A547" s="55">
        <v>0.22623191204053586</v>
      </c>
    </row>
    <row r="548" spans="1:1" x14ac:dyDescent="0.35">
      <c r="A548" s="55">
        <v>-0.18160968575184225</v>
      </c>
    </row>
    <row r="549" spans="1:1" x14ac:dyDescent="0.35">
      <c r="A549" s="55">
        <v>-9.1365347694957522E-2</v>
      </c>
    </row>
    <row r="550" spans="1:1" x14ac:dyDescent="0.35">
      <c r="A550" s="55">
        <v>-0.20427924109400106</v>
      </c>
    </row>
    <row r="551" spans="1:1" x14ac:dyDescent="0.35">
      <c r="A551" s="55">
        <v>-0.39139176577144996</v>
      </c>
    </row>
    <row r="552" spans="1:1" x14ac:dyDescent="0.35">
      <c r="A552" s="55">
        <v>-0.39296990850889479</v>
      </c>
    </row>
    <row r="553" spans="1:1" x14ac:dyDescent="0.35">
      <c r="A553" s="55">
        <v>0.32588146709678201</v>
      </c>
    </row>
    <row r="554" spans="1:1" x14ac:dyDescent="0.35">
      <c r="A554" s="55">
        <v>-2.9902744001153888E-2</v>
      </c>
    </row>
    <row r="555" spans="1:1" x14ac:dyDescent="0.35">
      <c r="A555" s="55">
        <v>-0.20575186099776027</v>
      </c>
    </row>
    <row r="556" spans="1:1" x14ac:dyDescent="0.35">
      <c r="A556" s="55">
        <v>1.8185391752157991E-2</v>
      </c>
    </row>
    <row r="557" spans="1:1" x14ac:dyDescent="0.35">
      <c r="A557" s="55">
        <v>7.5885560618612208E-2</v>
      </c>
    </row>
    <row r="558" spans="1:1" x14ac:dyDescent="0.35">
      <c r="A558" s="55">
        <v>-0.40355827971377928</v>
      </c>
    </row>
    <row r="559" spans="1:1" x14ac:dyDescent="0.35">
      <c r="A559" s="55">
        <v>7.4763708826160069E-2</v>
      </c>
    </row>
    <row r="560" spans="1:1" x14ac:dyDescent="0.35">
      <c r="A560" s="55">
        <v>-2.0503014945684253E-2</v>
      </c>
    </row>
    <row r="561" spans="1:1" x14ac:dyDescent="0.35">
      <c r="A561" s="55">
        <v>-0.14903929978812103</v>
      </c>
    </row>
    <row r="562" spans="1:1" x14ac:dyDescent="0.35">
      <c r="A562" s="55">
        <v>-0.11441240315585836</v>
      </c>
    </row>
    <row r="563" spans="1:1" x14ac:dyDescent="0.35">
      <c r="A563" s="55">
        <v>8.2574038692309892E-2</v>
      </c>
    </row>
    <row r="564" spans="1:1" x14ac:dyDescent="0.35">
      <c r="A564" s="55">
        <v>-0.39717074283102033</v>
      </c>
    </row>
    <row r="565" spans="1:1" x14ac:dyDescent="0.35">
      <c r="A565" s="55">
        <v>-0.15891952312837482</v>
      </c>
    </row>
    <row r="566" spans="1:1" x14ac:dyDescent="0.35">
      <c r="A566" s="55">
        <v>-7.1009414907454785E-3</v>
      </c>
    </row>
    <row r="567" spans="1:1" x14ac:dyDescent="0.35">
      <c r="A567" s="55">
        <v>-0.17772775649084527</v>
      </c>
    </row>
    <row r="568" spans="1:1" x14ac:dyDescent="0.35">
      <c r="A568" s="55">
        <v>2.06609169458788E-2</v>
      </c>
    </row>
    <row r="569" spans="1:1" x14ac:dyDescent="0.35">
      <c r="A569" s="55">
        <v>0.20503593322768729</v>
      </c>
    </row>
    <row r="570" spans="1:1" x14ac:dyDescent="0.35">
      <c r="A570" s="55">
        <v>0.17993444860734673</v>
      </c>
    </row>
    <row r="571" spans="1:1" x14ac:dyDescent="0.35">
      <c r="A571" s="55">
        <v>-7.3603778929350633E-2</v>
      </c>
    </row>
    <row r="572" spans="1:1" x14ac:dyDescent="0.35">
      <c r="A572" s="55">
        <v>0.21361973020156891</v>
      </c>
    </row>
    <row r="573" spans="1:1" x14ac:dyDescent="0.35">
      <c r="A573" s="55">
        <v>-0.2671072890724116</v>
      </c>
    </row>
    <row r="574" spans="1:1" x14ac:dyDescent="0.35">
      <c r="A574" s="55">
        <v>2.6180948708852687E-2</v>
      </c>
    </row>
    <row r="575" spans="1:1" x14ac:dyDescent="0.35">
      <c r="A575" s="55">
        <v>4.4994064129367718E-2</v>
      </c>
    </row>
    <row r="576" spans="1:1" x14ac:dyDescent="0.35">
      <c r="A576" s="55">
        <v>-2.9249513784315336E-2</v>
      </c>
    </row>
    <row r="577" spans="1:1" x14ac:dyDescent="0.35">
      <c r="A577" s="55">
        <v>-0.19660637492668026</v>
      </c>
    </row>
    <row r="578" spans="1:1" x14ac:dyDescent="0.35">
      <c r="A578" s="55">
        <v>-0.38275783958694737</v>
      </c>
    </row>
    <row r="579" spans="1:1" x14ac:dyDescent="0.35">
      <c r="A579" s="55">
        <v>0.19677208329074178</v>
      </c>
    </row>
    <row r="580" spans="1:1" x14ac:dyDescent="0.35">
      <c r="A580" s="55">
        <v>-0.22582203091664549</v>
      </c>
    </row>
    <row r="581" spans="1:1" x14ac:dyDescent="0.35">
      <c r="A581" s="55">
        <v>-0.50704976083740028</v>
      </c>
    </row>
    <row r="582" spans="1:1" x14ac:dyDescent="0.35">
      <c r="A582" s="55">
        <v>3.8025932225064167E-2</v>
      </c>
    </row>
    <row r="583" spans="1:1" x14ac:dyDescent="0.35">
      <c r="A583" s="55">
        <v>-0.13183239957752751</v>
      </c>
    </row>
    <row r="584" spans="1:1" x14ac:dyDescent="0.35">
      <c r="A584" s="55">
        <v>-0.10355380359791166</v>
      </c>
    </row>
    <row r="585" spans="1:1" x14ac:dyDescent="0.35">
      <c r="A585" s="55">
        <v>-0.20099659215414692</v>
      </c>
    </row>
    <row r="586" spans="1:1" x14ac:dyDescent="0.35">
      <c r="A586" s="55">
        <v>0.22321004565681737</v>
      </c>
    </row>
    <row r="587" spans="1:1" x14ac:dyDescent="0.35">
      <c r="A587" s="55">
        <v>1.735968855173501E-2</v>
      </c>
    </row>
    <row r="588" spans="1:1" x14ac:dyDescent="0.35">
      <c r="A588" s="55">
        <v>-1.2882229166835485E-2</v>
      </c>
    </row>
    <row r="589" spans="1:1" x14ac:dyDescent="0.35">
      <c r="A589" s="55">
        <v>-0.37924106904768279</v>
      </c>
    </row>
    <row r="590" spans="1:1" x14ac:dyDescent="0.35">
      <c r="A590" s="55">
        <v>-3.4614291474450179E-2</v>
      </c>
    </row>
    <row r="591" spans="1:1" x14ac:dyDescent="0.35">
      <c r="A591" s="55">
        <v>-0.39903459771995065</v>
      </c>
    </row>
    <row r="592" spans="1:1" x14ac:dyDescent="0.35">
      <c r="A592" s="55">
        <v>0.23052654645591922</v>
      </c>
    </row>
    <row r="593" spans="1:1" x14ac:dyDescent="0.35">
      <c r="A593" s="55">
        <v>-2.473250845751624E-2</v>
      </c>
    </row>
    <row r="594" spans="1:1" x14ac:dyDescent="0.35">
      <c r="A594" s="55">
        <v>-3.2505072207182628E-3</v>
      </c>
    </row>
    <row r="595" spans="1:1" x14ac:dyDescent="0.35">
      <c r="A595" s="55">
        <v>1.6082827275378263E-2</v>
      </c>
    </row>
    <row r="596" spans="1:1" x14ac:dyDescent="0.35">
      <c r="A596" s="55">
        <v>3.0129166680473447E-2</v>
      </c>
    </row>
    <row r="597" spans="1:1" x14ac:dyDescent="0.35">
      <c r="A597" s="55">
        <v>-0.15756321939201015</v>
      </c>
    </row>
    <row r="598" spans="1:1" x14ac:dyDescent="0.35">
      <c r="A598" s="55">
        <v>-0.24777429615232693</v>
      </c>
    </row>
    <row r="599" spans="1:1" x14ac:dyDescent="0.35">
      <c r="A599" s="55">
        <v>-0.38908073368142182</v>
      </c>
    </row>
    <row r="600" spans="1:1" x14ac:dyDescent="0.35">
      <c r="A600" s="55">
        <v>0.38998510052192159</v>
      </c>
    </row>
    <row r="601" spans="1:1" x14ac:dyDescent="0.35">
      <c r="A601" s="55">
        <v>0.25384186211205817</v>
      </c>
    </row>
    <row r="602" spans="1:1" x14ac:dyDescent="0.35">
      <c r="A602" s="55">
        <v>-0.37241304927024754</v>
      </c>
    </row>
    <row r="603" spans="1:1" x14ac:dyDescent="0.35">
      <c r="A603" s="55">
        <v>0.22835651082635541</v>
      </c>
    </row>
    <row r="604" spans="1:1" x14ac:dyDescent="0.35">
      <c r="A604" s="55">
        <v>-0.2610065803411436</v>
      </c>
    </row>
    <row r="605" spans="1:1" x14ac:dyDescent="0.35">
      <c r="A605" s="55">
        <v>-0.28017191954704773</v>
      </c>
    </row>
    <row r="606" spans="1:1" x14ac:dyDescent="0.35">
      <c r="A606" s="55">
        <v>-0.46185932166324484</v>
      </c>
    </row>
    <row r="607" spans="1:1" x14ac:dyDescent="0.35">
      <c r="A607" s="55">
        <v>0.14042080697649892</v>
      </c>
    </row>
    <row r="608" spans="1:1" x14ac:dyDescent="0.35">
      <c r="A608" s="55">
        <v>-9.6337242108602741E-2</v>
      </c>
    </row>
    <row r="609" spans="1:1" x14ac:dyDescent="0.35">
      <c r="A609" s="55">
        <v>3.1783653659839331E-3</v>
      </c>
    </row>
    <row r="610" spans="1:1" x14ac:dyDescent="0.35">
      <c r="A610" s="55">
        <v>-0.25298989791990767</v>
      </c>
    </row>
    <row r="611" spans="1:1" x14ac:dyDescent="0.35">
      <c r="A611" s="55">
        <v>-0.3582850874997574</v>
      </c>
    </row>
    <row r="612" spans="1:1" x14ac:dyDescent="0.35">
      <c r="A612" s="55">
        <v>-0.17684635034227766</v>
      </c>
    </row>
    <row r="613" spans="1:1" x14ac:dyDescent="0.35">
      <c r="A613" s="55">
        <v>-6.4106744952478756E-4</v>
      </c>
    </row>
    <row r="614" spans="1:1" x14ac:dyDescent="0.35">
      <c r="A614" s="55">
        <v>-0.21146879348420081</v>
      </c>
    </row>
    <row r="615" spans="1:1" x14ac:dyDescent="0.35">
      <c r="A615" s="55">
        <v>-0.43810523418778252</v>
      </c>
    </row>
    <row r="616" spans="1:1" x14ac:dyDescent="0.35">
      <c r="A616" s="55">
        <v>9.4980898016835708E-2</v>
      </c>
    </row>
    <row r="617" spans="1:1" x14ac:dyDescent="0.35">
      <c r="A617" s="55">
        <v>-0.52246350921870366</v>
      </c>
    </row>
    <row r="618" spans="1:1" x14ac:dyDescent="0.35">
      <c r="A618" s="55">
        <v>0.20785302108294937</v>
      </c>
    </row>
    <row r="619" spans="1:1" x14ac:dyDescent="0.35">
      <c r="A619" s="55">
        <v>-0.1877699060935191</v>
      </c>
    </row>
    <row r="620" spans="1:1" x14ac:dyDescent="0.35">
      <c r="A620" s="55">
        <v>0.18604858150597359</v>
      </c>
    </row>
    <row r="621" spans="1:1" x14ac:dyDescent="0.35">
      <c r="A621" s="55">
        <v>-0.10060275448553363</v>
      </c>
    </row>
    <row r="622" spans="1:1" x14ac:dyDescent="0.35">
      <c r="A622" s="55">
        <v>-0.11354656125337936</v>
      </c>
    </row>
    <row r="623" spans="1:1" x14ac:dyDescent="0.35">
      <c r="A623" s="55">
        <v>-3.1651682632636555E-2</v>
      </c>
    </row>
    <row r="624" spans="1:1" x14ac:dyDescent="0.35">
      <c r="A624" s="55">
        <v>0.10049118007557384</v>
      </c>
    </row>
    <row r="625" spans="1:1" x14ac:dyDescent="0.35">
      <c r="A625" s="55">
        <v>-0.1850352014954687</v>
      </c>
    </row>
    <row r="626" spans="1:1" x14ac:dyDescent="0.35">
      <c r="A626" s="55">
        <v>9.5114128241519269E-2</v>
      </c>
    </row>
    <row r="627" spans="1:1" x14ac:dyDescent="0.35">
      <c r="A627" s="55">
        <v>-0.12784215616861311</v>
      </c>
    </row>
    <row r="628" spans="1:1" x14ac:dyDescent="0.35">
      <c r="A628" s="55">
        <v>-0.12907425176803963</v>
      </c>
    </row>
    <row r="629" spans="1:1" x14ac:dyDescent="0.35">
      <c r="A629" s="55">
        <v>4.181605525138448E-2</v>
      </c>
    </row>
    <row r="630" spans="1:1" x14ac:dyDescent="0.35">
      <c r="A630" s="55">
        <v>-0.12096251281645382</v>
      </c>
    </row>
    <row r="631" spans="1:1" x14ac:dyDescent="0.35">
      <c r="A631" s="55">
        <v>-0.21108348985712722</v>
      </c>
    </row>
    <row r="632" spans="1:1" x14ac:dyDescent="0.35">
      <c r="A632" s="55">
        <v>0.26354672818238167</v>
      </c>
    </row>
    <row r="633" spans="1:1" x14ac:dyDescent="0.35">
      <c r="A633" s="55">
        <v>0.12191711063550267</v>
      </c>
    </row>
    <row r="634" spans="1:1" x14ac:dyDescent="0.35">
      <c r="A634" s="55">
        <v>-0.11161270601664858</v>
      </c>
    </row>
    <row r="635" spans="1:1" x14ac:dyDescent="0.35">
      <c r="A635" s="55">
        <v>0.63669224802234536</v>
      </c>
    </row>
    <row r="636" spans="1:1" x14ac:dyDescent="0.35">
      <c r="A636" s="55">
        <v>-0.21918802189692912</v>
      </c>
    </row>
    <row r="637" spans="1:1" x14ac:dyDescent="0.35">
      <c r="A637" s="55">
        <v>-0.13399942740625387</v>
      </c>
    </row>
    <row r="638" spans="1:1" x14ac:dyDescent="0.35">
      <c r="A638" s="55">
        <v>-0.15542851348950451</v>
      </c>
    </row>
    <row r="639" spans="1:1" x14ac:dyDescent="0.35">
      <c r="A639" s="55">
        <v>0.34817553486286168</v>
      </c>
    </row>
    <row r="640" spans="1:1" x14ac:dyDescent="0.35">
      <c r="A640" s="55">
        <v>-0.35046492608584673</v>
      </c>
    </row>
    <row r="641" spans="1:1" x14ac:dyDescent="0.35">
      <c r="A641" s="55">
        <v>-0.39698211507220371</v>
      </c>
    </row>
    <row r="642" spans="1:1" x14ac:dyDescent="0.35">
      <c r="A642" s="55">
        <v>-0.27629100462151734</v>
      </c>
    </row>
    <row r="643" spans="1:1" x14ac:dyDescent="0.35">
      <c r="A643" s="55">
        <v>-0.16134286417938004</v>
      </c>
    </row>
    <row r="644" spans="1:1" x14ac:dyDescent="0.35">
      <c r="A644" s="55">
        <v>5.6646077223382503E-2</v>
      </c>
    </row>
    <row r="645" spans="1:1" x14ac:dyDescent="0.35">
      <c r="A645" s="55">
        <v>-9.4412287658322228E-2</v>
      </c>
    </row>
    <row r="646" spans="1:1" x14ac:dyDescent="0.35">
      <c r="A646" s="55">
        <v>0.13188675626912019</v>
      </c>
    </row>
    <row r="647" spans="1:1" x14ac:dyDescent="0.35">
      <c r="A647" s="55">
        <v>-0.24159215805178777</v>
      </c>
    </row>
    <row r="648" spans="1:1" x14ac:dyDescent="0.35">
      <c r="A648" s="55">
        <v>9.6871329743473428E-2</v>
      </c>
    </row>
    <row r="649" spans="1:1" x14ac:dyDescent="0.35">
      <c r="A649" s="55">
        <v>-0.27250258859009491</v>
      </c>
    </row>
    <row r="650" spans="1:1" x14ac:dyDescent="0.35">
      <c r="A650" s="55">
        <v>4.624492165936727E-2</v>
      </c>
    </row>
    <row r="651" spans="1:1" x14ac:dyDescent="0.35">
      <c r="A651" s="55">
        <v>-8.1099120478835787E-2</v>
      </c>
    </row>
    <row r="652" spans="1:1" x14ac:dyDescent="0.35">
      <c r="A652" s="55">
        <v>7.7438317645658727E-2</v>
      </c>
    </row>
    <row r="653" spans="1:1" x14ac:dyDescent="0.35">
      <c r="A653" s="55">
        <v>-0.20741232119661715</v>
      </c>
    </row>
    <row r="654" spans="1:1" x14ac:dyDescent="0.35">
      <c r="A654" s="55">
        <v>0.125535606756289</v>
      </c>
    </row>
    <row r="655" spans="1:1" x14ac:dyDescent="0.35">
      <c r="A655" s="55">
        <v>-0.14410141908772064</v>
      </c>
    </row>
    <row r="656" spans="1:1" x14ac:dyDescent="0.35">
      <c r="A656" s="55">
        <v>0.14029235267113682</v>
      </c>
    </row>
    <row r="657" spans="1:1" x14ac:dyDescent="0.35">
      <c r="A657" s="55">
        <v>-6.1037985181423102E-2</v>
      </c>
    </row>
    <row r="658" spans="1:1" x14ac:dyDescent="0.35">
      <c r="A658" s="55">
        <v>-0.14490360846723183</v>
      </c>
    </row>
    <row r="659" spans="1:1" x14ac:dyDescent="0.35">
      <c r="A659" s="55">
        <v>0.17824557406976335</v>
      </c>
    </row>
    <row r="660" spans="1:1" x14ac:dyDescent="0.35">
      <c r="A660" s="55">
        <v>-0.24611085995255366</v>
      </c>
    </row>
    <row r="661" spans="1:1" x14ac:dyDescent="0.35">
      <c r="A661" s="55">
        <v>-0.11799274728451123</v>
      </c>
    </row>
    <row r="662" spans="1:1" x14ac:dyDescent="0.35">
      <c r="A662" s="55">
        <v>-0.24901995490294074</v>
      </c>
    </row>
    <row r="663" spans="1:1" x14ac:dyDescent="0.35">
      <c r="A663" s="55">
        <v>0.44923520153328339</v>
      </c>
    </row>
    <row r="664" spans="1:1" x14ac:dyDescent="0.35">
      <c r="A664" s="55">
        <v>0.1666864643714473</v>
      </c>
    </row>
    <row r="665" spans="1:1" x14ac:dyDescent="0.35">
      <c r="A665" s="55">
        <v>-0.10171217753509668</v>
      </c>
    </row>
    <row r="666" spans="1:1" x14ac:dyDescent="0.35">
      <c r="A666" s="55">
        <v>-0.26904737569551279</v>
      </c>
    </row>
    <row r="667" spans="1:1" x14ac:dyDescent="0.35">
      <c r="A667" s="55">
        <v>-0.27673918630766309</v>
      </c>
    </row>
    <row r="668" spans="1:1" x14ac:dyDescent="0.35">
      <c r="A668" s="55">
        <v>2.6224081317624486E-2</v>
      </c>
    </row>
    <row r="669" spans="1:1" x14ac:dyDescent="0.35">
      <c r="A669" s="55">
        <v>-0.19527812598885619</v>
      </c>
    </row>
    <row r="670" spans="1:1" x14ac:dyDescent="0.35">
      <c r="A670" s="55">
        <v>-0.33935403469072201</v>
      </c>
    </row>
    <row r="671" spans="1:1" x14ac:dyDescent="0.35">
      <c r="A671" s="55">
        <v>-0.23318896823057614</v>
      </c>
    </row>
    <row r="672" spans="1:1" x14ac:dyDescent="0.35">
      <c r="A672" s="55">
        <v>1.6809057556598415E-2</v>
      </c>
    </row>
    <row r="673" spans="1:1" x14ac:dyDescent="0.35">
      <c r="A673" s="55">
        <v>-0.36729875747325286</v>
      </c>
    </row>
    <row r="674" spans="1:1" x14ac:dyDescent="0.35">
      <c r="A674" s="55">
        <v>-0.18668441096133734</v>
      </c>
    </row>
    <row r="675" spans="1:1" x14ac:dyDescent="0.35">
      <c r="A675" s="55">
        <v>0.32962622444923056</v>
      </c>
    </row>
    <row r="676" spans="1:1" x14ac:dyDescent="0.35">
      <c r="A676" s="55">
        <v>0.17431630833453299</v>
      </c>
    </row>
    <row r="677" spans="1:1" x14ac:dyDescent="0.35">
      <c r="A677" s="55">
        <v>-0.29269795923706549</v>
      </c>
    </row>
    <row r="678" spans="1:1" x14ac:dyDescent="0.35">
      <c r="A678" s="55">
        <v>-0.57966556469187314</v>
      </c>
    </row>
    <row r="679" spans="1:1" x14ac:dyDescent="0.35">
      <c r="A679" s="55">
        <v>-0.23352763215938166</v>
      </c>
    </row>
    <row r="680" spans="1:1" x14ac:dyDescent="0.35">
      <c r="A680" s="55">
        <v>-9.3630481605450372E-2</v>
      </c>
    </row>
    <row r="681" spans="1:1" x14ac:dyDescent="0.35">
      <c r="A681" s="55">
        <v>0.19108071974809465</v>
      </c>
    </row>
    <row r="682" spans="1:1" x14ac:dyDescent="0.35">
      <c r="A682" s="55">
        <v>-1.061908392868522E-2</v>
      </c>
    </row>
    <row r="683" spans="1:1" x14ac:dyDescent="0.35">
      <c r="A683" s="55">
        <v>0.37481968485732342</v>
      </c>
    </row>
    <row r="684" spans="1:1" x14ac:dyDescent="0.35">
      <c r="A684" s="55">
        <v>-0.21239873445333043</v>
      </c>
    </row>
    <row r="685" spans="1:1" x14ac:dyDescent="0.35">
      <c r="A685" s="55">
        <v>-0.10508148319366345</v>
      </c>
    </row>
    <row r="686" spans="1:1" x14ac:dyDescent="0.35">
      <c r="A686" s="55">
        <v>-0.12920297823075938</v>
      </c>
    </row>
    <row r="687" spans="1:1" x14ac:dyDescent="0.35">
      <c r="A687" s="55">
        <v>6.6634081433821768E-2</v>
      </c>
    </row>
    <row r="688" spans="1:1" x14ac:dyDescent="0.35">
      <c r="A688" s="55">
        <v>6.7706656565784673E-2</v>
      </c>
    </row>
    <row r="689" spans="1:1" x14ac:dyDescent="0.35">
      <c r="A689" s="55">
        <v>-0.32609135444964887</v>
      </c>
    </row>
    <row r="690" spans="1:1" x14ac:dyDescent="0.35">
      <c r="A690" s="55">
        <v>-7.852422055714868E-2</v>
      </c>
    </row>
    <row r="691" spans="1:1" x14ac:dyDescent="0.35">
      <c r="A691" s="55">
        <v>-0.3206200885513027</v>
      </c>
    </row>
    <row r="692" spans="1:1" x14ac:dyDescent="0.35">
      <c r="A692" s="55">
        <v>-3.0867790730611806E-2</v>
      </c>
    </row>
    <row r="693" spans="1:1" x14ac:dyDescent="0.35">
      <c r="A693" s="55">
        <v>0.36946021576099447</v>
      </c>
    </row>
    <row r="694" spans="1:1" x14ac:dyDescent="0.35">
      <c r="A694" s="55">
        <v>-0.21250543791839965</v>
      </c>
    </row>
    <row r="695" spans="1:1" x14ac:dyDescent="0.35">
      <c r="A695" s="55">
        <v>-0.3227159358371024</v>
      </c>
    </row>
    <row r="696" spans="1:1" x14ac:dyDescent="0.35">
      <c r="A696" s="55">
        <v>0.28129438193031675</v>
      </c>
    </row>
    <row r="697" spans="1:1" x14ac:dyDescent="0.35">
      <c r="A697" s="55">
        <v>2.0839910053923848E-2</v>
      </c>
    </row>
    <row r="698" spans="1:1" x14ac:dyDescent="0.35">
      <c r="A698" s="55">
        <v>-0.66263900421393118</v>
      </c>
    </row>
    <row r="699" spans="1:1" x14ac:dyDescent="0.35">
      <c r="A699" s="55">
        <v>3.8435117643294832E-2</v>
      </c>
    </row>
    <row r="700" spans="1:1" x14ac:dyDescent="0.35">
      <c r="A700" s="55">
        <v>0.18053321418142718</v>
      </c>
    </row>
    <row r="701" spans="1:1" x14ac:dyDescent="0.35">
      <c r="A701" s="55">
        <v>0.25725121584406518</v>
      </c>
    </row>
    <row r="702" spans="1:1" x14ac:dyDescent="0.35">
      <c r="A702" s="55">
        <v>-0.17126622564662619</v>
      </c>
    </row>
    <row r="703" spans="1:1" x14ac:dyDescent="0.35">
      <c r="A703" s="55">
        <v>-5.1007807406584241E-2</v>
      </c>
    </row>
    <row r="704" spans="1:1" x14ac:dyDescent="0.35">
      <c r="A704" s="55">
        <v>0.10016599905211246</v>
      </c>
    </row>
    <row r="705" spans="1:1" x14ac:dyDescent="0.35">
      <c r="A705" s="55">
        <v>-0.6117328220338708</v>
      </c>
    </row>
    <row r="706" spans="1:1" x14ac:dyDescent="0.35">
      <c r="A706" s="55">
        <v>-0.15231562573836965</v>
      </c>
    </row>
    <row r="707" spans="1:1" x14ac:dyDescent="0.35">
      <c r="A707" s="55">
        <v>0.14816418298541259</v>
      </c>
    </row>
    <row r="708" spans="1:1" x14ac:dyDescent="0.35">
      <c r="A708" s="55">
        <v>-0.25390663398491309</v>
      </c>
    </row>
    <row r="709" spans="1:1" x14ac:dyDescent="0.35">
      <c r="A709" s="55">
        <v>0.13197414699736615</v>
      </c>
    </row>
    <row r="710" spans="1:1" x14ac:dyDescent="0.35">
      <c r="A710" s="55">
        <v>-0.22068599230751748</v>
      </c>
    </row>
    <row r="711" spans="1:1" x14ac:dyDescent="0.35">
      <c r="A711" s="55">
        <v>-0.20825984311673129</v>
      </c>
    </row>
    <row r="712" spans="1:1" x14ac:dyDescent="0.35">
      <c r="A712" s="55">
        <v>0.13119980255252089</v>
      </c>
    </row>
    <row r="713" spans="1:1" x14ac:dyDescent="0.35">
      <c r="A713" s="55">
        <v>5.6236397865393216E-2</v>
      </c>
    </row>
    <row r="714" spans="1:1" x14ac:dyDescent="0.35">
      <c r="A714" s="55">
        <v>0.13300273857545505</v>
      </c>
    </row>
    <row r="715" spans="1:1" x14ac:dyDescent="0.35">
      <c r="A715" s="55">
        <v>-2.8114707186515365E-2</v>
      </c>
    </row>
    <row r="716" spans="1:1" x14ac:dyDescent="0.35">
      <c r="A716" s="55">
        <v>0.10152429256651552</v>
      </c>
    </row>
    <row r="717" spans="1:1" x14ac:dyDescent="0.35">
      <c r="A717" s="55">
        <v>-5.7503358691921032E-2</v>
      </c>
    </row>
    <row r="718" spans="1:1" x14ac:dyDescent="0.35">
      <c r="A718" s="55">
        <v>-0.32799258621010563</v>
      </c>
    </row>
    <row r="719" spans="1:1" x14ac:dyDescent="0.35">
      <c r="A719" s="55">
        <v>-9.0706795270230525E-2</v>
      </c>
    </row>
    <row r="720" spans="1:1" x14ac:dyDescent="0.35">
      <c r="A720" s="55">
        <v>-0.31586704480602718</v>
      </c>
    </row>
    <row r="721" spans="1:1" x14ac:dyDescent="0.35">
      <c r="A721" s="55">
        <v>0.1763348746150554</v>
      </c>
    </row>
    <row r="722" spans="1:1" x14ac:dyDescent="0.35">
      <c r="A722" s="55">
        <v>-0.29350844903207673</v>
      </c>
    </row>
    <row r="723" spans="1:1" x14ac:dyDescent="0.35">
      <c r="A723" s="55">
        <v>0.23284921270316325</v>
      </c>
    </row>
    <row r="724" spans="1:1" x14ac:dyDescent="0.35">
      <c r="A724" s="55">
        <v>-0.35982216899191621</v>
      </c>
    </row>
    <row r="725" spans="1:1" x14ac:dyDescent="0.35">
      <c r="A725" s="55">
        <v>-9.5090492183557002E-3</v>
      </c>
    </row>
    <row r="726" spans="1:1" x14ac:dyDescent="0.35">
      <c r="A726" s="55">
        <v>0.2087738015201607</v>
      </c>
    </row>
    <row r="727" spans="1:1" x14ac:dyDescent="0.35">
      <c r="A727" s="55">
        <v>-0.11604087926062609</v>
      </c>
    </row>
    <row r="728" spans="1:1" x14ac:dyDescent="0.35">
      <c r="A728" s="55">
        <v>-1.3730560916656163E-2</v>
      </c>
    </row>
    <row r="729" spans="1:1" x14ac:dyDescent="0.35">
      <c r="A729" s="55">
        <v>0.17901040953399736</v>
      </c>
    </row>
    <row r="730" spans="1:1" x14ac:dyDescent="0.35">
      <c r="A730" s="55">
        <v>-0.37374974375740055</v>
      </c>
    </row>
    <row r="731" spans="1:1" x14ac:dyDescent="0.35">
      <c r="A731" s="55">
        <v>0.25365604884105464</v>
      </c>
    </row>
    <row r="732" spans="1:1" x14ac:dyDescent="0.35">
      <c r="A732" s="55">
        <v>-0.12889215231744491</v>
      </c>
    </row>
    <row r="733" spans="1:1" x14ac:dyDescent="0.35">
      <c r="A733" s="55">
        <v>-0.39360425010200706</v>
      </c>
    </row>
    <row r="734" spans="1:1" x14ac:dyDescent="0.35">
      <c r="A734" s="55">
        <v>-0.36756113924484074</v>
      </c>
    </row>
    <row r="735" spans="1:1" x14ac:dyDescent="0.35">
      <c r="A735" s="55">
        <v>0.1896156895577614</v>
      </c>
    </row>
    <row r="736" spans="1:1" x14ac:dyDescent="0.35">
      <c r="A736" s="55">
        <v>6.944208960792056E-2</v>
      </c>
    </row>
    <row r="737" spans="1:1" x14ac:dyDescent="0.35">
      <c r="A737" s="55">
        <v>0.10915689620536836</v>
      </c>
    </row>
    <row r="738" spans="1:1" x14ac:dyDescent="0.35">
      <c r="A738" s="55">
        <v>-0.15113888489880931</v>
      </c>
    </row>
    <row r="739" spans="1:1" x14ac:dyDescent="0.35">
      <c r="A739" s="55">
        <v>-5.3696158814547264E-2</v>
      </c>
    </row>
    <row r="740" spans="1:1" x14ac:dyDescent="0.35">
      <c r="A740" s="55">
        <v>-0.23993032926402441</v>
      </c>
    </row>
    <row r="741" spans="1:1" x14ac:dyDescent="0.35">
      <c r="A741" s="55">
        <v>-0.1503769000414249</v>
      </c>
    </row>
    <row r="742" spans="1:1" x14ac:dyDescent="0.35">
      <c r="A742" s="55">
        <v>0.1216205052679242</v>
      </c>
    </row>
    <row r="743" spans="1:1" x14ac:dyDescent="0.35">
      <c r="A743" s="55">
        <v>-0.37631003289238579</v>
      </c>
    </row>
    <row r="744" spans="1:1" x14ac:dyDescent="0.35">
      <c r="A744" s="55">
        <v>-0.14657494243619498</v>
      </c>
    </row>
    <row r="745" spans="1:1" x14ac:dyDescent="0.35">
      <c r="A745" s="55">
        <v>-7.9834685022914187E-2</v>
      </c>
    </row>
    <row r="746" spans="1:1" x14ac:dyDescent="0.35">
      <c r="A746" s="55">
        <v>0.39405040456081664</v>
      </c>
    </row>
    <row r="747" spans="1:1" x14ac:dyDescent="0.35">
      <c r="A747" s="55">
        <v>-0.21509088575771532</v>
      </c>
    </row>
    <row r="748" spans="1:1" x14ac:dyDescent="0.35">
      <c r="A748" s="55">
        <v>-0.28157182182925083</v>
      </c>
    </row>
    <row r="749" spans="1:1" x14ac:dyDescent="0.35">
      <c r="A749" s="55">
        <v>-8.174907624475225E-2</v>
      </c>
    </row>
    <row r="750" spans="1:1" x14ac:dyDescent="0.35">
      <c r="A750" s="55">
        <v>-0.26642510458333929</v>
      </c>
    </row>
    <row r="751" spans="1:1" x14ac:dyDescent="0.35">
      <c r="A751" s="55">
        <v>-7.2625686434792697E-2</v>
      </c>
    </row>
    <row r="752" spans="1:1" x14ac:dyDescent="0.35">
      <c r="A752" s="55">
        <v>-2.3165741807547879E-3</v>
      </c>
    </row>
    <row r="753" spans="1:1" x14ac:dyDescent="0.35">
      <c r="A753" s="55">
        <v>0.19355159837643923</v>
      </c>
    </row>
    <row r="754" spans="1:1" x14ac:dyDescent="0.35">
      <c r="A754" s="55">
        <v>0.43311505543915396</v>
      </c>
    </row>
    <row r="755" spans="1:1" x14ac:dyDescent="0.35">
      <c r="A755" s="55">
        <v>0.35266420071891347</v>
      </c>
    </row>
    <row r="756" spans="1:1" x14ac:dyDescent="0.35">
      <c r="A756" s="55">
        <v>-0.32109703653539007</v>
      </c>
    </row>
    <row r="757" spans="1:1" x14ac:dyDescent="0.35">
      <c r="A757" s="55">
        <v>0.13257526667698694</v>
      </c>
    </row>
    <row r="758" spans="1:1" x14ac:dyDescent="0.35">
      <c r="A758" s="55">
        <v>-0.14404729479841225</v>
      </c>
    </row>
    <row r="759" spans="1:1" x14ac:dyDescent="0.35">
      <c r="A759" s="55">
        <v>-1.1075419551805854E-2</v>
      </c>
    </row>
    <row r="760" spans="1:1" x14ac:dyDescent="0.35">
      <c r="A760" s="55">
        <v>5.6137731768805703E-2</v>
      </c>
    </row>
    <row r="761" spans="1:1" x14ac:dyDescent="0.35">
      <c r="A761" s="55">
        <v>-1.1003692471132205E-2</v>
      </c>
    </row>
    <row r="762" spans="1:1" x14ac:dyDescent="0.35">
      <c r="A762" s="55">
        <v>-0.10317563138274662</v>
      </c>
    </row>
    <row r="763" spans="1:1" x14ac:dyDescent="0.35">
      <c r="A763" s="55">
        <v>8.0305704046824661E-2</v>
      </c>
    </row>
    <row r="764" spans="1:1" x14ac:dyDescent="0.35">
      <c r="A764" s="55">
        <v>7.8460289694864127E-2</v>
      </c>
    </row>
    <row r="765" spans="1:1" x14ac:dyDescent="0.35">
      <c r="A765" s="55">
        <v>0.26619617565003278</v>
      </c>
    </row>
    <row r="766" spans="1:1" x14ac:dyDescent="0.35">
      <c r="A766" s="55">
        <v>-7.4790713134178427E-2</v>
      </c>
    </row>
    <row r="767" spans="1:1" x14ac:dyDescent="0.35">
      <c r="A767" s="55">
        <v>-0.24576370575676007</v>
      </c>
    </row>
    <row r="768" spans="1:1" x14ac:dyDescent="0.35">
      <c r="A768" s="55">
        <v>-2.0697016796773889E-2</v>
      </c>
    </row>
    <row r="769" spans="1:1" x14ac:dyDescent="0.35">
      <c r="A769" s="55">
        <v>0.18568183508491162</v>
      </c>
    </row>
    <row r="770" spans="1:1" x14ac:dyDescent="0.35">
      <c r="A770" s="55">
        <v>9.0736161551018102E-2</v>
      </c>
    </row>
    <row r="771" spans="1:1" x14ac:dyDescent="0.35">
      <c r="A771" s="55">
        <v>-0.23963482693256016</v>
      </c>
    </row>
    <row r="772" spans="1:1" x14ac:dyDescent="0.35">
      <c r="A772" s="55">
        <v>-0.32411628874620879</v>
      </c>
    </row>
    <row r="773" spans="1:1" x14ac:dyDescent="0.35">
      <c r="A773" s="55">
        <v>-0.27391674668531968</v>
      </c>
    </row>
    <row r="774" spans="1:1" x14ac:dyDescent="0.35">
      <c r="A774" s="55">
        <v>-0.29236962593428556</v>
      </c>
    </row>
    <row r="775" spans="1:1" x14ac:dyDescent="0.35">
      <c r="A775" s="55">
        <v>-2.4268079119990391E-2</v>
      </c>
    </row>
    <row r="776" spans="1:1" x14ac:dyDescent="0.35">
      <c r="A776" s="55">
        <v>0.32291104219473576</v>
      </c>
    </row>
    <row r="777" spans="1:1" x14ac:dyDescent="0.35">
      <c r="A777" s="55">
        <v>0.17965192607511729</v>
      </c>
    </row>
    <row r="778" spans="1:1" x14ac:dyDescent="0.35">
      <c r="A778" s="55">
        <v>5.8359119542802783E-2</v>
      </c>
    </row>
    <row r="779" spans="1:1" x14ac:dyDescent="0.35">
      <c r="A779" s="55">
        <v>-0.23467824641292381</v>
      </c>
    </row>
    <row r="780" spans="1:1" x14ac:dyDescent="0.35">
      <c r="A780" s="55">
        <v>-0.24944058606244315</v>
      </c>
    </row>
    <row r="781" spans="1:1" x14ac:dyDescent="0.35">
      <c r="A781" s="55">
        <v>-0.51281391974463808</v>
      </c>
    </row>
    <row r="782" spans="1:1" x14ac:dyDescent="0.35">
      <c r="A782" s="55">
        <v>-9.5264714930844235E-2</v>
      </c>
    </row>
    <row r="783" spans="1:1" x14ac:dyDescent="0.35">
      <c r="A783" s="55">
        <v>-0.26052242596895564</v>
      </c>
    </row>
    <row r="784" spans="1:1" x14ac:dyDescent="0.35">
      <c r="A784" s="55">
        <v>0.17079259841713615</v>
      </c>
    </row>
    <row r="785" spans="1:1" x14ac:dyDescent="0.35">
      <c r="A785" s="55">
        <v>-0.10303829122391003</v>
      </c>
    </row>
    <row r="786" spans="1:1" x14ac:dyDescent="0.35">
      <c r="A786" s="55">
        <v>-0.36548707962095139</v>
      </c>
    </row>
    <row r="787" spans="1:1" x14ac:dyDescent="0.35">
      <c r="A787" s="55">
        <v>-0.11244262112528132</v>
      </c>
    </row>
    <row r="788" spans="1:1" x14ac:dyDescent="0.35">
      <c r="A788" s="55">
        <v>-0.12726787741053988</v>
      </c>
    </row>
    <row r="789" spans="1:1" x14ac:dyDescent="0.35">
      <c r="A789" s="55">
        <v>-2.5684816087935686E-3</v>
      </c>
    </row>
    <row r="790" spans="1:1" x14ac:dyDescent="0.35">
      <c r="A790" s="55">
        <v>0.21743694225036017</v>
      </c>
    </row>
    <row r="791" spans="1:1" x14ac:dyDescent="0.35">
      <c r="A791" s="55">
        <v>-0.28835831800921397</v>
      </c>
    </row>
    <row r="792" spans="1:1" x14ac:dyDescent="0.35">
      <c r="A792" s="55">
        <v>-0.23975602291386425</v>
      </c>
    </row>
    <row r="793" spans="1:1" x14ac:dyDescent="0.35">
      <c r="A793" s="55">
        <v>2.6609892399298722E-2</v>
      </c>
    </row>
    <row r="794" spans="1:1" x14ac:dyDescent="0.35">
      <c r="A794" s="55">
        <v>0.42595818419734599</v>
      </c>
    </row>
    <row r="795" spans="1:1" x14ac:dyDescent="0.35">
      <c r="A795" s="55">
        <v>-0.59316345734247333</v>
      </c>
    </row>
    <row r="796" spans="1:1" x14ac:dyDescent="0.35">
      <c r="A796" s="55">
        <v>-0.58609376345394959</v>
      </c>
    </row>
    <row r="797" spans="1:1" x14ac:dyDescent="0.35">
      <c r="A797" s="55">
        <v>-0.1224467708202279</v>
      </c>
    </row>
    <row r="798" spans="1:1" x14ac:dyDescent="0.35">
      <c r="A798" s="55">
        <v>-0.12582538080469324</v>
      </c>
    </row>
    <row r="799" spans="1:1" x14ac:dyDescent="0.35">
      <c r="A799" s="55">
        <v>0.13942701068214258</v>
      </c>
    </row>
    <row r="800" spans="1:1" x14ac:dyDescent="0.35">
      <c r="A800" s="55">
        <v>4.1551660369929237E-2</v>
      </c>
    </row>
    <row r="801" spans="1:1" x14ac:dyDescent="0.35">
      <c r="A801" s="55">
        <v>-9.7004649770178364E-2</v>
      </c>
    </row>
    <row r="802" spans="1:1" x14ac:dyDescent="0.35">
      <c r="A802" s="55">
        <v>-0.20566194641618205</v>
      </c>
    </row>
    <row r="803" spans="1:1" x14ac:dyDescent="0.35">
      <c r="A803" s="55">
        <v>0.1211785278402526</v>
      </c>
    </row>
    <row r="804" spans="1:1" x14ac:dyDescent="0.35">
      <c r="A804" s="55">
        <v>0.19150775588855279</v>
      </c>
    </row>
    <row r="805" spans="1:1" x14ac:dyDescent="0.35">
      <c r="A805" s="55">
        <v>4.8689642635621137E-2</v>
      </c>
    </row>
    <row r="806" spans="1:1" x14ac:dyDescent="0.35">
      <c r="A806" s="55">
        <v>0.329725999941889</v>
      </c>
    </row>
    <row r="807" spans="1:1" x14ac:dyDescent="0.35">
      <c r="A807" s="55">
        <v>0.10379548150828183</v>
      </c>
    </row>
    <row r="808" spans="1:1" x14ac:dyDescent="0.35">
      <c r="A808" s="55">
        <v>-0.21353463019510194</v>
      </c>
    </row>
    <row r="809" spans="1:1" x14ac:dyDescent="0.35">
      <c r="A809" s="55">
        <v>0.14345724780410057</v>
      </c>
    </row>
    <row r="810" spans="1:1" x14ac:dyDescent="0.35">
      <c r="A810" s="55">
        <v>-0.21734802226544053</v>
      </c>
    </row>
    <row r="811" spans="1:1" x14ac:dyDescent="0.35">
      <c r="A811" s="55">
        <v>-8.2053761741706838E-2</v>
      </c>
    </row>
    <row r="812" spans="1:1" x14ac:dyDescent="0.35">
      <c r="A812" s="55">
        <v>-0.46209412913355841</v>
      </c>
    </row>
    <row r="813" spans="1:1" x14ac:dyDescent="0.35">
      <c r="A813" s="55">
        <v>-0.27371409102605587</v>
      </c>
    </row>
    <row r="814" spans="1:1" x14ac:dyDescent="0.35">
      <c r="A814" s="55">
        <v>0.12772206097974667</v>
      </c>
    </row>
    <row r="815" spans="1:1" x14ac:dyDescent="0.35">
      <c r="A815" s="55">
        <v>-0.32183651368289973</v>
      </c>
    </row>
    <row r="816" spans="1:1" x14ac:dyDescent="0.35">
      <c r="A816" s="55">
        <v>-0.10897033435217734</v>
      </c>
    </row>
    <row r="817" spans="1:1" x14ac:dyDescent="0.35">
      <c r="A817" s="55">
        <v>-0.50171706325068011</v>
      </c>
    </row>
    <row r="818" spans="1:1" x14ac:dyDescent="0.35">
      <c r="A818" s="55">
        <v>-0.27356640845170277</v>
      </c>
    </row>
    <row r="819" spans="1:1" x14ac:dyDescent="0.35">
      <c r="A819" s="55">
        <v>0.15703897838302111</v>
      </c>
    </row>
    <row r="820" spans="1:1" x14ac:dyDescent="0.35">
      <c r="A820" s="55">
        <v>-0.29033482197843452</v>
      </c>
    </row>
    <row r="821" spans="1:1" x14ac:dyDescent="0.35">
      <c r="A821" s="55">
        <v>0.59916326894159377</v>
      </c>
    </row>
    <row r="822" spans="1:1" x14ac:dyDescent="0.35">
      <c r="A822" s="55">
        <v>-0.14622060988162666</v>
      </c>
    </row>
    <row r="823" spans="1:1" x14ac:dyDescent="0.35">
      <c r="A823" s="55">
        <v>-0.27476038755672816</v>
      </c>
    </row>
    <row r="824" spans="1:1" x14ac:dyDescent="0.35">
      <c r="A824" s="55">
        <v>-3.251833223903397E-2</v>
      </c>
    </row>
    <row r="825" spans="1:1" x14ac:dyDescent="0.35">
      <c r="A825" s="55">
        <v>0.15126251722973386</v>
      </c>
    </row>
    <row r="826" spans="1:1" x14ac:dyDescent="0.35">
      <c r="A826" s="55">
        <v>-0.13908293737585808</v>
      </c>
    </row>
    <row r="827" spans="1:1" x14ac:dyDescent="0.35">
      <c r="A827" s="55">
        <v>-0.26943580358294694</v>
      </c>
    </row>
    <row r="828" spans="1:1" x14ac:dyDescent="0.35">
      <c r="A828" s="55">
        <v>0.1913987879233249</v>
      </c>
    </row>
    <row r="829" spans="1:1" x14ac:dyDescent="0.35">
      <c r="A829" s="55">
        <v>-0.20900283692648952</v>
      </c>
    </row>
    <row r="830" spans="1:1" x14ac:dyDescent="0.35">
      <c r="A830" s="55">
        <v>0.13701061546023838</v>
      </c>
    </row>
    <row r="831" spans="1:1" x14ac:dyDescent="0.35">
      <c r="A831" s="55">
        <v>0.14467305153583293</v>
      </c>
    </row>
    <row r="832" spans="1:1" x14ac:dyDescent="0.35">
      <c r="A832" s="55">
        <v>0.19343384580749959</v>
      </c>
    </row>
    <row r="833" spans="1:1" x14ac:dyDescent="0.35">
      <c r="A833" s="55">
        <v>-4.2248230118530176E-2</v>
      </c>
    </row>
    <row r="834" spans="1:1" x14ac:dyDescent="0.35">
      <c r="A834" s="55">
        <v>-0.21441034814295348</v>
      </c>
    </row>
    <row r="835" spans="1:1" x14ac:dyDescent="0.35">
      <c r="A835" s="55">
        <v>4.2932607960442445E-3</v>
      </c>
    </row>
    <row r="836" spans="1:1" x14ac:dyDescent="0.35">
      <c r="A836" s="55">
        <v>-0.10327745998964241</v>
      </c>
    </row>
    <row r="837" spans="1:1" x14ac:dyDescent="0.35">
      <c r="A837" s="55">
        <v>-1.1758790695123152E-2</v>
      </c>
    </row>
    <row r="838" spans="1:1" x14ac:dyDescent="0.35">
      <c r="A838" s="55">
        <v>-0.18491574504429548</v>
      </c>
    </row>
    <row r="839" spans="1:1" x14ac:dyDescent="0.35">
      <c r="A839" s="55">
        <v>-0.19579852975390544</v>
      </c>
    </row>
    <row r="840" spans="1:1" x14ac:dyDescent="0.35">
      <c r="A840" s="55">
        <v>-0.20900824374668017</v>
      </c>
    </row>
    <row r="841" spans="1:1" x14ac:dyDescent="0.35">
      <c r="A841" s="55">
        <v>-1.2216418854801736E-2</v>
      </c>
    </row>
    <row r="842" spans="1:1" x14ac:dyDescent="0.35">
      <c r="A842" s="55">
        <v>0.1636480893708166</v>
      </c>
    </row>
    <row r="843" spans="1:1" x14ac:dyDescent="0.35">
      <c r="A843" s="55">
        <v>0.43675104534909387</v>
      </c>
    </row>
    <row r="844" spans="1:1" x14ac:dyDescent="0.35">
      <c r="A844" s="55">
        <v>0.27974317002302262</v>
      </c>
    </row>
    <row r="845" spans="1:1" x14ac:dyDescent="0.35">
      <c r="A845" s="55">
        <v>-0.12787143534639372</v>
      </c>
    </row>
    <row r="846" spans="1:1" x14ac:dyDescent="0.35">
      <c r="A846" s="55">
        <v>-0.30180785209598338</v>
      </c>
    </row>
    <row r="847" spans="1:1" x14ac:dyDescent="0.35">
      <c r="A847" s="55">
        <v>-0.34074941338586029</v>
      </c>
    </row>
    <row r="848" spans="1:1" x14ac:dyDescent="0.35">
      <c r="A848" s="55">
        <v>-0.19739120638181501</v>
      </c>
    </row>
    <row r="849" spans="1:1" x14ac:dyDescent="0.35">
      <c r="A849" s="55">
        <v>0.10876485442547462</v>
      </c>
    </row>
    <row r="850" spans="1:1" x14ac:dyDescent="0.35">
      <c r="A850" s="55">
        <v>0.25722444460580457</v>
      </c>
    </row>
    <row r="851" spans="1:1" x14ac:dyDescent="0.35">
      <c r="A851" s="55">
        <v>-0.19791725522804113</v>
      </c>
    </row>
    <row r="852" spans="1:1" x14ac:dyDescent="0.35">
      <c r="A852" s="55">
        <v>-9.9882502228423958E-2</v>
      </c>
    </row>
    <row r="853" spans="1:1" x14ac:dyDescent="0.35">
      <c r="A853" s="55">
        <v>0.12412670214817229</v>
      </c>
    </row>
    <row r="854" spans="1:1" x14ac:dyDescent="0.35">
      <c r="A854" s="55">
        <v>-1.329703440396611E-2</v>
      </c>
    </row>
    <row r="855" spans="1:1" x14ac:dyDescent="0.35">
      <c r="A855" s="55">
        <v>-0.3821120304956519</v>
      </c>
    </row>
    <row r="856" spans="1:1" x14ac:dyDescent="0.35">
      <c r="A856" s="55">
        <v>-0.1646033783740089</v>
      </c>
    </row>
    <row r="857" spans="1:1" x14ac:dyDescent="0.35">
      <c r="A857" s="55">
        <v>0.30311372097599282</v>
      </c>
    </row>
    <row r="858" spans="1:1" x14ac:dyDescent="0.35">
      <c r="A858" s="55">
        <v>-9.7046863844807735E-2</v>
      </c>
    </row>
    <row r="859" spans="1:1" x14ac:dyDescent="0.35">
      <c r="A859" s="55">
        <v>-1.2401774483371861E-2</v>
      </c>
    </row>
    <row r="860" spans="1:1" x14ac:dyDescent="0.35">
      <c r="A860" s="55">
        <v>0.10066489932382963</v>
      </c>
    </row>
    <row r="861" spans="1:1" x14ac:dyDescent="0.35">
      <c r="A861" s="55">
        <v>-0.19615756712566998</v>
      </c>
    </row>
    <row r="862" spans="1:1" x14ac:dyDescent="0.35">
      <c r="A862" s="55">
        <v>0.17079229874772739</v>
      </c>
    </row>
    <row r="863" spans="1:1" x14ac:dyDescent="0.35">
      <c r="A863" s="55">
        <v>2.1614623594852354E-2</v>
      </c>
    </row>
    <row r="864" spans="1:1" x14ac:dyDescent="0.35">
      <c r="A864" s="55">
        <v>0.14819692492939845</v>
      </c>
    </row>
    <row r="865" spans="1:1" x14ac:dyDescent="0.35">
      <c r="A865" s="55">
        <v>-6.0389260250710036E-2</v>
      </c>
    </row>
    <row r="866" spans="1:1" x14ac:dyDescent="0.35">
      <c r="A866" s="55">
        <v>4.7646333317856178E-2</v>
      </c>
    </row>
    <row r="867" spans="1:1" x14ac:dyDescent="0.35">
      <c r="A867" s="55">
        <v>0.13541480527907168</v>
      </c>
    </row>
    <row r="868" spans="1:1" x14ac:dyDescent="0.35">
      <c r="A868" s="55">
        <v>-0.33222178886045045</v>
      </c>
    </row>
    <row r="869" spans="1:1" x14ac:dyDescent="0.35">
      <c r="A869" s="55">
        <v>4.9335236143125176E-2</v>
      </c>
    </row>
    <row r="870" spans="1:1" x14ac:dyDescent="0.35">
      <c r="A870" s="55">
        <v>-0.11075484848483588</v>
      </c>
    </row>
    <row r="871" spans="1:1" x14ac:dyDescent="0.35">
      <c r="A871" s="55">
        <v>0.17702056583293654</v>
      </c>
    </row>
    <row r="872" spans="1:1" x14ac:dyDescent="0.35">
      <c r="A872" s="55">
        <v>-0.37330902613954747</v>
      </c>
    </row>
    <row r="873" spans="1:1" x14ac:dyDescent="0.35">
      <c r="A873" s="55">
        <v>-0.14967717721129156</v>
      </c>
    </row>
    <row r="874" spans="1:1" x14ac:dyDescent="0.35">
      <c r="A874" s="55">
        <v>6.8523823644508985E-2</v>
      </c>
    </row>
    <row r="875" spans="1:1" x14ac:dyDescent="0.35">
      <c r="A875" s="55">
        <v>0.11454799107243874</v>
      </c>
    </row>
    <row r="876" spans="1:1" x14ac:dyDescent="0.35">
      <c r="A876" s="55">
        <v>-0.36211256721523799</v>
      </c>
    </row>
    <row r="877" spans="1:1" x14ac:dyDescent="0.35">
      <c r="A877" s="55">
        <v>-8.5293876210448816E-2</v>
      </c>
    </row>
    <row r="878" spans="1:1" x14ac:dyDescent="0.35">
      <c r="A878" s="55">
        <v>-0.26238985683135263</v>
      </c>
    </row>
    <row r="879" spans="1:1" x14ac:dyDescent="0.35">
      <c r="A879" s="55">
        <v>-0.10832765809213496</v>
      </c>
    </row>
    <row r="880" spans="1:1" x14ac:dyDescent="0.35">
      <c r="A880" s="55">
        <v>-2.9442973862683432E-2</v>
      </c>
    </row>
    <row r="881" spans="1:1" x14ac:dyDescent="0.35">
      <c r="A881" s="55">
        <v>5.3868630882318719E-3</v>
      </c>
    </row>
    <row r="882" spans="1:1" x14ac:dyDescent="0.35">
      <c r="A882" s="55">
        <v>-0.21365276411655942</v>
      </c>
    </row>
    <row r="883" spans="1:1" x14ac:dyDescent="0.35">
      <c r="A883" s="55">
        <v>0.18270341217488442</v>
      </c>
    </row>
    <row r="884" spans="1:1" x14ac:dyDescent="0.35">
      <c r="A884" s="55">
        <v>-0.26688884074066677</v>
      </c>
    </row>
    <row r="885" spans="1:1" x14ac:dyDescent="0.35">
      <c r="A885" s="55">
        <v>0.13356444936628592</v>
      </c>
    </row>
    <row r="886" spans="1:1" x14ac:dyDescent="0.35">
      <c r="A886" s="55">
        <v>0.10942695308187031</v>
      </c>
    </row>
    <row r="887" spans="1:1" x14ac:dyDescent="0.35">
      <c r="A887" s="55">
        <v>-0.12374087489479293</v>
      </c>
    </row>
    <row r="888" spans="1:1" x14ac:dyDescent="0.35">
      <c r="A888" s="55">
        <v>-0.20274512384149226</v>
      </c>
    </row>
    <row r="889" spans="1:1" x14ac:dyDescent="0.35">
      <c r="A889" s="55">
        <v>-0.28893558942678904</v>
      </c>
    </row>
    <row r="890" spans="1:1" x14ac:dyDescent="0.35">
      <c r="A890" s="55">
        <v>-0.30524857291880075</v>
      </c>
    </row>
    <row r="891" spans="1:1" x14ac:dyDescent="0.35">
      <c r="A891" s="55">
        <v>-0.26643538138356809</v>
      </c>
    </row>
    <row r="892" spans="1:1" x14ac:dyDescent="0.35">
      <c r="A892" s="55">
        <v>0.21355822515592274</v>
      </c>
    </row>
    <row r="893" spans="1:1" x14ac:dyDescent="0.35">
      <c r="A893" s="55">
        <v>-0.50199951034766044</v>
      </c>
    </row>
    <row r="894" spans="1:1" x14ac:dyDescent="0.35">
      <c r="A894" s="55">
        <v>-0.1174477145041678</v>
      </c>
    </row>
    <row r="895" spans="1:1" x14ac:dyDescent="0.35">
      <c r="A895" s="55">
        <v>-0.27768624356903621</v>
      </c>
    </row>
    <row r="896" spans="1:1" x14ac:dyDescent="0.35">
      <c r="A896" s="55">
        <v>-3.0306549341594054E-2</v>
      </c>
    </row>
    <row r="897" spans="1:1" x14ac:dyDescent="0.35">
      <c r="A897" s="55">
        <v>-0.16177214545848814</v>
      </c>
    </row>
    <row r="898" spans="1:1" x14ac:dyDescent="0.35">
      <c r="A898" s="55">
        <v>0.29638375075045997</v>
      </c>
    </row>
    <row r="899" spans="1:1" x14ac:dyDescent="0.35">
      <c r="A899" s="55">
        <v>-0.18430840991056016</v>
      </c>
    </row>
    <row r="900" spans="1:1" x14ac:dyDescent="0.35">
      <c r="A900" s="55">
        <v>-0.24119618251510472</v>
      </c>
    </row>
    <row r="901" spans="1:1" x14ac:dyDescent="0.35">
      <c r="A901" s="55">
        <v>0.19369918635126473</v>
      </c>
    </row>
    <row r="902" spans="1:1" x14ac:dyDescent="0.35">
      <c r="A902" s="55">
        <v>-0.43470689392587653</v>
      </c>
    </row>
    <row r="903" spans="1:1" x14ac:dyDescent="0.35">
      <c r="A903" s="55">
        <v>-0.14924885024182333</v>
      </c>
    </row>
    <row r="904" spans="1:1" x14ac:dyDescent="0.35">
      <c r="A904" s="55">
        <v>4.3346964832392323E-3</v>
      </c>
    </row>
    <row r="905" spans="1:1" x14ac:dyDescent="0.35">
      <c r="A905" s="55">
        <v>-0.15305209511838175</v>
      </c>
    </row>
    <row r="906" spans="1:1" x14ac:dyDescent="0.35">
      <c r="A906" s="55">
        <v>-0.10939883744955012</v>
      </c>
    </row>
    <row r="907" spans="1:1" x14ac:dyDescent="0.35">
      <c r="A907" s="55">
        <v>-0.20747034446962634</v>
      </c>
    </row>
    <row r="908" spans="1:1" x14ac:dyDescent="0.35">
      <c r="A908" s="55">
        <v>-0.24114385208798553</v>
      </c>
    </row>
    <row r="909" spans="1:1" x14ac:dyDescent="0.35">
      <c r="A909" s="55">
        <v>-4.0437867781879661E-2</v>
      </c>
    </row>
    <row r="910" spans="1:1" x14ac:dyDescent="0.35">
      <c r="A910" s="55">
        <v>-0.37803092506095348</v>
      </c>
    </row>
    <row r="911" spans="1:1" x14ac:dyDescent="0.35">
      <c r="A911" s="55">
        <v>0.37377554634096322</v>
      </c>
    </row>
    <row r="912" spans="1:1" x14ac:dyDescent="0.35">
      <c r="A912" s="55">
        <v>-6.7892259606955607E-2</v>
      </c>
    </row>
    <row r="913" spans="1:1" x14ac:dyDescent="0.35">
      <c r="A913" s="55">
        <v>-0.38994081739873376</v>
      </c>
    </row>
    <row r="914" spans="1:1" x14ac:dyDescent="0.35">
      <c r="A914" s="55">
        <v>-7.8814219972555749E-2</v>
      </c>
    </row>
    <row r="915" spans="1:1" x14ac:dyDescent="0.35">
      <c r="A915" s="55">
        <v>-0.22357502618756461</v>
      </c>
    </row>
    <row r="916" spans="1:1" x14ac:dyDescent="0.35">
      <c r="A916" s="55">
        <v>6.0422522087208004E-2</v>
      </c>
    </row>
    <row r="917" spans="1:1" x14ac:dyDescent="0.35">
      <c r="A917" s="55">
        <v>-0.16588482181937941</v>
      </c>
    </row>
    <row r="918" spans="1:1" x14ac:dyDescent="0.35">
      <c r="A918" s="55">
        <v>-0.12011111755039625</v>
      </c>
    </row>
    <row r="919" spans="1:1" x14ac:dyDescent="0.35">
      <c r="A919" s="55">
        <v>0.22066627172677986</v>
      </c>
    </row>
    <row r="920" spans="1:1" x14ac:dyDescent="0.35">
      <c r="A920" s="55">
        <v>9.9778831868945622E-2</v>
      </c>
    </row>
    <row r="921" spans="1:1" x14ac:dyDescent="0.35">
      <c r="A921" s="55">
        <v>0.11939498332799939</v>
      </c>
    </row>
    <row r="922" spans="1:1" x14ac:dyDescent="0.35">
      <c r="A922" s="55">
        <v>-9.9701042603533505E-3</v>
      </c>
    </row>
    <row r="923" spans="1:1" x14ac:dyDescent="0.35">
      <c r="A923" s="55">
        <v>-0.28876726369512556</v>
      </c>
    </row>
    <row r="924" spans="1:1" x14ac:dyDescent="0.35">
      <c r="A924" s="55">
        <v>-8.4369845067482782E-2</v>
      </c>
    </row>
    <row r="925" spans="1:1" x14ac:dyDescent="0.35">
      <c r="A925" s="55">
        <v>-0.16328125001092972</v>
      </c>
    </row>
    <row r="926" spans="1:1" x14ac:dyDescent="0.35">
      <c r="A926" s="55">
        <v>4.7451818494756319E-2</v>
      </c>
    </row>
    <row r="927" spans="1:1" x14ac:dyDescent="0.35">
      <c r="A927" s="55">
        <v>3.1713652358731914E-3</v>
      </c>
    </row>
    <row r="928" spans="1:1" x14ac:dyDescent="0.35">
      <c r="A928" s="55">
        <v>-0.13186481879591541</v>
      </c>
    </row>
    <row r="929" spans="1:1" x14ac:dyDescent="0.35">
      <c r="A929" s="55">
        <v>-7.4877146801461666E-2</v>
      </c>
    </row>
    <row r="930" spans="1:1" x14ac:dyDescent="0.35">
      <c r="A930" s="55">
        <v>-8.4687655081455065E-2</v>
      </c>
    </row>
    <row r="931" spans="1:1" x14ac:dyDescent="0.35">
      <c r="A931" s="55">
        <v>-5.0222491026708296E-3</v>
      </c>
    </row>
    <row r="932" spans="1:1" x14ac:dyDescent="0.35">
      <c r="A932" s="55">
        <v>-1.8114740947057693E-2</v>
      </c>
    </row>
    <row r="933" spans="1:1" x14ac:dyDescent="0.35">
      <c r="A933" s="55">
        <v>-9.6175522752737552E-2</v>
      </c>
    </row>
    <row r="934" spans="1:1" x14ac:dyDescent="0.35">
      <c r="A934" s="55">
        <v>-5.8740122595759746E-2</v>
      </c>
    </row>
    <row r="935" spans="1:1" x14ac:dyDescent="0.35">
      <c r="A935" s="55">
        <v>-0.23331789790726781</v>
      </c>
    </row>
    <row r="936" spans="1:1" x14ac:dyDescent="0.35">
      <c r="A936" s="55">
        <v>-0.17172483445716386</v>
      </c>
    </row>
    <row r="937" spans="1:1" x14ac:dyDescent="0.35">
      <c r="A937" s="55">
        <v>-0.25536474435447454</v>
      </c>
    </row>
    <row r="938" spans="1:1" x14ac:dyDescent="0.35">
      <c r="A938" s="55">
        <v>-0.10860464879078283</v>
      </c>
    </row>
    <row r="939" spans="1:1" x14ac:dyDescent="0.35">
      <c r="A939" s="55">
        <v>-0.15555101826073017</v>
      </c>
    </row>
    <row r="940" spans="1:1" x14ac:dyDescent="0.35">
      <c r="A940" s="55">
        <v>-1.3316551129760948E-3</v>
      </c>
    </row>
    <row r="941" spans="1:1" x14ac:dyDescent="0.35">
      <c r="A941" s="55">
        <v>-0.32085185199300381</v>
      </c>
    </row>
    <row r="942" spans="1:1" x14ac:dyDescent="0.35">
      <c r="A942" s="55">
        <v>-0.18016896459222076</v>
      </c>
    </row>
    <row r="943" spans="1:1" x14ac:dyDescent="0.35">
      <c r="A943" s="55">
        <v>1.3676367932814182E-3</v>
      </c>
    </row>
    <row r="944" spans="1:1" x14ac:dyDescent="0.35">
      <c r="A944" s="55">
        <v>-0.13039750609320658</v>
      </c>
    </row>
    <row r="945" spans="1:1" x14ac:dyDescent="0.35">
      <c r="A945" s="55">
        <v>-0.24859088913584179</v>
      </c>
    </row>
    <row r="946" spans="1:1" x14ac:dyDescent="0.35">
      <c r="A946" s="55">
        <v>1.004749286662928E-2</v>
      </c>
    </row>
    <row r="947" spans="1:1" x14ac:dyDescent="0.35">
      <c r="A947" s="55">
        <v>-1.9338610384549912E-3</v>
      </c>
    </row>
    <row r="948" spans="1:1" x14ac:dyDescent="0.35">
      <c r="A948" s="55">
        <v>-0.13419594583616498</v>
      </c>
    </row>
    <row r="949" spans="1:1" x14ac:dyDescent="0.35">
      <c r="A949" s="55">
        <v>-0.23556168554407367</v>
      </c>
    </row>
    <row r="950" spans="1:1" x14ac:dyDescent="0.35">
      <c r="A950" s="55">
        <v>-7.4859827375600707E-4</v>
      </c>
    </row>
    <row r="951" spans="1:1" x14ac:dyDescent="0.35">
      <c r="A951" s="55">
        <v>-0.45614301396079476</v>
      </c>
    </row>
    <row r="952" spans="1:1" x14ac:dyDescent="0.35">
      <c r="A952" s="55">
        <v>-8.651754446430493E-2</v>
      </c>
    </row>
    <row r="953" spans="1:1" x14ac:dyDescent="0.35">
      <c r="A953" s="55">
        <v>0.10071762254288985</v>
      </c>
    </row>
    <row r="954" spans="1:1" x14ac:dyDescent="0.35">
      <c r="A954" s="55">
        <v>-0.28431064665292732</v>
      </c>
    </row>
    <row r="955" spans="1:1" x14ac:dyDescent="0.35">
      <c r="A955" s="55">
        <v>-0.2607295065694108</v>
      </c>
    </row>
    <row r="956" spans="1:1" x14ac:dyDescent="0.35">
      <c r="A956" s="55">
        <v>7.4322090137274172E-2</v>
      </c>
    </row>
    <row r="957" spans="1:1" x14ac:dyDescent="0.35">
      <c r="A957" s="55">
        <v>-0.27049453834268083</v>
      </c>
    </row>
    <row r="958" spans="1:1" x14ac:dyDescent="0.35">
      <c r="A958" s="55">
        <v>0.19195803683534543</v>
      </c>
    </row>
    <row r="959" spans="1:1" x14ac:dyDescent="0.35">
      <c r="A959" s="55">
        <v>-0.35022093333394966</v>
      </c>
    </row>
    <row r="960" spans="1:1" x14ac:dyDescent="0.35">
      <c r="A960" s="55">
        <v>0.14273305596230179</v>
      </c>
    </row>
    <row r="961" spans="1:1" x14ac:dyDescent="0.35">
      <c r="A961" s="55">
        <v>0.11892241122056416</v>
      </c>
    </row>
    <row r="962" spans="1:1" x14ac:dyDescent="0.35">
      <c r="A962" s="55">
        <v>-0.22104519519365007</v>
      </c>
    </row>
    <row r="963" spans="1:1" x14ac:dyDescent="0.35">
      <c r="A963" s="55">
        <v>2.4267665396954109E-2</v>
      </c>
    </row>
    <row r="964" spans="1:1" x14ac:dyDescent="0.35">
      <c r="A964" s="55">
        <v>-0.40262445165190147</v>
      </c>
    </row>
    <row r="965" spans="1:1" x14ac:dyDescent="0.35">
      <c r="A965" s="55">
        <v>-2.6760636224933514E-2</v>
      </c>
    </row>
    <row r="966" spans="1:1" x14ac:dyDescent="0.35">
      <c r="A966" s="55">
        <v>-0.12511097617046291</v>
      </c>
    </row>
    <row r="967" spans="1:1" x14ac:dyDescent="0.35">
      <c r="A967" s="55">
        <v>-0.1947665152098304</v>
      </c>
    </row>
    <row r="968" spans="1:1" x14ac:dyDescent="0.35">
      <c r="A968" s="55">
        <v>-5.6827862276928036E-2</v>
      </c>
    </row>
    <row r="969" spans="1:1" x14ac:dyDescent="0.35">
      <c r="A969" s="55">
        <v>0.30414319799223311</v>
      </c>
    </row>
    <row r="970" spans="1:1" x14ac:dyDescent="0.35">
      <c r="A970" s="55">
        <v>0.13267365762849462</v>
      </c>
    </row>
    <row r="971" spans="1:1" x14ac:dyDescent="0.35">
      <c r="A971" s="55">
        <v>-0.32775895641337144</v>
      </c>
    </row>
    <row r="972" spans="1:1" x14ac:dyDescent="0.35">
      <c r="A972" s="55">
        <v>-0.32426592550848138</v>
      </c>
    </row>
    <row r="973" spans="1:1" x14ac:dyDescent="0.35">
      <c r="A973" s="55">
        <v>1.2305675573732765E-2</v>
      </c>
    </row>
    <row r="974" spans="1:1" x14ac:dyDescent="0.35">
      <c r="A974" s="55">
        <v>-5.3336494398013676E-2</v>
      </c>
    </row>
    <row r="975" spans="1:1" x14ac:dyDescent="0.35">
      <c r="A975" s="55">
        <v>-0.34833696771980832</v>
      </c>
    </row>
    <row r="976" spans="1:1" x14ac:dyDescent="0.35">
      <c r="A976" s="55">
        <v>0.22593924955126218</v>
      </c>
    </row>
    <row r="977" spans="1:1" x14ac:dyDescent="0.35">
      <c r="A977" s="55">
        <v>-0.2799684319327494</v>
      </c>
    </row>
    <row r="978" spans="1:1" x14ac:dyDescent="0.35">
      <c r="A978" s="55">
        <v>0.12835244944995661</v>
      </c>
    </row>
    <row r="979" spans="1:1" x14ac:dyDescent="0.35">
      <c r="A979" s="55">
        <v>0.24095490884754958</v>
      </c>
    </row>
    <row r="980" spans="1:1" x14ac:dyDescent="0.35">
      <c r="A980" s="55">
        <v>-0.13075976973843265</v>
      </c>
    </row>
    <row r="981" spans="1:1" x14ac:dyDescent="0.35">
      <c r="A981" s="55">
        <v>8.7839075192860938E-2</v>
      </c>
    </row>
    <row r="982" spans="1:1" x14ac:dyDescent="0.35">
      <c r="A982" s="55">
        <v>-0.14495928439640907</v>
      </c>
    </row>
    <row r="983" spans="1:1" x14ac:dyDescent="0.35">
      <c r="A983" s="55">
        <v>-2.1509129083424554E-2</v>
      </c>
    </row>
    <row r="984" spans="1:1" x14ac:dyDescent="0.35">
      <c r="A984" s="55">
        <v>-0.42257883122630896</v>
      </c>
    </row>
    <row r="985" spans="1:1" x14ac:dyDescent="0.35">
      <c r="A985" s="55">
        <v>8.8569939799778036E-2</v>
      </c>
    </row>
    <row r="986" spans="1:1" x14ac:dyDescent="0.35">
      <c r="A986" s="55">
        <v>0.14609127754433027</v>
      </c>
    </row>
    <row r="987" spans="1:1" x14ac:dyDescent="0.35">
      <c r="A987" s="55">
        <v>-0.11045009001967833</v>
      </c>
    </row>
    <row r="988" spans="1:1" x14ac:dyDescent="0.35">
      <c r="A988" s="55">
        <v>-0.30695594463436721</v>
      </c>
    </row>
    <row r="989" spans="1:1" x14ac:dyDescent="0.35">
      <c r="A989" s="55">
        <v>7.0703867283449628E-2</v>
      </c>
    </row>
    <row r="990" spans="1:1" x14ac:dyDescent="0.35">
      <c r="A990" s="55">
        <v>-0.14829710173157354</v>
      </c>
    </row>
    <row r="991" spans="1:1" x14ac:dyDescent="0.35">
      <c r="A991" s="55">
        <v>0.26585754101725856</v>
      </c>
    </row>
    <row r="992" spans="1:1" x14ac:dyDescent="0.35">
      <c r="A992" s="55">
        <v>-0.25261142456285102</v>
      </c>
    </row>
    <row r="993" spans="1:1" x14ac:dyDescent="0.35">
      <c r="A993" s="55">
        <v>0.23954610597023093</v>
      </c>
    </row>
    <row r="994" spans="1:1" x14ac:dyDescent="0.35">
      <c r="A994" s="55">
        <v>0.12940338129619866</v>
      </c>
    </row>
    <row r="995" spans="1:1" x14ac:dyDescent="0.35">
      <c r="A995" s="55">
        <v>-0.36796826468694233</v>
      </c>
    </row>
    <row r="996" spans="1:1" x14ac:dyDescent="0.35">
      <c r="A996" s="55">
        <v>-0.15852317232264879</v>
      </c>
    </row>
    <row r="997" spans="1:1" x14ac:dyDescent="0.35">
      <c r="A997" s="55">
        <v>0.18347059322591178</v>
      </c>
    </row>
    <row r="998" spans="1:1" x14ac:dyDescent="0.35">
      <c r="A998" s="55">
        <v>-0.42532258412922475</v>
      </c>
    </row>
    <row r="999" spans="1:1" x14ac:dyDescent="0.35">
      <c r="A999" s="55">
        <v>-7.0848381084385861E-2</v>
      </c>
    </row>
    <row r="1000" spans="1:1" x14ac:dyDescent="0.35">
      <c r="A1000" s="55">
        <v>8.3396005127714362E-2</v>
      </c>
    </row>
    <row r="1001" spans="1:1" x14ac:dyDescent="0.35">
      <c r="A1001" s="55">
        <v>-0.4068723708688412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6B875-095B-4A39-A810-8A18624FB715}">
  <dimension ref="A1:F1001"/>
  <sheetViews>
    <sheetView workbookViewId="0">
      <selection activeCell="D55" sqref="D55"/>
    </sheetView>
  </sheetViews>
  <sheetFormatPr defaultRowHeight="14.5" x14ac:dyDescent="0.35"/>
  <cols>
    <col min="1" max="1" width="13.6328125" customWidth="1"/>
    <col min="5" max="5" width="6.08984375" bestFit="1" customWidth="1"/>
    <col min="6" max="6" width="13.6328125" customWidth="1"/>
  </cols>
  <sheetData>
    <row r="1" spans="1:6" ht="42.5" x14ac:dyDescent="0.35">
      <c r="A1" s="51" t="s">
        <v>53</v>
      </c>
      <c r="E1" s="52"/>
      <c r="F1" s="51" t="s">
        <v>53</v>
      </c>
    </row>
    <row r="2" spans="1:6" x14ac:dyDescent="0.35">
      <c r="A2" s="55">
        <v>1950.91914947038</v>
      </c>
      <c r="E2" s="51" t="s">
        <v>47</v>
      </c>
      <c r="F2" s="54">
        <v>1000</v>
      </c>
    </row>
    <row r="3" spans="1:6" x14ac:dyDescent="0.35">
      <c r="A3" s="55">
        <v>271.35318414030121</v>
      </c>
      <c r="E3" s="51" t="s">
        <v>48</v>
      </c>
      <c r="F3" s="54">
        <v>1939.8394183864207</v>
      </c>
    </row>
    <row r="4" spans="1:6" x14ac:dyDescent="0.35">
      <c r="A4" s="55">
        <v>2089.8944370516556</v>
      </c>
      <c r="E4" s="51" t="s">
        <v>49</v>
      </c>
      <c r="F4" s="54">
        <v>1158.4632787428002</v>
      </c>
    </row>
    <row r="5" spans="1:6" x14ac:dyDescent="0.35">
      <c r="A5" s="55">
        <v>4448.3375058046358</v>
      </c>
      <c r="E5" s="51" t="s">
        <v>50</v>
      </c>
      <c r="F5" s="54">
        <v>-2089.5463299806552</v>
      </c>
    </row>
    <row r="6" spans="1:6" x14ac:dyDescent="0.35">
      <c r="A6" s="55">
        <v>2903.0430958551356</v>
      </c>
      <c r="E6" s="53">
        <v>0.25</v>
      </c>
      <c r="F6" s="54">
        <v>1192.2653114315726</v>
      </c>
    </row>
    <row r="7" spans="1:6" x14ac:dyDescent="0.35">
      <c r="A7" s="55">
        <v>996.10412856632308</v>
      </c>
      <c r="E7" s="53">
        <v>0.5</v>
      </c>
      <c r="F7" s="54">
        <v>1974.7650465660031</v>
      </c>
    </row>
    <row r="8" spans="1:6" x14ac:dyDescent="0.35">
      <c r="A8" s="55">
        <v>2640.2631422864142</v>
      </c>
      <c r="E8" s="53">
        <v>0.75</v>
      </c>
      <c r="F8" s="54">
        <v>2691.2234318451556</v>
      </c>
    </row>
    <row r="9" spans="1:6" x14ac:dyDescent="0.35">
      <c r="A9" s="55">
        <v>1254.5980146832705</v>
      </c>
      <c r="E9" s="51" t="s">
        <v>51</v>
      </c>
      <c r="F9" s="54">
        <v>5753.2592434631697</v>
      </c>
    </row>
    <row r="10" spans="1:6" x14ac:dyDescent="0.35">
      <c r="A10" s="55">
        <v>2604.0426289664251</v>
      </c>
    </row>
    <row r="11" spans="1:6" x14ac:dyDescent="0.35">
      <c r="A11" s="55">
        <v>907.38155195484455</v>
      </c>
    </row>
    <row r="12" spans="1:6" x14ac:dyDescent="0.35">
      <c r="A12" s="55">
        <v>1778.2988124294832</v>
      </c>
    </row>
    <row r="13" spans="1:6" x14ac:dyDescent="0.35">
      <c r="A13" s="55">
        <v>2319.5415003536696</v>
      </c>
    </row>
    <row r="14" spans="1:6" x14ac:dyDescent="0.35">
      <c r="A14" s="55">
        <v>87.645604039394811</v>
      </c>
    </row>
    <row r="15" spans="1:6" x14ac:dyDescent="0.35">
      <c r="A15" s="55">
        <v>1783.717238672102</v>
      </c>
    </row>
    <row r="16" spans="1:6" x14ac:dyDescent="0.35">
      <c r="A16" s="55">
        <v>2913.5337199843843</v>
      </c>
    </row>
    <row r="17" spans="1:1" x14ac:dyDescent="0.35">
      <c r="A17" s="55">
        <v>2300.4036035711802</v>
      </c>
    </row>
    <row r="18" spans="1:1" x14ac:dyDescent="0.35">
      <c r="A18" s="55">
        <v>3030.1876592999306</v>
      </c>
    </row>
    <row r="19" spans="1:1" x14ac:dyDescent="0.35">
      <c r="A19" s="55">
        <v>2089.7764692554015</v>
      </c>
    </row>
    <row r="20" spans="1:1" x14ac:dyDescent="0.35">
      <c r="A20" s="55">
        <v>744.95763597356495</v>
      </c>
    </row>
    <row r="21" spans="1:1" x14ac:dyDescent="0.35">
      <c r="A21" s="55">
        <v>3794.2747444305828</v>
      </c>
    </row>
    <row r="22" spans="1:1" x14ac:dyDescent="0.35">
      <c r="A22" s="55">
        <v>3265.8745044832212</v>
      </c>
    </row>
    <row r="23" spans="1:1" x14ac:dyDescent="0.35">
      <c r="A23" s="55">
        <v>1718.6039737492924</v>
      </c>
    </row>
    <row r="24" spans="1:1" x14ac:dyDescent="0.35">
      <c r="A24" s="55">
        <v>2770.5040685214362</v>
      </c>
    </row>
    <row r="25" spans="1:1" x14ac:dyDescent="0.35">
      <c r="A25" s="55">
        <v>2295.7379220860316</v>
      </c>
    </row>
    <row r="26" spans="1:1" x14ac:dyDescent="0.35">
      <c r="A26" s="55">
        <v>3347.9386344622326</v>
      </c>
    </row>
    <row r="27" spans="1:1" x14ac:dyDescent="0.35">
      <c r="A27" s="55">
        <v>441.23570416313896</v>
      </c>
    </row>
    <row r="28" spans="1:1" x14ac:dyDescent="0.35">
      <c r="A28" s="55">
        <v>2229.5926513458344</v>
      </c>
    </row>
    <row r="29" spans="1:1" x14ac:dyDescent="0.35">
      <c r="A29" s="55">
        <v>2949.4690190768515</v>
      </c>
    </row>
    <row r="30" spans="1:1" x14ac:dyDescent="0.35">
      <c r="A30" s="55">
        <v>1861.1343986454824</v>
      </c>
    </row>
    <row r="31" spans="1:1" x14ac:dyDescent="0.35">
      <c r="A31" s="55">
        <v>3617.5730487561523</v>
      </c>
    </row>
    <row r="32" spans="1:1" x14ac:dyDescent="0.35">
      <c r="A32" s="55">
        <v>2614.1708574962522</v>
      </c>
    </row>
    <row r="33" spans="1:1" x14ac:dyDescent="0.35">
      <c r="A33" s="55">
        <v>4103.9925471623901</v>
      </c>
    </row>
    <row r="34" spans="1:1" x14ac:dyDescent="0.35">
      <c r="A34" s="55">
        <v>3158.4989866977057</v>
      </c>
    </row>
    <row r="35" spans="1:1" x14ac:dyDescent="0.35">
      <c r="A35" s="55">
        <v>1835.0777746868293</v>
      </c>
    </row>
    <row r="36" spans="1:1" x14ac:dyDescent="0.35">
      <c r="A36" s="55">
        <v>2555.6270839234239</v>
      </c>
    </row>
    <row r="37" spans="1:1" x14ac:dyDescent="0.35">
      <c r="A37" s="55">
        <v>3356.1335790484463</v>
      </c>
    </row>
    <row r="38" spans="1:1" x14ac:dyDescent="0.35">
      <c r="A38" s="55">
        <v>1695.5938024340085</v>
      </c>
    </row>
    <row r="39" spans="1:1" x14ac:dyDescent="0.35">
      <c r="A39" s="55">
        <v>2067.2831211330295</v>
      </c>
    </row>
    <row r="40" spans="1:1" x14ac:dyDescent="0.35">
      <c r="A40" s="55">
        <v>5194.8072482913358</v>
      </c>
    </row>
    <row r="41" spans="1:1" x14ac:dyDescent="0.35">
      <c r="A41" s="55">
        <v>1447.0115732872641</v>
      </c>
    </row>
    <row r="42" spans="1:1" x14ac:dyDescent="0.35">
      <c r="A42" s="55">
        <v>1387.3591235701147</v>
      </c>
    </row>
    <row r="43" spans="1:1" x14ac:dyDescent="0.35">
      <c r="A43" s="55">
        <v>1165.4567174757447</v>
      </c>
    </row>
    <row r="44" spans="1:1" x14ac:dyDescent="0.35">
      <c r="A44" s="55">
        <v>1277.367412970535</v>
      </c>
    </row>
    <row r="45" spans="1:1" x14ac:dyDescent="0.35">
      <c r="A45" s="55">
        <v>1136.7197200169339</v>
      </c>
    </row>
    <row r="46" spans="1:1" x14ac:dyDescent="0.35">
      <c r="A46" s="55">
        <v>-397.60172536055188</v>
      </c>
    </row>
    <row r="47" spans="1:1" x14ac:dyDescent="0.35">
      <c r="A47" s="55">
        <v>2301.8227893324306</v>
      </c>
    </row>
    <row r="48" spans="1:1" x14ac:dyDescent="0.35">
      <c r="A48" s="55">
        <v>1350.988244273645</v>
      </c>
    </row>
    <row r="49" spans="1:1" x14ac:dyDescent="0.35">
      <c r="A49" s="55">
        <v>1528.0842557937081</v>
      </c>
    </row>
    <row r="50" spans="1:1" x14ac:dyDescent="0.35">
      <c r="A50" s="55">
        <v>1475.1527910855111</v>
      </c>
    </row>
    <row r="51" spans="1:1" x14ac:dyDescent="0.35">
      <c r="A51" s="55">
        <v>1987.292583046361</v>
      </c>
    </row>
    <row r="52" spans="1:1" x14ac:dyDescent="0.35">
      <c r="A52" s="55">
        <v>1404.4548885201384</v>
      </c>
    </row>
    <row r="53" spans="1:1" x14ac:dyDescent="0.35">
      <c r="A53" s="55">
        <v>1878.2279658418277</v>
      </c>
    </row>
    <row r="54" spans="1:1" x14ac:dyDescent="0.35">
      <c r="A54" s="55">
        <v>2483.5218830143526</v>
      </c>
    </row>
    <row r="55" spans="1:1" x14ac:dyDescent="0.35">
      <c r="A55" s="55">
        <v>-210.06182713671797</v>
      </c>
    </row>
    <row r="56" spans="1:1" x14ac:dyDescent="0.35">
      <c r="A56" s="55">
        <v>1462.4408188881371</v>
      </c>
    </row>
    <row r="57" spans="1:1" x14ac:dyDescent="0.35">
      <c r="A57" s="55">
        <v>1912.8468237015663</v>
      </c>
    </row>
    <row r="58" spans="1:1" x14ac:dyDescent="0.35">
      <c r="A58" s="55">
        <v>1106.646202250944</v>
      </c>
    </row>
    <row r="59" spans="1:1" x14ac:dyDescent="0.35">
      <c r="A59" s="55">
        <v>2809.5598933540928</v>
      </c>
    </row>
    <row r="60" spans="1:1" x14ac:dyDescent="0.35">
      <c r="A60" s="55">
        <v>1917.2718816569163</v>
      </c>
    </row>
    <row r="61" spans="1:1" x14ac:dyDescent="0.35">
      <c r="A61" s="55">
        <v>1597.7445471276301</v>
      </c>
    </row>
    <row r="62" spans="1:1" x14ac:dyDescent="0.35">
      <c r="A62" s="55">
        <v>166.92700395230077</v>
      </c>
    </row>
    <row r="63" spans="1:1" x14ac:dyDescent="0.35">
      <c r="A63" s="55">
        <v>3465.5848763262602</v>
      </c>
    </row>
    <row r="64" spans="1:1" x14ac:dyDescent="0.35">
      <c r="A64" s="55">
        <v>2270.5037196582157</v>
      </c>
    </row>
    <row r="65" spans="1:1" x14ac:dyDescent="0.35">
      <c r="A65" s="55">
        <v>3117.9467683063203</v>
      </c>
    </row>
    <row r="66" spans="1:1" x14ac:dyDescent="0.35">
      <c r="A66" s="55">
        <v>-333.13925380492356</v>
      </c>
    </row>
    <row r="67" spans="1:1" x14ac:dyDescent="0.35">
      <c r="A67" s="55">
        <v>3833.5783224462652</v>
      </c>
    </row>
    <row r="68" spans="1:1" x14ac:dyDescent="0.35">
      <c r="A68" s="55">
        <v>3879.9790302167321</v>
      </c>
    </row>
    <row r="69" spans="1:1" x14ac:dyDescent="0.35">
      <c r="A69" s="55">
        <v>1811.928348539373</v>
      </c>
    </row>
    <row r="70" spans="1:1" x14ac:dyDescent="0.35">
      <c r="A70" s="55">
        <v>1755.354666606102</v>
      </c>
    </row>
    <row r="71" spans="1:1" x14ac:dyDescent="0.35">
      <c r="A71" s="55">
        <v>1466.1337064937338</v>
      </c>
    </row>
    <row r="72" spans="1:1" x14ac:dyDescent="0.35">
      <c r="A72" s="55">
        <v>379.5554802527256</v>
      </c>
    </row>
    <row r="73" spans="1:1" x14ac:dyDescent="0.35">
      <c r="A73" s="55">
        <v>2652.3277667352477</v>
      </c>
    </row>
    <row r="74" spans="1:1" x14ac:dyDescent="0.35">
      <c r="A74" s="55">
        <v>2254.2295340338433</v>
      </c>
    </row>
    <row r="75" spans="1:1" x14ac:dyDescent="0.35">
      <c r="A75" s="55">
        <v>2374.7289394638537</v>
      </c>
    </row>
    <row r="76" spans="1:1" x14ac:dyDescent="0.35">
      <c r="A76" s="55">
        <v>2531.5658852467482</v>
      </c>
    </row>
    <row r="77" spans="1:1" x14ac:dyDescent="0.35">
      <c r="A77" s="55">
        <v>952.85160263308671</v>
      </c>
    </row>
    <row r="78" spans="1:1" x14ac:dyDescent="0.35">
      <c r="A78" s="55">
        <v>2130.1996071709264</v>
      </c>
    </row>
    <row r="79" spans="1:1" x14ac:dyDescent="0.35">
      <c r="A79" s="55">
        <v>1803.8203262078271</v>
      </c>
    </row>
    <row r="80" spans="1:1" x14ac:dyDescent="0.35">
      <c r="A80" s="55">
        <v>1201.3382311506557</v>
      </c>
    </row>
    <row r="81" spans="1:1" x14ac:dyDescent="0.35">
      <c r="A81" s="55">
        <v>168.34777176984926</v>
      </c>
    </row>
    <row r="82" spans="1:1" x14ac:dyDescent="0.35">
      <c r="A82" s="55">
        <v>2569.7296764797093</v>
      </c>
    </row>
    <row r="83" spans="1:1" x14ac:dyDescent="0.35">
      <c r="A83" s="55">
        <v>3097.8449388166223</v>
      </c>
    </row>
    <row r="84" spans="1:1" x14ac:dyDescent="0.35">
      <c r="A84" s="55">
        <v>1428.6705172574048</v>
      </c>
    </row>
    <row r="85" spans="1:1" x14ac:dyDescent="0.35">
      <c r="A85" s="55">
        <v>2551.0754715054536</v>
      </c>
    </row>
    <row r="86" spans="1:1" x14ac:dyDescent="0.35">
      <c r="A86" s="55">
        <v>4257.1740906300183</v>
      </c>
    </row>
    <row r="87" spans="1:1" x14ac:dyDescent="0.35">
      <c r="A87" s="55">
        <v>2606.547501436492</v>
      </c>
    </row>
    <row r="88" spans="1:1" x14ac:dyDescent="0.35">
      <c r="A88" s="55">
        <v>1534.178486991427</v>
      </c>
    </row>
    <row r="89" spans="1:1" x14ac:dyDescent="0.35">
      <c r="A89" s="55">
        <v>2602.5058613807605</v>
      </c>
    </row>
    <row r="90" spans="1:1" x14ac:dyDescent="0.35">
      <c r="A90" s="55">
        <v>2179.2178227570985</v>
      </c>
    </row>
    <row r="91" spans="1:1" x14ac:dyDescent="0.35">
      <c r="A91" s="55">
        <v>1020.4174371063601</v>
      </c>
    </row>
    <row r="92" spans="1:1" x14ac:dyDescent="0.35">
      <c r="A92" s="55">
        <v>2090.8045588752566</v>
      </c>
    </row>
    <row r="93" spans="1:1" x14ac:dyDescent="0.35">
      <c r="A93" s="55">
        <v>3510.366526721541</v>
      </c>
    </row>
    <row r="94" spans="1:1" x14ac:dyDescent="0.35">
      <c r="A94" s="55">
        <v>2253.3344581443193</v>
      </c>
    </row>
    <row r="95" spans="1:1" x14ac:dyDescent="0.35">
      <c r="A95" s="55">
        <v>2370.4218055707202</v>
      </c>
    </row>
    <row r="96" spans="1:1" x14ac:dyDescent="0.35">
      <c r="A96" s="55">
        <v>1855.1264593591582</v>
      </c>
    </row>
    <row r="97" spans="1:1" x14ac:dyDescent="0.35">
      <c r="A97" s="55">
        <v>2689.5037549587523</v>
      </c>
    </row>
    <row r="98" spans="1:1" x14ac:dyDescent="0.35">
      <c r="A98" s="55">
        <v>1149.4137824130421</v>
      </c>
    </row>
    <row r="99" spans="1:1" x14ac:dyDescent="0.35">
      <c r="A99" s="55">
        <v>2077.9762750699983</v>
      </c>
    </row>
    <row r="100" spans="1:1" x14ac:dyDescent="0.35">
      <c r="A100" s="55">
        <v>1146.0889023670109</v>
      </c>
    </row>
    <row r="101" spans="1:1" x14ac:dyDescent="0.35">
      <c r="A101" s="55">
        <v>171.62448170288167</v>
      </c>
    </row>
    <row r="102" spans="1:1" x14ac:dyDescent="0.35">
      <c r="A102" s="55">
        <v>2385.7906803851988</v>
      </c>
    </row>
    <row r="103" spans="1:1" x14ac:dyDescent="0.35">
      <c r="A103" s="55">
        <v>780.10738637140571</v>
      </c>
    </row>
    <row r="104" spans="1:1" x14ac:dyDescent="0.35">
      <c r="A104" s="55">
        <v>4277.7150183090253</v>
      </c>
    </row>
    <row r="105" spans="1:1" x14ac:dyDescent="0.35">
      <c r="A105" s="55">
        <v>2137.7972006147252</v>
      </c>
    </row>
    <row r="106" spans="1:1" x14ac:dyDescent="0.35">
      <c r="A106" s="55">
        <v>1537.657217237642</v>
      </c>
    </row>
    <row r="107" spans="1:1" x14ac:dyDescent="0.35">
      <c r="A107" s="55">
        <v>728.02749493199781</v>
      </c>
    </row>
    <row r="108" spans="1:1" x14ac:dyDescent="0.35">
      <c r="A108" s="55">
        <v>1308.2640560297061</v>
      </c>
    </row>
    <row r="109" spans="1:1" x14ac:dyDescent="0.35">
      <c r="A109" s="55">
        <v>3830.7986430182837</v>
      </c>
    </row>
    <row r="110" spans="1:1" x14ac:dyDescent="0.35">
      <c r="A110" s="55">
        <v>3746.8065089797828</v>
      </c>
    </row>
    <row r="111" spans="1:1" x14ac:dyDescent="0.35">
      <c r="A111" s="55">
        <v>1506.9834066702667</v>
      </c>
    </row>
    <row r="112" spans="1:1" x14ac:dyDescent="0.35">
      <c r="A112" s="55">
        <v>3721.5669291462441</v>
      </c>
    </row>
    <row r="113" spans="1:1" x14ac:dyDescent="0.35">
      <c r="A113" s="55">
        <v>4982.636391033051</v>
      </c>
    </row>
    <row r="114" spans="1:1" x14ac:dyDescent="0.35">
      <c r="A114" s="55">
        <v>1731.3817926704651</v>
      </c>
    </row>
    <row r="115" spans="1:1" x14ac:dyDescent="0.35">
      <c r="A115" s="55">
        <v>1845.0237000966401</v>
      </c>
    </row>
    <row r="116" spans="1:1" x14ac:dyDescent="0.35">
      <c r="A116" s="55">
        <v>2636.3302183742367</v>
      </c>
    </row>
    <row r="117" spans="1:1" x14ac:dyDescent="0.35">
      <c r="A117" s="55">
        <v>3279.9888083626784</v>
      </c>
    </row>
    <row r="118" spans="1:1" x14ac:dyDescent="0.35">
      <c r="A118" s="55">
        <v>1298.9227371962807</v>
      </c>
    </row>
    <row r="119" spans="1:1" x14ac:dyDescent="0.35">
      <c r="A119" s="55">
        <v>2668.9699784428512</v>
      </c>
    </row>
    <row r="120" spans="1:1" x14ac:dyDescent="0.35">
      <c r="A120" s="55">
        <v>2383.7908737041435</v>
      </c>
    </row>
    <row r="121" spans="1:1" x14ac:dyDescent="0.35">
      <c r="A121" s="55">
        <v>2851.9277414860308</v>
      </c>
    </row>
    <row r="122" spans="1:1" x14ac:dyDescent="0.35">
      <c r="A122" s="55">
        <v>1247.2018392250538</v>
      </c>
    </row>
    <row r="123" spans="1:1" x14ac:dyDescent="0.35">
      <c r="A123" s="55">
        <v>2191.2337189361551</v>
      </c>
    </row>
    <row r="124" spans="1:1" x14ac:dyDescent="0.35">
      <c r="A124" s="55">
        <v>1975.0414180877856</v>
      </c>
    </row>
    <row r="125" spans="1:1" x14ac:dyDescent="0.35">
      <c r="A125" s="55">
        <v>2807.8809579750659</v>
      </c>
    </row>
    <row r="126" spans="1:1" x14ac:dyDescent="0.35">
      <c r="A126" s="55">
        <v>2705.7283746866842</v>
      </c>
    </row>
    <row r="127" spans="1:1" x14ac:dyDescent="0.35">
      <c r="A127" s="55">
        <v>648.57849717572935</v>
      </c>
    </row>
    <row r="128" spans="1:1" x14ac:dyDescent="0.35">
      <c r="A128" s="55">
        <v>301.16607471604289</v>
      </c>
    </row>
    <row r="129" spans="1:1" x14ac:dyDescent="0.35">
      <c r="A129" s="55">
        <v>804.06990353229776</v>
      </c>
    </row>
    <row r="130" spans="1:1" x14ac:dyDescent="0.35">
      <c r="A130" s="55">
        <v>1060.0271339496862</v>
      </c>
    </row>
    <row r="131" spans="1:1" x14ac:dyDescent="0.35">
      <c r="A131" s="55">
        <v>1718.5233899569894</v>
      </c>
    </row>
    <row r="132" spans="1:1" x14ac:dyDescent="0.35">
      <c r="A132" s="55">
        <v>546.99437845298053</v>
      </c>
    </row>
    <row r="133" spans="1:1" x14ac:dyDescent="0.35">
      <c r="A133" s="55">
        <v>3732.754829151274</v>
      </c>
    </row>
    <row r="134" spans="1:1" x14ac:dyDescent="0.35">
      <c r="A134" s="55">
        <v>-1334.4059456633636</v>
      </c>
    </row>
    <row r="135" spans="1:1" x14ac:dyDescent="0.35">
      <c r="A135" s="55">
        <v>2246.8831476292239</v>
      </c>
    </row>
    <row r="136" spans="1:1" x14ac:dyDescent="0.35">
      <c r="A136" s="55">
        <v>1665.8674320147811</v>
      </c>
    </row>
    <row r="137" spans="1:1" x14ac:dyDescent="0.35">
      <c r="A137" s="55">
        <v>2773.5134654940744</v>
      </c>
    </row>
    <row r="138" spans="1:1" x14ac:dyDescent="0.35">
      <c r="A138" s="55">
        <v>2787.6677710404647</v>
      </c>
    </row>
    <row r="139" spans="1:1" x14ac:dyDescent="0.35">
      <c r="A139" s="55">
        <v>1839.5136869965495</v>
      </c>
    </row>
    <row r="140" spans="1:1" x14ac:dyDescent="0.35">
      <c r="A140" s="55">
        <v>1264.6057496095164</v>
      </c>
    </row>
    <row r="141" spans="1:1" x14ac:dyDescent="0.35">
      <c r="A141" s="55">
        <v>1048.722650847204</v>
      </c>
    </row>
    <row r="142" spans="1:1" x14ac:dyDescent="0.35">
      <c r="A142" s="55">
        <v>2503.4347166708326</v>
      </c>
    </row>
    <row r="143" spans="1:1" x14ac:dyDescent="0.35">
      <c r="A143" s="55">
        <v>-646.87815027579654</v>
      </c>
    </row>
    <row r="144" spans="1:1" x14ac:dyDescent="0.35">
      <c r="A144" s="55">
        <v>-536.10969198543444</v>
      </c>
    </row>
    <row r="145" spans="1:1" x14ac:dyDescent="0.35">
      <c r="A145" s="55">
        <v>-379.4318190862582</v>
      </c>
    </row>
    <row r="146" spans="1:1" x14ac:dyDescent="0.35">
      <c r="A146" s="55">
        <v>2207.2437489780532</v>
      </c>
    </row>
    <row r="147" spans="1:1" x14ac:dyDescent="0.35">
      <c r="A147" s="55">
        <v>1561.7992241855</v>
      </c>
    </row>
    <row r="148" spans="1:1" x14ac:dyDescent="0.35">
      <c r="A148" s="55">
        <v>1441.4639766510434</v>
      </c>
    </row>
    <row r="149" spans="1:1" x14ac:dyDescent="0.35">
      <c r="A149" s="55">
        <v>3301.8092316367847</v>
      </c>
    </row>
    <row r="150" spans="1:1" x14ac:dyDescent="0.35">
      <c r="A150" s="55">
        <v>1277.5293891089241</v>
      </c>
    </row>
    <row r="151" spans="1:1" x14ac:dyDescent="0.35">
      <c r="A151" s="55">
        <v>1982.4487663690877</v>
      </c>
    </row>
    <row r="152" spans="1:1" x14ac:dyDescent="0.35">
      <c r="A152" s="55">
        <v>4530.2623459218357</v>
      </c>
    </row>
    <row r="153" spans="1:1" x14ac:dyDescent="0.35">
      <c r="A153" s="55">
        <v>2148.7485181487673</v>
      </c>
    </row>
    <row r="154" spans="1:1" x14ac:dyDescent="0.35">
      <c r="A154" s="55">
        <v>1040.4099206742346</v>
      </c>
    </row>
    <row r="155" spans="1:1" x14ac:dyDescent="0.35">
      <c r="A155" s="55">
        <v>3664.9101808303926</v>
      </c>
    </row>
    <row r="156" spans="1:1" x14ac:dyDescent="0.35">
      <c r="A156" s="55">
        <v>2851.1152564089957</v>
      </c>
    </row>
    <row r="157" spans="1:1" x14ac:dyDescent="0.35">
      <c r="A157" s="55">
        <v>3509.1826731193219</v>
      </c>
    </row>
    <row r="158" spans="1:1" x14ac:dyDescent="0.35">
      <c r="A158" s="55">
        <v>564.71147118515592</v>
      </c>
    </row>
    <row r="159" spans="1:1" x14ac:dyDescent="0.35">
      <c r="A159" s="55">
        <v>3515.2928897638594</v>
      </c>
    </row>
    <row r="160" spans="1:1" x14ac:dyDescent="0.35">
      <c r="A160" s="55">
        <v>2051.8569067851604</v>
      </c>
    </row>
    <row r="161" spans="1:1" x14ac:dyDescent="0.35">
      <c r="A161" s="55">
        <v>2343.5445873096583</v>
      </c>
    </row>
    <row r="162" spans="1:1" x14ac:dyDescent="0.35">
      <c r="A162" s="55">
        <v>471.27447782317972</v>
      </c>
    </row>
    <row r="163" spans="1:1" x14ac:dyDescent="0.35">
      <c r="A163" s="55">
        <v>626.68489573700413</v>
      </c>
    </row>
    <row r="164" spans="1:1" x14ac:dyDescent="0.35">
      <c r="A164" s="55">
        <v>1974.4886750442204</v>
      </c>
    </row>
    <row r="165" spans="1:1" x14ac:dyDescent="0.35">
      <c r="A165" s="55">
        <v>2129.6293435105367</v>
      </c>
    </row>
    <row r="166" spans="1:1" x14ac:dyDescent="0.35">
      <c r="A166" s="55">
        <v>638.74611510760292</v>
      </c>
    </row>
    <row r="167" spans="1:1" x14ac:dyDescent="0.35">
      <c r="A167" s="55">
        <v>229.30610082071144</v>
      </c>
    </row>
    <row r="168" spans="1:1" x14ac:dyDescent="0.35">
      <c r="A168" s="55">
        <v>516.86135165506244</v>
      </c>
    </row>
    <row r="169" spans="1:1" x14ac:dyDescent="0.35">
      <c r="A169" s="55">
        <v>112.30974476234269</v>
      </c>
    </row>
    <row r="170" spans="1:1" x14ac:dyDescent="0.35">
      <c r="A170" s="55">
        <v>2399.3517332543852</v>
      </c>
    </row>
    <row r="171" spans="1:1" x14ac:dyDescent="0.35">
      <c r="A171" s="55">
        <v>3220.432532583176</v>
      </c>
    </row>
    <row r="172" spans="1:1" x14ac:dyDescent="0.35">
      <c r="A172" s="55">
        <v>1412.7495268398566</v>
      </c>
    </row>
    <row r="173" spans="1:1" x14ac:dyDescent="0.35">
      <c r="A173" s="55">
        <v>3358.3016869370795</v>
      </c>
    </row>
    <row r="174" spans="1:1" x14ac:dyDescent="0.35">
      <c r="A174" s="55">
        <v>2579.0051734534568</v>
      </c>
    </row>
    <row r="175" spans="1:1" x14ac:dyDescent="0.35">
      <c r="A175" s="55">
        <v>2115.3439348623201</v>
      </c>
    </row>
    <row r="176" spans="1:1" x14ac:dyDescent="0.35">
      <c r="A176" s="55">
        <v>2242.7497891205403</v>
      </c>
    </row>
    <row r="177" spans="1:1" x14ac:dyDescent="0.35">
      <c r="A177" s="55">
        <v>-228.69006570652164</v>
      </c>
    </row>
    <row r="178" spans="1:1" x14ac:dyDescent="0.35">
      <c r="A178" s="55">
        <v>2199.6664633995324</v>
      </c>
    </row>
    <row r="179" spans="1:1" x14ac:dyDescent="0.35">
      <c r="A179" s="55">
        <v>2431.048876256933</v>
      </c>
    </row>
    <row r="180" spans="1:1" x14ac:dyDescent="0.35">
      <c r="A180" s="55">
        <v>980.47443592918899</v>
      </c>
    </row>
    <row r="181" spans="1:1" x14ac:dyDescent="0.35">
      <c r="A181" s="55">
        <v>162.46826813937264</v>
      </c>
    </row>
    <row r="182" spans="1:1" x14ac:dyDescent="0.35">
      <c r="A182" s="55">
        <v>1250.3642398922236</v>
      </c>
    </row>
    <row r="183" spans="1:1" x14ac:dyDescent="0.35">
      <c r="A183" s="55">
        <v>2250.9336381595072</v>
      </c>
    </row>
    <row r="184" spans="1:1" x14ac:dyDescent="0.35">
      <c r="A184" s="55">
        <v>2477.2501508121113</v>
      </c>
    </row>
    <row r="185" spans="1:1" x14ac:dyDescent="0.35">
      <c r="A185" s="55">
        <v>3177.1594838921465</v>
      </c>
    </row>
    <row r="186" spans="1:1" x14ac:dyDescent="0.35">
      <c r="A186" s="55">
        <v>2917.2369217833757</v>
      </c>
    </row>
    <row r="187" spans="1:1" x14ac:dyDescent="0.35">
      <c r="A187" s="55">
        <v>1289.409943179963</v>
      </c>
    </row>
    <row r="188" spans="1:1" x14ac:dyDescent="0.35">
      <c r="A188" s="55">
        <v>865.23327382195089</v>
      </c>
    </row>
    <row r="189" spans="1:1" x14ac:dyDescent="0.35">
      <c r="A189" s="55">
        <v>2200.757865317531</v>
      </c>
    </row>
    <row r="190" spans="1:1" x14ac:dyDescent="0.35">
      <c r="A190" s="55">
        <v>3152.4567347978336</v>
      </c>
    </row>
    <row r="191" spans="1:1" x14ac:dyDescent="0.35">
      <c r="A191" s="55">
        <v>1841.8652292182642</v>
      </c>
    </row>
    <row r="192" spans="1:1" x14ac:dyDescent="0.35">
      <c r="A192" s="55">
        <v>1702.3623344420535</v>
      </c>
    </row>
    <row r="193" spans="1:1" x14ac:dyDescent="0.35">
      <c r="A193" s="55">
        <v>3532.6292126821672</v>
      </c>
    </row>
    <row r="194" spans="1:1" x14ac:dyDescent="0.35">
      <c r="A194" s="55">
        <v>1753.5362518576287</v>
      </c>
    </row>
    <row r="195" spans="1:1" x14ac:dyDescent="0.35">
      <c r="A195" s="55">
        <v>2628.6943905325088</v>
      </c>
    </row>
    <row r="196" spans="1:1" x14ac:dyDescent="0.35">
      <c r="A196" s="55">
        <v>3064.4596075574173</v>
      </c>
    </row>
    <row r="197" spans="1:1" x14ac:dyDescent="0.35">
      <c r="A197" s="55">
        <v>1511.6673930976804</v>
      </c>
    </row>
    <row r="198" spans="1:1" x14ac:dyDescent="0.35">
      <c r="A198" s="55">
        <v>1477.4171814773181</v>
      </c>
    </row>
    <row r="199" spans="1:1" x14ac:dyDescent="0.35">
      <c r="A199" s="55">
        <v>1915.3754437916309</v>
      </c>
    </row>
    <row r="200" spans="1:1" x14ac:dyDescent="0.35">
      <c r="A200" s="55">
        <v>2277.7042758147386</v>
      </c>
    </row>
    <row r="201" spans="1:1" x14ac:dyDescent="0.35">
      <c r="A201" s="55">
        <v>1709.3900965713569</v>
      </c>
    </row>
    <row r="202" spans="1:1" x14ac:dyDescent="0.35">
      <c r="A202" s="55">
        <v>2912.0176708885006</v>
      </c>
    </row>
    <row r="203" spans="1:1" x14ac:dyDescent="0.35">
      <c r="A203" s="55">
        <v>3053.1653218963711</v>
      </c>
    </row>
    <row r="204" spans="1:1" x14ac:dyDescent="0.35">
      <c r="A204" s="55">
        <v>1126.9710302992603</v>
      </c>
    </row>
    <row r="205" spans="1:1" x14ac:dyDescent="0.35">
      <c r="A205" s="55">
        <v>1951.5969005004083</v>
      </c>
    </row>
    <row r="206" spans="1:1" x14ac:dyDescent="0.35">
      <c r="A206" s="55">
        <v>2608.5416915480582</v>
      </c>
    </row>
    <row r="207" spans="1:1" x14ac:dyDescent="0.35">
      <c r="A207" s="55">
        <v>3150.1309127014101</v>
      </c>
    </row>
    <row r="208" spans="1:1" x14ac:dyDescent="0.35">
      <c r="A208" s="55">
        <v>1474.4932054561782</v>
      </c>
    </row>
    <row r="209" spans="1:1" x14ac:dyDescent="0.35">
      <c r="A209" s="55">
        <v>1663.8305121225053</v>
      </c>
    </row>
    <row r="210" spans="1:1" x14ac:dyDescent="0.35">
      <c r="A210" s="55">
        <v>2868.9958871132294</v>
      </c>
    </row>
    <row r="211" spans="1:1" x14ac:dyDescent="0.35">
      <c r="A211" s="55">
        <v>75.969424418818562</v>
      </c>
    </row>
    <row r="212" spans="1:1" x14ac:dyDescent="0.35">
      <c r="A212" s="55">
        <v>4510.1301343987361</v>
      </c>
    </row>
    <row r="213" spans="1:1" x14ac:dyDescent="0.35">
      <c r="A213" s="55">
        <v>3573.3458970725578</v>
      </c>
    </row>
    <row r="214" spans="1:1" x14ac:dyDescent="0.35">
      <c r="A214" s="55">
        <v>719.52164436608496</v>
      </c>
    </row>
    <row r="215" spans="1:1" x14ac:dyDescent="0.35">
      <c r="A215" s="55">
        <v>2121.1040227435869</v>
      </c>
    </row>
    <row r="216" spans="1:1" x14ac:dyDescent="0.35">
      <c r="A216" s="55">
        <v>2138.6185921752185</v>
      </c>
    </row>
    <row r="217" spans="1:1" x14ac:dyDescent="0.35">
      <c r="A217" s="55">
        <v>2951.5513009034698</v>
      </c>
    </row>
    <row r="218" spans="1:1" x14ac:dyDescent="0.35">
      <c r="A218" s="55">
        <v>4374.214664798923</v>
      </c>
    </row>
    <row r="219" spans="1:1" x14ac:dyDescent="0.35">
      <c r="A219" s="55">
        <v>2873.0645182490607</v>
      </c>
    </row>
    <row r="220" spans="1:1" x14ac:dyDescent="0.35">
      <c r="A220" s="55">
        <v>2641.9954095881421</v>
      </c>
    </row>
    <row r="221" spans="1:1" x14ac:dyDescent="0.35">
      <c r="A221" s="55">
        <v>2860.7124559027588</v>
      </c>
    </row>
    <row r="222" spans="1:1" x14ac:dyDescent="0.35">
      <c r="A222" s="55">
        <v>336.03608729544749</v>
      </c>
    </row>
    <row r="223" spans="1:1" x14ac:dyDescent="0.35">
      <c r="A223" s="55">
        <v>2024.0008857087601</v>
      </c>
    </row>
    <row r="224" spans="1:1" x14ac:dyDescent="0.35">
      <c r="A224" s="55">
        <v>1815.4037074361629</v>
      </c>
    </row>
    <row r="225" spans="1:1" x14ac:dyDescent="0.35">
      <c r="A225" s="55">
        <v>723.80719624578865</v>
      </c>
    </row>
    <row r="226" spans="1:1" x14ac:dyDescent="0.35">
      <c r="A226" s="55">
        <v>735.25920236488264</v>
      </c>
    </row>
    <row r="227" spans="1:1" x14ac:dyDescent="0.35">
      <c r="A227" s="55">
        <v>2614.6716926925378</v>
      </c>
    </row>
    <row r="228" spans="1:1" x14ac:dyDescent="0.35">
      <c r="A228" s="55">
        <v>2346.1351238197808</v>
      </c>
    </row>
    <row r="229" spans="1:1" x14ac:dyDescent="0.35">
      <c r="A229" s="55">
        <v>2476.8911432127238</v>
      </c>
    </row>
    <row r="230" spans="1:1" x14ac:dyDescent="0.35">
      <c r="A230" s="55">
        <v>1237.4638632926085</v>
      </c>
    </row>
    <row r="231" spans="1:1" x14ac:dyDescent="0.35">
      <c r="A231" s="55">
        <v>2963.9471434086317</v>
      </c>
    </row>
    <row r="232" spans="1:1" x14ac:dyDescent="0.35">
      <c r="A232" s="55">
        <v>4601.6237387526089</v>
      </c>
    </row>
    <row r="233" spans="1:1" x14ac:dyDescent="0.35">
      <c r="A233" s="55">
        <v>1766.6678901681519</v>
      </c>
    </row>
    <row r="234" spans="1:1" x14ac:dyDescent="0.35">
      <c r="A234" s="55">
        <v>3229.5948059709954</v>
      </c>
    </row>
    <row r="235" spans="1:1" x14ac:dyDescent="0.35">
      <c r="A235" s="55">
        <v>2564.7852238536775</v>
      </c>
    </row>
    <row r="236" spans="1:1" x14ac:dyDescent="0.35">
      <c r="A236" s="55">
        <v>1896.8400261096751</v>
      </c>
    </row>
    <row r="237" spans="1:1" x14ac:dyDescent="0.35">
      <c r="A237" s="55">
        <v>2527.1246534146512</v>
      </c>
    </row>
    <row r="238" spans="1:1" x14ac:dyDescent="0.35">
      <c r="A238" s="55">
        <v>1683.4660218757851</v>
      </c>
    </row>
    <row r="239" spans="1:1" x14ac:dyDescent="0.35">
      <c r="A239" s="55">
        <v>319.46817594659956</v>
      </c>
    </row>
    <row r="240" spans="1:1" x14ac:dyDescent="0.35">
      <c r="A240" s="55">
        <v>2379.0879745337975</v>
      </c>
    </row>
    <row r="241" spans="1:1" x14ac:dyDescent="0.35">
      <c r="A241" s="55">
        <v>594.09875265992878</v>
      </c>
    </row>
    <row r="242" spans="1:1" x14ac:dyDescent="0.35">
      <c r="A242" s="55">
        <v>989.73344470968732</v>
      </c>
    </row>
    <row r="243" spans="1:1" x14ac:dyDescent="0.35">
      <c r="A243" s="55">
        <v>2082.3861184779244</v>
      </c>
    </row>
    <row r="244" spans="1:1" x14ac:dyDescent="0.35">
      <c r="A244" s="55">
        <v>1624.6486583474862</v>
      </c>
    </row>
    <row r="245" spans="1:1" x14ac:dyDescent="0.35">
      <c r="A245" s="55">
        <v>2021.0732362816327</v>
      </c>
    </row>
    <row r="246" spans="1:1" x14ac:dyDescent="0.35">
      <c r="A246" s="55">
        <v>2218.9271036878995</v>
      </c>
    </row>
    <row r="247" spans="1:1" x14ac:dyDescent="0.35">
      <c r="A247" s="55">
        <v>749.14011662935854</v>
      </c>
    </row>
    <row r="248" spans="1:1" x14ac:dyDescent="0.35">
      <c r="A248" s="55">
        <v>2512.6924500225009</v>
      </c>
    </row>
    <row r="249" spans="1:1" x14ac:dyDescent="0.35">
      <c r="A249" s="55">
        <v>2453.5729959501391</v>
      </c>
    </row>
    <row r="250" spans="1:1" x14ac:dyDescent="0.35">
      <c r="A250" s="55">
        <v>2783.2186386197518</v>
      </c>
    </row>
    <row r="251" spans="1:1" x14ac:dyDescent="0.35">
      <c r="A251" s="55">
        <v>652.68437125463674</v>
      </c>
    </row>
    <row r="252" spans="1:1" x14ac:dyDescent="0.35">
      <c r="A252" s="55">
        <v>1518.9327446914326</v>
      </c>
    </row>
    <row r="253" spans="1:1" x14ac:dyDescent="0.35">
      <c r="A253" s="55">
        <v>2192.9276457077626</v>
      </c>
    </row>
    <row r="254" spans="1:1" x14ac:dyDescent="0.35">
      <c r="A254" s="55">
        <v>1005.4244765102396</v>
      </c>
    </row>
    <row r="255" spans="1:1" x14ac:dyDescent="0.35">
      <c r="A255" s="55">
        <v>3831.3275521577616</v>
      </c>
    </row>
    <row r="256" spans="1:1" x14ac:dyDescent="0.35">
      <c r="A256" s="55">
        <v>2046.107234280083</v>
      </c>
    </row>
    <row r="257" spans="1:1" x14ac:dyDescent="0.35">
      <c r="A257" s="55">
        <v>3492.3658074671666</v>
      </c>
    </row>
    <row r="258" spans="1:1" x14ac:dyDescent="0.35">
      <c r="A258" s="55">
        <v>3275.1176447672015</v>
      </c>
    </row>
    <row r="259" spans="1:1" x14ac:dyDescent="0.35">
      <c r="A259" s="55">
        <v>3937.5876002361956</v>
      </c>
    </row>
    <row r="260" spans="1:1" x14ac:dyDescent="0.35">
      <c r="A260" s="55">
        <v>1392.1599494553693</v>
      </c>
    </row>
    <row r="261" spans="1:1" x14ac:dyDescent="0.35">
      <c r="A261" s="55">
        <v>665.62110859611175</v>
      </c>
    </row>
    <row r="262" spans="1:1" x14ac:dyDescent="0.35">
      <c r="A262" s="55">
        <v>2310.4953771570254</v>
      </c>
    </row>
    <row r="263" spans="1:1" x14ac:dyDescent="0.35">
      <c r="A263" s="55">
        <v>2452.5953559459713</v>
      </c>
    </row>
    <row r="264" spans="1:1" x14ac:dyDescent="0.35">
      <c r="A264" s="55">
        <v>527.753691110712</v>
      </c>
    </row>
    <row r="265" spans="1:1" x14ac:dyDescent="0.35">
      <c r="A265" s="55">
        <v>-163.6830160341824</v>
      </c>
    </row>
    <row r="266" spans="1:1" x14ac:dyDescent="0.35">
      <c r="A266" s="55">
        <v>3432.1027820900281</v>
      </c>
    </row>
    <row r="267" spans="1:1" x14ac:dyDescent="0.35">
      <c r="A267" s="55">
        <v>1551.8087302696722</v>
      </c>
    </row>
    <row r="268" spans="1:1" x14ac:dyDescent="0.35">
      <c r="A268" s="55">
        <v>3191.840447712555</v>
      </c>
    </row>
    <row r="269" spans="1:1" x14ac:dyDescent="0.35">
      <c r="A269" s="55">
        <v>1065.0300199006606</v>
      </c>
    </row>
    <row r="270" spans="1:1" x14ac:dyDescent="0.35">
      <c r="A270" s="55">
        <v>840.27056260593804</v>
      </c>
    </row>
    <row r="271" spans="1:1" x14ac:dyDescent="0.35">
      <c r="A271" s="55">
        <v>2333.6224527090867</v>
      </c>
    </row>
    <row r="272" spans="1:1" x14ac:dyDescent="0.35">
      <c r="A272" s="55">
        <v>2042.8571229597285</v>
      </c>
    </row>
    <row r="273" spans="1:1" x14ac:dyDescent="0.35">
      <c r="A273" s="55">
        <v>2622.1183156401203</v>
      </c>
    </row>
    <row r="274" spans="1:1" x14ac:dyDescent="0.35">
      <c r="A274" s="55">
        <v>4469.088529628455</v>
      </c>
    </row>
    <row r="275" spans="1:1" x14ac:dyDescent="0.35">
      <c r="A275" s="55">
        <v>3504.1097917556754</v>
      </c>
    </row>
    <row r="276" spans="1:1" x14ac:dyDescent="0.35">
      <c r="A276" s="55">
        <v>-1276.814110122029</v>
      </c>
    </row>
    <row r="277" spans="1:1" x14ac:dyDescent="0.35">
      <c r="A277" s="55">
        <v>2188.5811674368756</v>
      </c>
    </row>
    <row r="278" spans="1:1" x14ac:dyDescent="0.35">
      <c r="A278" s="55">
        <v>1706.6731616018292</v>
      </c>
    </row>
    <row r="279" spans="1:1" x14ac:dyDescent="0.35">
      <c r="A279" s="55">
        <v>-743.45823719398413</v>
      </c>
    </row>
    <row r="280" spans="1:1" x14ac:dyDescent="0.35">
      <c r="A280" s="55">
        <v>706.07054756534467</v>
      </c>
    </row>
    <row r="281" spans="1:1" x14ac:dyDescent="0.35">
      <c r="A281" s="55">
        <v>3917.186946430154</v>
      </c>
    </row>
    <row r="282" spans="1:1" x14ac:dyDescent="0.35">
      <c r="A282" s="55">
        <v>2779.4274552300658</v>
      </c>
    </row>
    <row r="283" spans="1:1" x14ac:dyDescent="0.35">
      <c r="A283" s="55">
        <v>1176.4335191774135</v>
      </c>
    </row>
    <row r="284" spans="1:1" x14ac:dyDescent="0.35">
      <c r="A284" s="55">
        <v>1609.6498436907341</v>
      </c>
    </row>
    <row r="285" spans="1:1" x14ac:dyDescent="0.35">
      <c r="A285" s="55">
        <v>640.02399041421222</v>
      </c>
    </row>
    <row r="286" spans="1:1" x14ac:dyDescent="0.35">
      <c r="A286" s="55">
        <v>1845.1042918979929</v>
      </c>
    </row>
    <row r="287" spans="1:1" x14ac:dyDescent="0.35">
      <c r="A287" s="55">
        <v>611.44322445534772</v>
      </c>
    </row>
    <row r="288" spans="1:1" x14ac:dyDescent="0.35">
      <c r="A288" s="55">
        <v>1943.8386923879887</v>
      </c>
    </row>
    <row r="289" spans="1:1" x14ac:dyDescent="0.35">
      <c r="A289" s="55">
        <v>1739.6968969311288</v>
      </c>
    </row>
    <row r="290" spans="1:1" x14ac:dyDescent="0.35">
      <c r="A290" s="55">
        <v>1342.9555467281662</v>
      </c>
    </row>
    <row r="291" spans="1:1" x14ac:dyDescent="0.35">
      <c r="A291" s="55">
        <v>1855.9996589521927</v>
      </c>
    </row>
    <row r="292" spans="1:1" x14ac:dyDescent="0.35">
      <c r="A292" s="55">
        <v>416.88917412952537</v>
      </c>
    </row>
    <row r="293" spans="1:1" x14ac:dyDescent="0.35">
      <c r="A293" s="55">
        <v>2664.6815903328556</v>
      </c>
    </row>
    <row r="294" spans="1:1" x14ac:dyDescent="0.35">
      <c r="A294" s="55">
        <v>1659.1889005560777</v>
      </c>
    </row>
    <row r="295" spans="1:1" x14ac:dyDescent="0.35">
      <c r="A295" s="55">
        <v>2400.6787410268644</v>
      </c>
    </row>
    <row r="296" spans="1:1" x14ac:dyDescent="0.35">
      <c r="A296" s="55">
        <v>1229.9031752897563</v>
      </c>
    </row>
    <row r="297" spans="1:1" x14ac:dyDescent="0.35">
      <c r="A297" s="55">
        <v>3234.7461866095759</v>
      </c>
    </row>
    <row r="298" spans="1:1" x14ac:dyDescent="0.35">
      <c r="A298" s="55">
        <v>1010.3143041074994</v>
      </c>
    </row>
    <row r="299" spans="1:1" x14ac:dyDescent="0.35">
      <c r="A299" s="55">
        <v>1290.0543274705071</v>
      </c>
    </row>
    <row r="300" spans="1:1" x14ac:dyDescent="0.35">
      <c r="A300" s="55">
        <v>1673.0628189314439</v>
      </c>
    </row>
    <row r="301" spans="1:1" x14ac:dyDescent="0.35">
      <c r="A301" s="55">
        <v>2833.240261257607</v>
      </c>
    </row>
    <row r="302" spans="1:1" x14ac:dyDescent="0.35">
      <c r="A302" s="55">
        <v>3658.2759351739733</v>
      </c>
    </row>
    <row r="303" spans="1:1" x14ac:dyDescent="0.35">
      <c r="A303" s="55">
        <v>780.94531829199582</v>
      </c>
    </row>
    <row r="304" spans="1:1" x14ac:dyDescent="0.35">
      <c r="A304" s="55">
        <v>2851.8976007465094</v>
      </c>
    </row>
    <row r="305" spans="1:1" x14ac:dyDescent="0.35">
      <c r="A305" s="55">
        <v>1984.5073140779452</v>
      </c>
    </row>
    <row r="306" spans="1:1" x14ac:dyDescent="0.35">
      <c r="A306" s="55">
        <v>2198.2095908410879</v>
      </c>
    </row>
    <row r="307" spans="1:1" x14ac:dyDescent="0.35">
      <c r="A307" s="55">
        <v>2553.8020518607241</v>
      </c>
    </row>
    <row r="308" spans="1:1" x14ac:dyDescent="0.35">
      <c r="A308" s="55">
        <v>427.63644093759285</v>
      </c>
    </row>
    <row r="309" spans="1:1" x14ac:dyDescent="0.35">
      <c r="A309" s="55">
        <v>2752.6954330944109</v>
      </c>
    </row>
    <row r="310" spans="1:1" x14ac:dyDescent="0.35">
      <c r="A310" s="55">
        <v>-814.19261571013567</v>
      </c>
    </row>
    <row r="311" spans="1:1" x14ac:dyDescent="0.35">
      <c r="A311" s="55">
        <v>18.650823756441696</v>
      </c>
    </row>
    <row r="312" spans="1:1" x14ac:dyDescent="0.35">
      <c r="A312" s="55">
        <v>2069.8455321563747</v>
      </c>
    </row>
    <row r="313" spans="1:1" x14ac:dyDescent="0.35">
      <c r="A313" s="55">
        <v>2688.9612229880981</v>
      </c>
    </row>
    <row r="314" spans="1:1" x14ac:dyDescent="0.35">
      <c r="A314" s="55">
        <v>511.91878648521174</v>
      </c>
    </row>
    <row r="315" spans="1:1" x14ac:dyDescent="0.35">
      <c r="A315" s="55">
        <v>2253.6347471593481</v>
      </c>
    </row>
    <row r="316" spans="1:1" x14ac:dyDescent="0.35">
      <c r="A316" s="55">
        <v>2152.0235881519357</v>
      </c>
    </row>
    <row r="317" spans="1:1" x14ac:dyDescent="0.35">
      <c r="A317" s="55">
        <v>2665.5852790869649</v>
      </c>
    </row>
    <row r="318" spans="1:1" x14ac:dyDescent="0.35">
      <c r="A318" s="55">
        <v>4084.3965909247045</v>
      </c>
    </row>
    <row r="319" spans="1:1" x14ac:dyDescent="0.35">
      <c r="A319" s="55">
        <v>1736.7665482001464</v>
      </c>
    </row>
    <row r="320" spans="1:1" x14ac:dyDescent="0.35">
      <c r="A320" s="55">
        <v>316.96703950310598</v>
      </c>
    </row>
    <row r="321" spans="1:1" x14ac:dyDescent="0.35">
      <c r="A321" s="55">
        <v>160.81742341386871</v>
      </c>
    </row>
    <row r="322" spans="1:1" x14ac:dyDescent="0.35">
      <c r="A322" s="55">
        <v>-208.78268437103543</v>
      </c>
    </row>
    <row r="323" spans="1:1" x14ac:dyDescent="0.35">
      <c r="A323" s="55">
        <v>2701.4325247844513</v>
      </c>
    </row>
    <row r="324" spans="1:1" x14ac:dyDescent="0.35">
      <c r="A324" s="55">
        <v>2335.3841706306489</v>
      </c>
    </row>
    <row r="325" spans="1:1" x14ac:dyDescent="0.35">
      <c r="A325" s="55">
        <v>3588.1218074047579</v>
      </c>
    </row>
    <row r="326" spans="1:1" x14ac:dyDescent="0.35">
      <c r="A326" s="55">
        <v>-802.73164855543928</v>
      </c>
    </row>
    <row r="327" spans="1:1" x14ac:dyDescent="0.35">
      <c r="A327" s="55">
        <v>959.41890127047952</v>
      </c>
    </row>
    <row r="328" spans="1:1" x14ac:dyDescent="0.35">
      <c r="A328" s="55">
        <v>2587.1581303203679</v>
      </c>
    </row>
    <row r="329" spans="1:1" x14ac:dyDescent="0.35">
      <c r="A329" s="55">
        <v>148.90199048783461</v>
      </c>
    </row>
    <row r="330" spans="1:1" x14ac:dyDescent="0.35">
      <c r="A330" s="55">
        <v>2696.9978075836398</v>
      </c>
    </row>
    <row r="331" spans="1:1" x14ac:dyDescent="0.35">
      <c r="A331" s="55">
        <v>2055.6285058885487</v>
      </c>
    </row>
    <row r="332" spans="1:1" x14ac:dyDescent="0.35">
      <c r="A332" s="55">
        <v>2415.9682118462729</v>
      </c>
    </row>
    <row r="333" spans="1:1" x14ac:dyDescent="0.35">
      <c r="A333" s="55">
        <v>2252.8000142530136</v>
      </c>
    </row>
    <row r="334" spans="1:1" x14ac:dyDescent="0.35">
      <c r="A334" s="55">
        <v>938.12863781092119</v>
      </c>
    </row>
    <row r="335" spans="1:1" x14ac:dyDescent="0.35">
      <c r="A335" s="55">
        <v>2847.1325295630731</v>
      </c>
    </row>
    <row r="336" spans="1:1" x14ac:dyDescent="0.35">
      <c r="A336" s="55">
        <v>2124.8152172072851</v>
      </c>
    </row>
    <row r="337" spans="1:1" x14ac:dyDescent="0.35">
      <c r="A337" s="55">
        <v>1373.2554941750782</v>
      </c>
    </row>
    <row r="338" spans="1:1" x14ac:dyDescent="0.35">
      <c r="A338" s="55">
        <v>3175.2044464083392</v>
      </c>
    </row>
    <row r="339" spans="1:1" x14ac:dyDescent="0.35">
      <c r="A339" s="55">
        <v>629.61671686261661</v>
      </c>
    </row>
    <row r="340" spans="1:1" x14ac:dyDescent="0.35">
      <c r="A340" s="55">
        <v>1074.9214807514913</v>
      </c>
    </row>
    <row r="341" spans="1:1" x14ac:dyDescent="0.35">
      <c r="A341" s="55">
        <v>686.90213327026868</v>
      </c>
    </row>
    <row r="342" spans="1:1" x14ac:dyDescent="0.35">
      <c r="A342" s="55">
        <v>1352.9950830508751</v>
      </c>
    </row>
    <row r="343" spans="1:1" x14ac:dyDescent="0.35">
      <c r="A343" s="55">
        <v>4457.8826598032874</v>
      </c>
    </row>
    <row r="344" spans="1:1" x14ac:dyDescent="0.35">
      <c r="A344" s="55">
        <v>3502.7318035085032</v>
      </c>
    </row>
    <row r="345" spans="1:1" x14ac:dyDescent="0.35">
      <c r="A345" s="55">
        <v>2143.2122390630934</v>
      </c>
    </row>
    <row r="346" spans="1:1" x14ac:dyDescent="0.35">
      <c r="A346" s="55">
        <v>4250.8312640588465</v>
      </c>
    </row>
    <row r="347" spans="1:1" x14ac:dyDescent="0.35">
      <c r="A347" s="55">
        <v>1493.1718258004737</v>
      </c>
    </row>
    <row r="348" spans="1:1" x14ac:dyDescent="0.35">
      <c r="A348" s="55">
        <v>412.9814502770962</v>
      </c>
    </row>
    <row r="349" spans="1:1" x14ac:dyDescent="0.35">
      <c r="A349" s="55">
        <v>-488.71536952301858</v>
      </c>
    </row>
    <row r="350" spans="1:1" x14ac:dyDescent="0.35">
      <c r="A350" s="55">
        <v>3280.4390821145162</v>
      </c>
    </row>
    <row r="351" spans="1:1" x14ac:dyDescent="0.35">
      <c r="A351" s="55">
        <v>2204.9381889288616</v>
      </c>
    </row>
    <row r="352" spans="1:1" x14ac:dyDescent="0.35">
      <c r="A352" s="55">
        <v>1621.877609640748</v>
      </c>
    </row>
    <row r="353" spans="1:1" x14ac:dyDescent="0.35">
      <c r="A353" s="55">
        <v>2133.9465127918475</v>
      </c>
    </row>
    <row r="354" spans="1:1" x14ac:dyDescent="0.35">
      <c r="A354" s="55">
        <v>1716.7966514317068</v>
      </c>
    </row>
    <row r="355" spans="1:1" x14ac:dyDescent="0.35">
      <c r="A355" s="55">
        <v>2631.7407349507321</v>
      </c>
    </row>
    <row r="356" spans="1:1" x14ac:dyDescent="0.35">
      <c r="A356" s="55">
        <v>2071.765062173683</v>
      </c>
    </row>
    <row r="357" spans="1:1" x14ac:dyDescent="0.35">
      <c r="A357" s="55">
        <v>1863.6911497121623</v>
      </c>
    </row>
    <row r="358" spans="1:1" x14ac:dyDescent="0.35">
      <c r="A358" s="55">
        <v>2803.8560700649869</v>
      </c>
    </row>
    <row r="359" spans="1:1" x14ac:dyDescent="0.35">
      <c r="A359" s="55">
        <v>1026.5563847529033</v>
      </c>
    </row>
    <row r="360" spans="1:1" x14ac:dyDescent="0.35">
      <c r="A360" s="55">
        <v>709.22445361235714</v>
      </c>
    </row>
    <row r="361" spans="1:1" x14ac:dyDescent="0.35">
      <c r="A361" s="55">
        <v>3860.6539710472025</v>
      </c>
    </row>
    <row r="362" spans="1:1" x14ac:dyDescent="0.35">
      <c r="A362" s="55">
        <v>809.10917141730283</v>
      </c>
    </row>
    <row r="363" spans="1:1" x14ac:dyDescent="0.35">
      <c r="A363" s="55">
        <v>1685.3680593419024</v>
      </c>
    </row>
    <row r="364" spans="1:1" x14ac:dyDescent="0.35">
      <c r="A364" s="55">
        <v>829.02720688587146</v>
      </c>
    </row>
    <row r="365" spans="1:1" x14ac:dyDescent="0.35">
      <c r="A365" s="55">
        <v>3261.0352436926273</v>
      </c>
    </row>
    <row r="366" spans="1:1" x14ac:dyDescent="0.35">
      <c r="A366" s="55">
        <v>1934.4114402127057</v>
      </c>
    </row>
    <row r="367" spans="1:1" x14ac:dyDescent="0.35">
      <c r="A367" s="55">
        <v>774.33094713169999</v>
      </c>
    </row>
    <row r="368" spans="1:1" x14ac:dyDescent="0.35">
      <c r="A368" s="55">
        <v>974.21923728665433</v>
      </c>
    </row>
    <row r="369" spans="1:1" x14ac:dyDescent="0.35">
      <c r="A369" s="55">
        <v>2359.4439752650464</v>
      </c>
    </row>
    <row r="370" spans="1:1" x14ac:dyDescent="0.35">
      <c r="A370" s="55">
        <v>869.52230682798859</v>
      </c>
    </row>
    <row r="371" spans="1:1" x14ac:dyDescent="0.35">
      <c r="A371" s="55">
        <v>2663.3531519402013</v>
      </c>
    </row>
    <row r="372" spans="1:1" x14ac:dyDescent="0.35">
      <c r="A372" s="55">
        <v>614.29795799440103</v>
      </c>
    </row>
    <row r="373" spans="1:1" x14ac:dyDescent="0.35">
      <c r="A373" s="55">
        <v>2168.7999246811469</v>
      </c>
    </row>
    <row r="374" spans="1:1" x14ac:dyDescent="0.35">
      <c r="A374" s="55">
        <v>812.2719618896574</v>
      </c>
    </row>
    <row r="375" spans="1:1" x14ac:dyDescent="0.35">
      <c r="A375" s="55">
        <v>3223.6476995940429</v>
      </c>
    </row>
    <row r="376" spans="1:1" x14ac:dyDescent="0.35">
      <c r="A376" s="55">
        <v>62.448326178968728</v>
      </c>
    </row>
    <row r="377" spans="1:1" x14ac:dyDescent="0.35">
      <c r="A377" s="55">
        <v>2552.0394716388591</v>
      </c>
    </row>
    <row r="378" spans="1:1" x14ac:dyDescent="0.35">
      <c r="A378" s="55">
        <v>1407.3624547848128</v>
      </c>
    </row>
    <row r="379" spans="1:1" x14ac:dyDescent="0.35">
      <c r="A379" s="55">
        <v>1431.4616840615579</v>
      </c>
    </row>
    <row r="380" spans="1:1" x14ac:dyDescent="0.35">
      <c r="A380" s="55">
        <v>3040.6464785385479</v>
      </c>
    </row>
    <row r="381" spans="1:1" x14ac:dyDescent="0.35">
      <c r="A381" s="55">
        <v>-934.02919001395458</v>
      </c>
    </row>
    <row r="382" spans="1:1" x14ac:dyDescent="0.35">
      <c r="A382" s="55">
        <v>2958.3420700065062</v>
      </c>
    </row>
    <row r="383" spans="1:1" x14ac:dyDescent="0.35">
      <c r="A383" s="55">
        <v>2630.0012398849613</v>
      </c>
    </row>
    <row r="384" spans="1:1" x14ac:dyDescent="0.35">
      <c r="A384" s="55">
        <v>1661.5804758136728</v>
      </c>
    </row>
    <row r="385" spans="1:1" x14ac:dyDescent="0.35">
      <c r="A385" s="55">
        <v>1982.7159101848347</v>
      </c>
    </row>
    <row r="386" spans="1:1" x14ac:dyDescent="0.35">
      <c r="A386" s="55">
        <v>1866.6776072690386</v>
      </c>
    </row>
    <row r="387" spans="1:1" x14ac:dyDescent="0.35">
      <c r="A387" s="55">
        <v>2431.0609749603896</v>
      </c>
    </row>
    <row r="388" spans="1:1" x14ac:dyDescent="0.35">
      <c r="A388" s="55">
        <v>2140.9650403622873</v>
      </c>
    </row>
    <row r="389" spans="1:1" x14ac:dyDescent="0.35">
      <c r="A389" s="55">
        <v>1875.3778806863102</v>
      </c>
    </row>
    <row r="390" spans="1:1" x14ac:dyDescent="0.35">
      <c r="A390" s="55">
        <v>2207.6877457459045</v>
      </c>
    </row>
    <row r="391" spans="1:1" x14ac:dyDescent="0.35">
      <c r="A391" s="55">
        <v>2928.0755331285873</v>
      </c>
    </row>
    <row r="392" spans="1:1" x14ac:dyDescent="0.35">
      <c r="A392" s="55">
        <v>2713.2566181874927</v>
      </c>
    </row>
    <row r="393" spans="1:1" x14ac:dyDescent="0.35">
      <c r="A393" s="55">
        <v>1666.0809897639936</v>
      </c>
    </row>
    <row r="394" spans="1:1" x14ac:dyDescent="0.35">
      <c r="A394" s="55">
        <v>1228.7901781632572</v>
      </c>
    </row>
    <row r="395" spans="1:1" x14ac:dyDescent="0.35">
      <c r="A395" s="55">
        <v>3560.0727532121855</v>
      </c>
    </row>
    <row r="396" spans="1:1" x14ac:dyDescent="0.35">
      <c r="A396" s="55">
        <v>1060.3413517115489</v>
      </c>
    </row>
    <row r="397" spans="1:1" x14ac:dyDescent="0.35">
      <c r="A397" s="55">
        <v>533.18423534107751</v>
      </c>
    </row>
    <row r="398" spans="1:1" x14ac:dyDescent="0.35">
      <c r="A398" s="55">
        <v>2372.1245280040021</v>
      </c>
    </row>
    <row r="399" spans="1:1" x14ac:dyDescent="0.35">
      <c r="A399" s="55">
        <v>1819.7191427457387</v>
      </c>
    </row>
    <row r="400" spans="1:1" x14ac:dyDescent="0.35">
      <c r="A400" s="55">
        <v>3515.1313577517694</v>
      </c>
    </row>
    <row r="401" spans="1:1" x14ac:dyDescent="0.35">
      <c r="A401" s="55">
        <v>1362.7971876250972</v>
      </c>
    </row>
    <row r="402" spans="1:1" x14ac:dyDescent="0.35">
      <c r="A402" s="55">
        <v>1771.1026168599471</v>
      </c>
    </row>
    <row r="403" spans="1:1" x14ac:dyDescent="0.35">
      <c r="A403" s="55">
        <v>1316.3505058782212</v>
      </c>
    </row>
    <row r="404" spans="1:1" x14ac:dyDescent="0.35">
      <c r="A404" s="55">
        <v>586.77424825266712</v>
      </c>
    </row>
    <row r="405" spans="1:1" x14ac:dyDescent="0.35">
      <c r="A405" s="55">
        <v>2456.9360447295335</v>
      </c>
    </row>
    <row r="406" spans="1:1" x14ac:dyDescent="0.35">
      <c r="A406" s="55">
        <v>2823.247321430646</v>
      </c>
    </row>
    <row r="407" spans="1:1" x14ac:dyDescent="0.35">
      <c r="A407" s="55">
        <v>1090.3381987110695</v>
      </c>
    </row>
    <row r="408" spans="1:1" x14ac:dyDescent="0.35">
      <c r="A408" s="55">
        <v>222.36821589046826</v>
      </c>
    </row>
    <row r="409" spans="1:1" x14ac:dyDescent="0.35">
      <c r="A409" s="55">
        <v>3225.9593586799101</v>
      </c>
    </row>
    <row r="410" spans="1:1" x14ac:dyDescent="0.35">
      <c r="A410" s="55">
        <v>125.38198435515983</v>
      </c>
    </row>
    <row r="411" spans="1:1" x14ac:dyDescent="0.35">
      <c r="A411" s="55">
        <v>647.02119653957584</v>
      </c>
    </row>
    <row r="412" spans="1:1" x14ac:dyDescent="0.35">
      <c r="A412" s="55">
        <v>2949.2924833457855</v>
      </c>
    </row>
    <row r="413" spans="1:1" x14ac:dyDescent="0.35">
      <c r="A413" s="55">
        <v>1557.1275351582683</v>
      </c>
    </row>
    <row r="414" spans="1:1" x14ac:dyDescent="0.35">
      <c r="A414" s="55">
        <v>949.18785706402821</v>
      </c>
    </row>
    <row r="415" spans="1:1" x14ac:dyDescent="0.35">
      <c r="A415" s="55">
        <v>2605.4445237747191</v>
      </c>
    </row>
    <row r="416" spans="1:1" x14ac:dyDescent="0.35">
      <c r="A416" s="55">
        <v>1970.6707002496294</v>
      </c>
    </row>
    <row r="417" spans="1:1" x14ac:dyDescent="0.35">
      <c r="A417" s="55">
        <v>1733.6744004602699</v>
      </c>
    </row>
    <row r="418" spans="1:1" x14ac:dyDescent="0.35">
      <c r="A418" s="55">
        <v>445.06096973743979</v>
      </c>
    </row>
    <row r="419" spans="1:1" x14ac:dyDescent="0.35">
      <c r="A419" s="55">
        <v>4618.0249620829854</v>
      </c>
    </row>
    <row r="420" spans="1:1" x14ac:dyDescent="0.35">
      <c r="A420" s="55">
        <v>2151.8086851133735</v>
      </c>
    </row>
    <row r="421" spans="1:1" x14ac:dyDescent="0.35">
      <c r="A421" s="55">
        <v>3055.8673375310755</v>
      </c>
    </row>
    <row r="422" spans="1:1" x14ac:dyDescent="0.35">
      <c r="A422" s="55">
        <v>1161.630329363049</v>
      </c>
    </row>
    <row r="423" spans="1:1" x14ac:dyDescent="0.35">
      <c r="A423" s="55">
        <v>2249.6215275634049</v>
      </c>
    </row>
    <row r="424" spans="1:1" x14ac:dyDescent="0.35">
      <c r="A424" s="55">
        <v>1621.4481629957704</v>
      </c>
    </row>
    <row r="425" spans="1:1" x14ac:dyDescent="0.35">
      <c r="A425" s="55">
        <v>2257.5918339826021</v>
      </c>
    </row>
    <row r="426" spans="1:1" x14ac:dyDescent="0.35">
      <c r="A426" s="55">
        <v>2201.9560138835518</v>
      </c>
    </row>
    <row r="427" spans="1:1" x14ac:dyDescent="0.35">
      <c r="A427" s="55">
        <v>3602.1277268307795</v>
      </c>
    </row>
    <row r="428" spans="1:1" x14ac:dyDescent="0.35">
      <c r="A428" s="55">
        <v>1093.9254165142593</v>
      </c>
    </row>
    <row r="429" spans="1:1" x14ac:dyDescent="0.35">
      <c r="A429" s="55">
        <v>2272.5218162289048</v>
      </c>
    </row>
    <row r="430" spans="1:1" x14ac:dyDescent="0.35">
      <c r="A430" s="55">
        <v>1750.7773360203153</v>
      </c>
    </row>
    <row r="431" spans="1:1" x14ac:dyDescent="0.35">
      <c r="A431" s="55">
        <v>-684.19005901274204</v>
      </c>
    </row>
    <row r="432" spans="1:1" x14ac:dyDescent="0.35">
      <c r="A432" s="55">
        <v>508.83395690186217</v>
      </c>
    </row>
    <row r="433" spans="1:1" x14ac:dyDescent="0.35">
      <c r="A433" s="55">
        <v>1927.2704684267137</v>
      </c>
    </row>
    <row r="434" spans="1:1" x14ac:dyDescent="0.35">
      <c r="A434" s="55">
        <v>774.14032862226668</v>
      </c>
    </row>
    <row r="435" spans="1:1" x14ac:dyDescent="0.35">
      <c r="A435" s="55">
        <v>1227.9334089644208</v>
      </c>
    </row>
    <row r="436" spans="1:1" x14ac:dyDescent="0.35">
      <c r="A436" s="55">
        <v>2839.0920461791052</v>
      </c>
    </row>
    <row r="437" spans="1:1" x14ac:dyDescent="0.35">
      <c r="A437" s="55">
        <v>1234.7259213000921</v>
      </c>
    </row>
    <row r="438" spans="1:1" x14ac:dyDescent="0.35">
      <c r="A438" s="55">
        <v>2066.9794160004153</v>
      </c>
    </row>
    <row r="439" spans="1:1" x14ac:dyDescent="0.35">
      <c r="A439" s="55">
        <v>2010.4188092324825</v>
      </c>
    </row>
    <row r="440" spans="1:1" x14ac:dyDescent="0.35">
      <c r="A440" s="55">
        <v>1860.2007287307933</v>
      </c>
    </row>
    <row r="441" spans="1:1" x14ac:dyDescent="0.35">
      <c r="A441" s="55">
        <v>3236.1266481496009</v>
      </c>
    </row>
    <row r="442" spans="1:1" x14ac:dyDescent="0.35">
      <c r="A442" s="55">
        <v>2204.7258643234081</v>
      </c>
    </row>
    <row r="443" spans="1:1" x14ac:dyDescent="0.35">
      <c r="A443" s="55">
        <v>971.63146826537024</v>
      </c>
    </row>
    <row r="444" spans="1:1" x14ac:dyDescent="0.35">
      <c r="A444" s="55">
        <v>2844.9433218840268</v>
      </c>
    </row>
    <row r="445" spans="1:1" x14ac:dyDescent="0.35">
      <c r="A445" s="55">
        <v>2382.8924841260041</v>
      </c>
    </row>
    <row r="446" spans="1:1" x14ac:dyDescent="0.35">
      <c r="A446" s="55">
        <v>1044.3079126009184</v>
      </c>
    </row>
    <row r="447" spans="1:1" x14ac:dyDescent="0.35">
      <c r="A447" s="55">
        <v>3280.322120488237</v>
      </c>
    </row>
    <row r="448" spans="1:1" x14ac:dyDescent="0.35">
      <c r="A448" s="55">
        <v>2938.4080263178807</v>
      </c>
    </row>
    <row r="449" spans="1:1" x14ac:dyDescent="0.35">
      <c r="A449" s="55">
        <v>3583.8412747085695</v>
      </c>
    </row>
    <row r="450" spans="1:1" x14ac:dyDescent="0.35">
      <c r="A450" s="55">
        <v>2862.8930144036608</v>
      </c>
    </row>
    <row r="451" spans="1:1" x14ac:dyDescent="0.35">
      <c r="A451" s="55">
        <v>-420.44533840050326</v>
      </c>
    </row>
    <row r="452" spans="1:1" x14ac:dyDescent="0.35">
      <c r="A452" s="55">
        <v>377.2975912832494</v>
      </c>
    </row>
    <row r="453" spans="1:1" x14ac:dyDescent="0.35">
      <c r="A453" s="55">
        <v>4587.3309384331751</v>
      </c>
    </row>
    <row r="454" spans="1:1" x14ac:dyDescent="0.35">
      <c r="A454" s="55">
        <v>1926.4894390763782</v>
      </c>
    </row>
    <row r="455" spans="1:1" x14ac:dyDescent="0.35">
      <c r="A455" s="55">
        <v>-1618.4209566442009</v>
      </c>
    </row>
    <row r="456" spans="1:1" x14ac:dyDescent="0.35">
      <c r="A456" s="55">
        <v>2663.7726160371039</v>
      </c>
    </row>
    <row r="457" spans="1:1" x14ac:dyDescent="0.35">
      <c r="A457" s="55">
        <v>3728.1323285040125</v>
      </c>
    </row>
    <row r="458" spans="1:1" x14ac:dyDescent="0.35">
      <c r="A458" s="55">
        <v>2139.3051392525417</v>
      </c>
    </row>
    <row r="459" spans="1:1" x14ac:dyDescent="0.35">
      <c r="A459" s="55">
        <v>1927.3139891502867</v>
      </c>
    </row>
    <row r="460" spans="1:1" x14ac:dyDescent="0.35">
      <c r="A460" s="55">
        <v>2041.898561322422</v>
      </c>
    </row>
    <row r="461" spans="1:1" x14ac:dyDescent="0.35">
      <c r="A461" s="55">
        <v>2255.1848938696603</v>
      </c>
    </row>
    <row r="462" spans="1:1" x14ac:dyDescent="0.35">
      <c r="A462" s="55">
        <v>2494.3607276360053</v>
      </c>
    </row>
    <row r="463" spans="1:1" x14ac:dyDescent="0.35">
      <c r="A463" s="55">
        <v>1470.5485878674428</v>
      </c>
    </row>
    <row r="464" spans="1:1" x14ac:dyDescent="0.35">
      <c r="A464" s="55">
        <v>3589.1616110570881</v>
      </c>
    </row>
    <row r="465" spans="1:1" x14ac:dyDescent="0.35">
      <c r="A465" s="55">
        <v>2417.1535324580209</v>
      </c>
    </row>
    <row r="466" spans="1:1" x14ac:dyDescent="0.35">
      <c r="A466" s="55">
        <v>1414.1741151354136</v>
      </c>
    </row>
    <row r="467" spans="1:1" x14ac:dyDescent="0.35">
      <c r="A467" s="55">
        <v>1442.8216165580682</v>
      </c>
    </row>
    <row r="468" spans="1:1" x14ac:dyDescent="0.35">
      <c r="A468" s="55">
        <v>3433.8923350700416</v>
      </c>
    </row>
    <row r="469" spans="1:1" x14ac:dyDescent="0.35">
      <c r="A469" s="55">
        <v>2796.9870110177694</v>
      </c>
    </row>
    <row r="470" spans="1:1" x14ac:dyDescent="0.35">
      <c r="A470" s="55">
        <v>2573.9192098720382</v>
      </c>
    </row>
    <row r="471" spans="1:1" x14ac:dyDescent="0.35">
      <c r="A471" s="55">
        <v>2581.0703910716352</v>
      </c>
    </row>
    <row r="472" spans="1:1" x14ac:dyDescent="0.35">
      <c r="A472" s="55">
        <v>1781.4196154796325</v>
      </c>
    </row>
    <row r="473" spans="1:1" x14ac:dyDescent="0.35">
      <c r="A473" s="55">
        <v>1464.6155572002258</v>
      </c>
    </row>
    <row r="474" spans="1:1" x14ac:dyDescent="0.35">
      <c r="A474" s="55">
        <v>1097.0471007842259</v>
      </c>
    </row>
    <row r="475" spans="1:1" x14ac:dyDescent="0.35">
      <c r="A475" s="55">
        <v>1222.9382134544187</v>
      </c>
    </row>
    <row r="476" spans="1:1" x14ac:dyDescent="0.35">
      <c r="A476" s="55">
        <v>2520.3868643185074</v>
      </c>
    </row>
    <row r="477" spans="1:1" x14ac:dyDescent="0.35">
      <c r="A477" s="55">
        <v>554.87061771522917</v>
      </c>
    </row>
    <row r="478" spans="1:1" x14ac:dyDescent="0.35">
      <c r="A478" s="55">
        <v>3372.8464417593987</v>
      </c>
    </row>
    <row r="479" spans="1:1" x14ac:dyDescent="0.35">
      <c r="A479" s="55">
        <v>1372.4177196944152</v>
      </c>
    </row>
    <row r="480" spans="1:1" x14ac:dyDescent="0.35">
      <c r="A480" s="55">
        <v>2699.2110834317123</v>
      </c>
    </row>
    <row r="481" spans="1:1" x14ac:dyDescent="0.35">
      <c r="A481" s="55">
        <v>1627.1666242399635</v>
      </c>
    </row>
    <row r="482" spans="1:1" x14ac:dyDescent="0.35">
      <c r="A482" s="55">
        <v>2727.1285125660261</v>
      </c>
    </row>
    <row r="483" spans="1:1" x14ac:dyDescent="0.35">
      <c r="A483" s="55">
        <v>2524.7578791596507</v>
      </c>
    </row>
    <row r="484" spans="1:1" x14ac:dyDescent="0.35">
      <c r="A484" s="55">
        <v>4024.5323841157337</v>
      </c>
    </row>
    <row r="485" spans="1:1" x14ac:dyDescent="0.35">
      <c r="A485" s="55">
        <v>1419.3636424419606</v>
      </c>
    </row>
    <row r="486" spans="1:1" x14ac:dyDescent="0.35">
      <c r="A486" s="55">
        <v>3829.9739255838399</v>
      </c>
    </row>
    <row r="487" spans="1:1" x14ac:dyDescent="0.35">
      <c r="A487" s="55">
        <v>2112.2145814496289</v>
      </c>
    </row>
    <row r="488" spans="1:1" x14ac:dyDescent="0.35">
      <c r="A488" s="55">
        <v>1337.9209571877548</v>
      </c>
    </row>
    <row r="489" spans="1:1" x14ac:dyDescent="0.35">
      <c r="A489" s="55">
        <v>1952.8311483984046</v>
      </c>
    </row>
    <row r="490" spans="1:1" x14ac:dyDescent="0.35">
      <c r="A490" s="55">
        <v>2703.741456133901</v>
      </c>
    </row>
    <row r="491" spans="1:1" x14ac:dyDescent="0.35">
      <c r="A491" s="55">
        <v>3105.9678810916794</v>
      </c>
    </row>
    <row r="492" spans="1:1" x14ac:dyDescent="0.35">
      <c r="A492" s="55">
        <v>2410.4319406389504</v>
      </c>
    </row>
    <row r="493" spans="1:1" x14ac:dyDescent="0.35">
      <c r="A493" s="55">
        <v>4145.543838241194</v>
      </c>
    </row>
    <row r="494" spans="1:1" x14ac:dyDescent="0.35">
      <c r="A494" s="55">
        <v>290.25386938623319</v>
      </c>
    </row>
    <row r="495" spans="1:1" x14ac:dyDescent="0.35">
      <c r="A495" s="55">
        <v>1718.7512913705407</v>
      </c>
    </row>
    <row r="496" spans="1:1" x14ac:dyDescent="0.35">
      <c r="A496" s="55">
        <v>2727.34619518209</v>
      </c>
    </row>
    <row r="497" spans="1:1" x14ac:dyDescent="0.35">
      <c r="A497" s="55">
        <v>2732.4207667050223</v>
      </c>
    </row>
    <row r="498" spans="1:1" x14ac:dyDescent="0.35">
      <c r="A498" s="55">
        <v>418.14038125585898</v>
      </c>
    </row>
    <row r="499" spans="1:1" x14ac:dyDescent="0.35">
      <c r="A499" s="55">
        <v>1454.9956892959904</v>
      </c>
    </row>
    <row r="500" spans="1:1" x14ac:dyDescent="0.35">
      <c r="A500" s="55">
        <v>347.82828902753181</v>
      </c>
    </row>
    <row r="501" spans="1:1" x14ac:dyDescent="0.35">
      <c r="A501" s="55">
        <v>1819.0231485423819</v>
      </c>
    </row>
    <row r="502" spans="1:1" x14ac:dyDescent="0.35">
      <c r="A502" s="55">
        <v>3112.0626101917728</v>
      </c>
    </row>
    <row r="503" spans="1:1" x14ac:dyDescent="0.35">
      <c r="A503" s="55">
        <v>2575.9964531304149</v>
      </c>
    </row>
    <row r="504" spans="1:1" x14ac:dyDescent="0.35">
      <c r="A504" s="55">
        <v>1908.1480508096943</v>
      </c>
    </row>
    <row r="505" spans="1:1" x14ac:dyDescent="0.35">
      <c r="A505" s="55">
        <v>935.22748035887184</v>
      </c>
    </row>
    <row r="506" spans="1:1" x14ac:dyDescent="0.35">
      <c r="A506" s="55">
        <v>2758.2122261270788</v>
      </c>
    </row>
    <row r="507" spans="1:1" x14ac:dyDescent="0.35">
      <c r="A507" s="55">
        <v>377.76301397956013</v>
      </c>
    </row>
    <row r="508" spans="1:1" x14ac:dyDescent="0.35">
      <c r="A508" s="55">
        <v>5753.2592434631697</v>
      </c>
    </row>
    <row r="509" spans="1:1" x14ac:dyDescent="0.35">
      <c r="A509" s="55">
        <v>1232.0939585558276</v>
      </c>
    </row>
    <row r="510" spans="1:1" x14ac:dyDescent="0.35">
      <c r="A510" s="55">
        <v>2531.1787129451945</v>
      </c>
    </row>
    <row r="511" spans="1:1" x14ac:dyDescent="0.35">
      <c r="A511" s="55">
        <v>2361.0865845078665</v>
      </c>
    </row>
    <row r="512" spans="1:1" x14ac:dyDescent="0.35">
      <c r="A512" s="55">
        <v>2283.9686304601623</v>
      </c>
    </row>
    <row r="513" spans="1:1" x14ac:dyDescent="0.35">
      <c r="A513" s="55">
        <v>3133.6615829314242</v>
      </c>
    </row>
    <row r="514" spans="1:1" x14ac:dyDescent="0.35">
      <c r="A514" s="55">
        <v>2762.6110027673017</v>
      </c>
    </row>
    <row r="515" spans="1:1" x14ac:dyDescent="0.35">
      <c r="A515" s="55">
        <v>-1.3279744890039638</v>
      </c>
    </row>
    <row r="516" spans="1:1" x14ac:dyDescent="0.35">
      <c r="A516" s="55">
        <v>2107.5194893865842</v>
      </c>
    </row>
    <row r="517" spans="1:1" x14ac:dyDescent="0.35">
      <c r="A517" s="55">
        <v>3380.8841265557239</v>
      </c>
    </row>
    <row r="518" spans="1:1" x14ac:dyDescent="0.35">
      <c r="A518" s="55">
        <v>763.98081432308368</v>
      </c>
    </row>
    <row r="519" spans="1:1" x14ac:dyDescent="0.35">
      <c r="A519" s="55">
        <v>801.56939232452623</v>
      </c>
    </row>
    <row r="520" spans="1:1" x14ac:dyDescent="0.35">
      <c r="A520" s="55">
        <v>738.36169534936198</v>
      </c>
    </row>
    <row r="521" spans="1:1" x14ac:dyDescent="0.35">
      <c r="A521" s="55">
        <v>2626.9776212452198</v>
      </c>
    </row>
    <row r="522" spans="1:1" x14ac:dyDescent="0.35">
      <c r="A522" s="55">
        <v>4053.6196145091703</v>
      </c>
    </row>
    <row r="523" spans="1:1" x14ac:dyDescent="0.35">
      <c r="A523" s="55">
        <v>1158.2069249158469</v>
      </c>
    </row>
    <row r="524" spans="1:1" x14ac:dyDescent="0.35">
      <c r="A524" s="55">
        <v>668.98217648541254</v>
      </c>
    </row>
    <row r="525" spans="1:1" x14ac:dyDescent="0.35">
      <c r="A525" s="55">
        <v>853.39295643798164</v>
      </c>
    </row>
    <row r="526" spans="1:1" x14ac:dyDescent="0.35">
      <c r="A526" s="55">
        <v>2008.6537630911462</v>
      </c>
    </row>
    <row r="527" spans="1:1" x14ac:dyDescent="0.35">
      <c r="A527" s="55">
        <v>841.51647309879286</v>
      </c>
    </row>
    <row r="528" spans="1:1" x14ac:dyDescent="0.35">
      <c r="A528" s="55">
        <v>3649.910697407985</v>
      </c>
    </row>
    <row r="529" spans="1:1" x14ac:dyDescent="0.35">
      <c r="A529" s="55">
        <v>1771.5313859720743</v>
      </c>
    </row>
    <row r="530" spans="1:1" x14ac:dyDescent="0.35">
      <c r="A530" s="55">
        <v>650.70821482621568</v>
      </c>
    </row>
    <row r="531" spans="1:1" x14ac:dyDescent="0.35">
      <c r="A531" s="55">
        <v>1570.2313195143852</v>
      </c>
    </row>
    <row r="532" spans="1:1" x14ac:dyDescent="0.35">
      <c r="A532" s="55">
        <v>2879.9150075963894</v>
      </c>
    </row>
    <row r="533" spans="1:1" x14ac:dyDescent="0.35">
      <c r="A533" s="55">
        <v>1533.3198753121526</v>
      </c>
    </row>
    <row r="534" spans="1:1" x14ac:dyDescent="0.35">
      <c r="A534" s="55">
        <v>2518.2607521311602</v>
      </c>
    </row>
    <row r="535" spans="1:1" x14ac:dyDescent="0.35">
      <c r="A535" s="55">
        <v>1776.1184330965584</v>
      </c>
    </row>
    <row r="536" spans="1:1" x14ac:dyDescent="0.35">
      <c r="A536" s="55">
        <v>964.27713278218516</v>
      </c>
    </row>
    <row r="537" spans="1:1" x14ac:dyDescent="0.35">
      <c r="A537" s="55">
        <v>1554.3795873655281</v>
      </c>
    </row>
    <row r="538" spans="1:1" x14ac:dyDescent="0.35">
      <c r="A538" s="55">
        <v>1446.8241900556495</v>
      </c>
    </row>
    <row r="539" spans="1:1" x14ac:dyDescent="0.35">
      <c r="A539" s="55">
        <v>1614.5866509250272</v>
      </c>
    </row>
    <row r="540" spans="1:1" x14ac:dyDescent="0.35">
      <c r="A540" s="55">
        <v>1272.5457070421196</v>
      </c>
    </row>
    <row r="541" spans="1:1" x14ac:dyDescent="0.35">
      <c r="A541" s="55">
        <v>209.10661526529748</v>
      </c>
    </row>
    <row r="542" spans="1:1" x14ac:dyDescent="0.35">
      <c r="A542" s="55">
        <v>2228.6009270520713</v>
      </c>
    </row>
    <row r="543" spans="1:1" x14ac:dyDescent="0.35">
      <c r="A543" s="55">
        <v>1786.6380969458205</v>
      </c>
    </row>
    <row r="544" spans="1:1" x14ac:dyDescent="0.35">
      <c r="A544" s="55">
        <v>1894.6291591452352</v>
      </c>
    </row>
    <row r="545" spans="1:1" x14ac:dyDescent="0.35">
      <c r="A545" s="55">
        <v>2742.2316356394367</v>
      </c>
    </row>
    <row r="546" spans="1:1" x14ac:dyDescent="0.35">
      <c r="A546" s="55">
        <v>1387.2137271056527</v>
      </c>
    </row>
    <row r="547" spans="1:1" x14ac:dyDescent="0.35">
      <c r="A547" s="55">
        <v>-42.43084607533865</v>
      </c>
    </row>
    <row r="548" spans="1:1" x14ac:dyDescent="0.35">
      <c r="A548" s="55">
        <v>2627.5016339411177</v>
      </c>
    </row>
    <row r="549" spans="1:1" x14ac:dyDescent="0.35">
      <c r="A549" s="55">
        <v>1139.0922719860782</v>
      </c>
    </row>
    <row r="550" spans="1:1" x14ac:dyDescent="0.35">
      <c r="A550" s="55">
        <v>1161.7501741236824</v>
      </c>
    </row>
    <row r="551" spans="1:1" x14ac:dyDescent="0.35">
      <c r="A551" s="55">
        <v>3123.2093829856531</v>
      </c>
    </row>
    <row r="552" spans="1:1" x14ac:dyDescent="0.35">
      <c r="A552" s="55">
        <v>1892.7665796860897</v>
      </c>
    </row>
    <row r="553" spans="1:1" x14ac:dyDescent="0.35">
      <c r="A553" s="55">
        <v>1429.4580648675733</v>
      </c>
    </row>
    <row r="554" spans="1:1" x14ac:dyDescent="0.35">
      <c r="A554" s="55">
        <v>2025.1694859959598</v>
      </c>
    </row>
    <row r="555" spans="1:1" x14ac:dyDescent="0.35">
      <c r="A555" s="55">
        <v>2004.2776794324468</v>
      </c>
    </row>
    <row r="556" spans="1:1" x14ac:dyDescent="0.35">
      <c r="A556" s="55">
        <v>-676.59475749751618</v>
      </c>
    </row>
    <row r="557" spans="1:1" x14ac:dyDescent="0.35">
      <c r="A557" s="55">
        <v>3361.4351194792821</v>
      </c>
    </row>
    <row r="558" spans="1:1" x14ac:dyDescent="0.35">
      <c r="A558" s="55">
        <v>926.82066918292946</v>
      </c>
    </row>
    <row r="559" spans="1:1" x14ac:dyDescent="0.35">
      <c r="A559" s="55">
        <v>1385.5747614866968</v>
      </c>
    </row>
    <row r="560" spans="1:1" x14ac:dyDescent="0.35">
      <c r="A560" s="55">
        <v>607.43180877848499</v>
      </c>
    </row>
    <row r="561" spans="1:1" x14ac:dyDescent="0.35">
      <c r="A561" s="55">
        <v>2231.9391031726282</v>
      </c>
    </row>
    <row r="562" spans="1:1" x14ac:dyDescent="0.35">
      <c r="A562" s="55">
        <v>3558.7702995003838</v>
      </c>
    </row>
    <row r="563" spans="1:1" x14ac:dyDescent="0.35">
      <c r="A563" s="55">
        <v>1531.3698557194698</v>
      </c>
    </row>
    <row r="564" spans="1:1" x14ac:dyDescent="0.35">
      <c r="A564" s="55">
        <v>3311.2468230747754</v>
      </c>
    </row>
    <row r="565" spans="1:1" x14ac:dyDescent="0.35">
      <c r="A565" s="55">
        <v>2890.0889770265449</v>
      </c>
    </row>
    <row r="566" spans="1:1" x14ac:dyDescent="0.35">
      <c r="A566" s="55">
        <v>1450.3946286706091</v>
      </c>
    </row>
    <row r="567" spans="1:1" x14ac:dyDescent="0.35">
      <c r="A567" s="55">
        <v>1822.4464628943076</v>
      </c>
    </row>
    <row r="568" spans="1:1" x14ac:dyDescent="0.35">
      <c r="A568" s="55">
        <v>721.73868620991266</v>
      </c>
    </row>
    <row r="569" spans="1:1" x14ac:dyDescent="0.35">
      <c r="A569" s="55">
        <v>264.13049486899217</v>
      </c>
    </row>
    <row r="570" spans="1:1" x14ac:dyDescent="0.35">
      <c r="A570" s="55">
        <v>2559.5780239959604</v>
      </c>
    </row>
    <row r="571" spans="1:1" x14ac:dyDescent="0.35">
      <c r="A571" s="55">
        <v>2922.5095082830308</v>
      </c>
    </row>
    <row r="572" spans="1:1" x14ac:dyDescent="0.35">
      <c r="A572" s="55">
        <v>2595.0611528006571</v>
      </c>
    </row>
    <row r="573" spans="1:1" x14ac:dyDescent="0.35">
      <c r="A573" s="55">
        <v>2218.9095653931872</v>
      </c>
    </row>
    <row r="574" spans="1:1" x14ac:dyDescent="0.35">
      <c r="A574" s="55">
        <v>1639.3812348282959</v>
      </c>
    </row>
    <row r="575" spans="1:1" x14ac:dyDescent="0.35">
      <c r="A575" s="55">
        <v>2206.6852733488399</v>
      </c>
    </row>
    <row r="576" spans="1:1" x14ac:dyDescent="0.35">
      <c r="A576" s="55">
        <v>3310.3391138556599</v>
      </c>
    </row>
    <row r="577" spans="1:1" x14ac:dyDescent="0.35">
      <c r="A577" s="55">
        <v>3830.3995354047875</v>
      </c>
    </row>
    <row r="578" spans="1:1" x14ac:dyDescent="0.35">
      <c r="A578" s="55">
        <v>1973.9581083437588</v>
      </c>
    </row>
    <row r="579" spans="1:1" x14ac:dyDescent="0.35">
      <c r="A579" s="55">
        <v>1144.6562789339437</v>
      </c>
    </row>
    <row r="580" spans="1:1" x14ac:dyDescent="0.35">
      <c r="A580" s="55">
        <v>1852.9084464982157</v>
      </c>
    </row>
    <row r="581" spans="1:1" x14ac:dyDescent="0.35">
      <c r="A581" s="55">
        <v>-905.01903582973819</v>
      </c>
    </row>
    <row r="582" spans="1:1" x14ac:dyDescent="0.35">
      <c r="A582" s="55">
        <v>1406.7693520329731</v>
      </c>
    </row>
    <row r="583" spans="1:1" x14ac:dyDescent="0.35">
      <c r="A583" s="55">
        <v>312.4067661205313</v>
      </c>
    </row>
    <row r="584" spans="1:1" x14ac:dyDescent="0.35">
      <c r="A584" s="55">
        <v>-339.62505988352859</v>
      </c>
    </row>
    <row r="585" spans="1:1" x14ac:dyDescent="0.35">
      <c r="A585" s="55">
        <v>827.3275549945929</v>
      </c>
    </row>
    <row r="586" spans="1:1" x14ac:dyDescent="0.35">
      <c r="A586" s="55">
        <v>4096.1352063640661</v>
      </c>
    </row>
    <row r="587" spans="1:1" x14ac:dyDescent="0.35">
      <c r="A587" s="55">
        <v>1794.1595270545952</v>
      </c>
    </row>
    <row r="588" spans="1:1" x14ac:dyDescent="0.35">
      <c r="A588" s="55">
        <v>1336.2904247141532</v>
      </c>
    </row>
    <row r="589" spans="1:1" x14ac:dyDescent="0.35">
      <c r="A589" s="55">
        <v>645.37855528219666</v>
      </c>
    </row>
    <row r="590" spans="1:1" x14ac:dyDescent="0.35">
      <c r="A590" s="55">
        <v>4096.8762009532184</v>
      </c>
    </row>
    <row r="591" spans="1:1" x14ac:dyDescent="0.35">
      <c r="A591" s="55">
        <v>1552.5175495594212</v>
      </c>
    </row>
    <row r="592" spans="1:1" x14ac:dyDescent="0.35">
      <c r="A592" s="55">
        <v>888.44069285865885</v>
      </c>
    </row>
    <row r="593" spans="1:1" x14ac:dyDescent="0.35">
      <c r="A593" s="55">
        <v>2688.337274407932</v>
      </c>
    </row>
    <row r="594" spans="1:1" x14ac:dyDescent="0.35">
      <c r="A594" s="55">
        <v>1745.5560950999431</v>
      </c>
    </row>
    <row r="595" spans="1:1" x14ac:dyDescent="0.35">
      <c r="A595" s="55">
        <v>187.56484856602492</v>
      </c>
    </row>
    <row r="596" spans="1:1" x14ac:dyDescent="0.35">
      <c r="A596" s="55">
        <v>2385.9530529688341</v>
      </c>
    </row>
    <row r="597" spans="1:1" x14ac:dyDescent="0.35">
      <c r="A597" s="55">
        <v>124.00080619417554</v>
      </c>
    </row>
    <row r="598" spans="1:1" x14ac:dyDescent="0.35">
      <c r="A598" s="55">
        <v>2245.6841486160179</v>
      </c>
    </row>
    <row r="599" spans="1:1" x14ac:dyDescent="0.35">
      <c r="A599" s="55">
        <v>2716.4023872722018</v>
      </c>
    </row>
    <row r="600" spans="1:1" x14ac:dyDescent="0.35">
      <c r="A600" s="55">
        <v>1085.3404773175102</v>
      </c>
    </row>
    <row r="601" spans="1:1" x14ac:dyDescent="0.35">
      <c r="A601" s="55">
        <v>590.4525346293608</v>
      </c>
    </row>
    <row r="602" spans="1:1" x14ac:dyDescent="0.35">
      <c r="A602" s="55">
        <v>1539.6115978883381</v>
      </c>
    </row>
    <row r="603" spans="1:1" x14ac:dyDescent="0.35">
      <c r="A603" s="55">
        <v>2117.8017254677288</v>
      </c>
    </row>
    <row r="604" spans="1:1" x14ac:dyDescent="0.35">
      <c r="A604" s="55">
        <v>2869.7377735531372</v>
      </c>
    </row>
    <row r="605" spans="1:1" x14ac:dyDescent="0.35">
      <c r="A605" s="55">
        <v>3625.3186234481173</v>
      </c>
    </row>
    <row r="606" spans="1:1" x14ac:dyDescent="0.35">
      <c r="A606" s="55">
        <v>2383.969996594662</v>
      </c>
    </row>
    <row r="607" spans="1:1" x14ac:dyDescent="0.35">
      <c r="A607" s="55">
        <v>2924.4263412267974</v>
      </c>
    </row>
    <row r="608" spans="1:1" x14ac:dyDescent="0.35">
      <c r="A608" s="55">
        <v>3425.2962342156306</v>
      </c>
    </row>
    <row r="609" spans="1:1" x14ac:dyDescent="0.35">
      <c r="A609" s="55">
        <v>3467.4225940158976</v>
      </c>
    </row>
    <row r="610" spans="1:1" x14ac:dyDescent="0.35">
      <c r="A610" s="55">
        <v>4126.9398279298775</v>
      </c>
    </row>
    <row r="611" spans="1:1" x14ac:dyDescent="0.35">
      <c r="A611" s="55">
        <v>2278.4488988537978</v>
      </c>
    </row>
    <row r="612" spans="1:1" x14ac:dyDescent="0.35">
      <c r="A612" s="55">
        <v>984.44969241591866</v>
      </c>
    </row>
    <row r="613" spans="1:1" x14ac:dyDescent="0.35">
      <c r="A613" s="55">
        <v>4787.4219080175808</v>
      </c>
    </row>
    <row r="614" spans="1:1" x14ac:dyDescent="0.35">
      <c r="A614" s="55">
        <v>2223.7878263270804</v>
      </c>
    </row>
    <row r="615" spans="1:1" x14ac:dyDescent="0.35">
      <c r="A615" s="55">
        <v>3860.6137472806417</v>
      </c>
    </row>
    <row r="616" spans="1:1" x14ac:dyDescent="0.35">
      <c r="A616" s="55">
        <v>1236.199562531669</v>
      </c>
    </row>
    <row r="617" spans="1:1" x14ac:dyDescent="0.35">
      <c r="A617" s="55">
        <v>2534.306034848094</v>
      </c>
    </row>
    <row r="618" spans="1:1" x14ac:dyDescent="0.35">
      <c r="A618" s="55">
        <v>-488.0724940886098</v>
      </c>
    </row>
    <row r="619" spans="1:1" x14ac:dyDescent="0.35">
      <c r="A619" s="55">
        <v>1291.9448558612416</v>
      </c>
    </row>
    <row r="620" spans="1:1" x14ac:dyDescent="0.35">
      <c r="A620" s="55">
        <v>3442.1423693396964</v>
      </c>
    </row>
    <row r="621" spans="1:1" x14ac:dyDescent="0.35">
      <c r="A621" s="55">
        <v>1687.1979482777067</v>
      </c>
    </row>
    <row r="622" spans="1:1" x14ac:dyDescent="0.35">
      <c r="A622" s="55">
        <v>1694.211078483587</v>
      </c>
    </row>
    <row r="623" spans="1:1" x14ac:dyDescent="0.35">
      <c r="A623" s="55">
        <v>2633.4694627317535</v>
      </c>
    </row>
    <row r="624" spans="1:1" x14ac:dyDescent="0.35">
      <c r="A624" s="55">
        <v>522.67287463665321</v>
      </c>
    </row>
    <row r="625" spans="1:1" x14ac:dyDescent="0.35">
      <c r="A625" s="55">
        <v>280.48415110585711</v>
      </c>
    </row>
    <row r="626" spans="1:1" x14ac:dyDescent="0.35">
      <c r="A626" s="55">
        <v>3495.3228501887888</v>
      </c>
    </row>
    <row r="627" spans="1:1" x14ac:dyDescent="0.35">
      <c r="A627" s="55">
        <v>1427.3441935572953</v>
      </c>
    </row>
    <row r="628" spans="1:1" x14ac:dyDescent="0.35">
      <c r="A628" s="55">
        <v>1675.2091962487575</v>
      </c>
    </row>
    <row r="629" spans="1:1" x14ac:dyDescent="0.35">
      <c r="A629" s="55">
        <v>1643.5376750177129</v>
      </c>
    </row>
    <row r="630" spans="1:1" x14ac:dyDescent="0.35">
      <c r="A630" s="55">
        <v>1863.3776492670343</v>
      </c>
    </row>
    <row r="631" spans="1:1" x14ac:dyDescent="0.35">
      <c r="A631" s="55">
        <v>1471.9734650625537</v>
      </c>
    </row>
    <row r="632" spans="1:1" x14ac:dyDescent="0.35">
      <c r="A632" s="55">
        <v>2973.5961266366357</v>
      </c>
    </row>
    <row r="633" spans="1:1" x14ac:dyDescent="0.35">
      <c r="A633" s="55">
        <v>2370.9437356376006</v>
      </c>
    </row>
    <row r="634" spans="1:1" x14ac:dyDescent="0.35">
      <c r="A634" s="55">
        <v>2482.5458232827391</v>
      </c>
    </row>
    <row r="635" spans="1:1" x14ac:dyDescent="0.35">
      <c r="A635" s="55">
        <v>3341.1378464834534</v>
      </c>
    </row>
    <row r="636" spans="1:1" x14ac:dyDescent="0.35">
      <c r="A636" s="55">
        <v>697.76697753255735</v>
      </c>
    </row>
    <row r="637" spans="1:1" x14ac:dyDescent="0.35">
      <c r="A637" s="55">
        <v>2407.538614787597</v>
      </c>
    </row>
    <row r="638" spans="1:1" x14ac:dyDescent="0.35">
      <c r="A638" s="55">
        <v>1198.3378493325906</v>
      </c>
    </row>
    <row r="639" spans="1:1" x14ac:dyDescent="0.35">
      <c r="A639" s="55">
        <v>2141.4149186227696</v>
      </c>
    </row>
    <row r="640" spans="1:1" x14ac:dyDescent="0.35">
      <c r="A640" s="55">
        <v>1947.0873202176167</v>
      </c>
    </row>
    <row r="641" spans="1:1" x14ac:dyDescent="0.35">
      <c r="A641" s="55">
        <v>785.04848465133273</v>
      </c>
    </row>
    <row r="642" spans="1:1" x14ac:dyDescent="0.35">
      <c r="A642" s="55">
        <v>2409.657829555209</v>
      </c>
    </row>
    <row r="643" spans="1:1" x14ac:dyDescent="0.35">
      <c r="A643" s="55">
        <v>2719.8952339921711</v>
      </c>
    </row>
    <row r="644" spans="1:1" x14ac:dyDescent="0.35">
      <c r="A644" s="55">
        <v>1594.9893078034879</v>
      </c>
    </row>
    <row r="645" spans="1:1" x14ac:dyDescent="0.35">
      <c r="A645" s="55">
        <v>687.96089210457126</v>
      </c>
    </row>
    <row r="646" spans="1:1" x14ac:dyDescent="0.35">
      <c r="A646" s="55">
        <v>2705.9946885211552</v>
      </c>
    </row>
    <row r="647" spans="1:1" x14ac:dyDescent="0.35">
      <c r="A647" s="55">
        <v>2309.3508134338322</v>
      </c>
    </row>
    <row r="648" spans="1:1" x14ac:dyDescent="0.35">
      <c r="A648" s="55">
        <v>3469.9664235222635</v>
      </c>
    </row>
    <row r="649" spans="1:1" x14ac:dyDescent="0.35">
      <c r="A649" s="55">
        <v>-461.2716489168356</v>
      </c>
    </row>
    <row r="650" spans="1:1" x14ac:dyDescent="0.35">
      <c r="A650" s="55">
        <v>2722.7187955733007</v>
      </c>
    </row>
    <row r="651" spans="1:1" x14ac:dyDescent="0.35">
      <c r="A651" s="55">
        <v>2022.393324537949</v>
      </c>
    </row>
    <row r="652" spans="1:1" x14ac:dyDescent="0.35">
      <c r="A652" s="55">
        <v>3636.0043567590246</v>
      </c>
    </row>
    <row r="653" spans="1:1" x14ac:dyDescent="0.35">
      <c r="A653" s="55">
        <v>80.568093822126912</v>
      </c>
    </row>
    <row r="654" spans="1:1" x14ac:dyDescent="0.35">
      <c r="A654" s="55">
        <v>390.75641517845565</v>
      </c>
    </row>
    <row r="655" spans="1:1" x14ac:dyDescent="0.35">
      <c r="A655" s="55">
        <v>2824.7544861265278</v>
      </c>
    </row>
    <row r="656" spans="1:1" x14ac:dyDescent="0.35">
      <c r="A656" s="55">
        <v>1328.4706363912533</v>
      </c>
    </row>
    <row r="657" spans="1:1" x14ac:dyDescent="0.35">
      <c r="A657" s="55">
        <v>2147.3410034543249</v>
      </c>
    </row>
    <row r="658" spans="1:1" x14ac:dyDescent="0.35">
      <c r="A658" s="55">
        <v>2274.7617869143551</v>
      </c>
    </row>
    <row r="659" spans="1:1" x14ac:dyDescent="0.35">
      <c r="A659" s="55">
        <v>2237.0042834285259</v>
      </c>
    </row>
    <row r="660" spans="1:1" x14ac:dyDescent="0.35">
      <c r="A660" s="55">
        <v>3304.4645608305927</v>
      </c>
    </row>
    <row r="661" spans="1:1" x14ac:dyDescent="0.35">
      <c r="A661" s="55">
        <v>3460.2532994393432</v>
      </c>
    </row>
    <row r="662" spans="1:1" x14ac:dyDescent="0.35">
      <c r="A662" s="55">
        <v>3386.2936933213787</v>
      </c>
    </row>
    <row r="663" spans="1:1" x14ac:dyDescent="0.35">
      <c r="A663" s="55">
        <v>2021.8814627787665</v>
      </c>
    </row>
    <row r="664" spans="1:1" x14ac:dyDescent="0.35">
      <c r="A664" s="55">
        <v>1371.4113100935283</v>
      </c>
    </row>
    <row r="665" spans="1:1" x14ac:dyDescent="0.35">
      <c r="A665" s="55">
        <v>2215.4306814292781</v>
      </c>
    </row>
    <row r="666" spans="1:1" x14ac:dyDescent="0.35">
      <c r="A666" s="55">
        <v>488.04214064719054</v>
      </c>
    </row>
    <row r="667" spans="1:1" x14ac:dyDescent="0.35">
      <c r="A667" s="55">
        <v>870.80576627233722</v>
      </c>
    </row>
    <row r="668" spans="1:1" x14ac:dyDescent="0.35">
      <c r="A668" s="55">
        <v>1999.8702192159355</v>
      </c>
    </row>
    <row r="669" spans="1:1" x14ac:dyDescent="0.35">
      <c r="A669" s="55">
        <v>2529.4262547384978</v>
      </c>
    </row>
    <row r="670" spans="1:1" x14ac:dyDescent="0.35">
      <c r="A670" s="55">
        <v>1768.015917629192</v>
      </c>
    </row>
    <row r="671" spans="1:1" x14ac:dyDescent="0.35">
      <c r="A671" s="55">
        <v>2817.3440129726769</v>
      </c>
    </row>
    <row r="672" spans="1:1" x14ac:dyDescent="0.35">
      <c r="A672" s="55">
        <v>3676.1608632452808</v>
      </c>
    </row>
    <row r="673" spans="1:1" x14ac:dyDescent="0.35">
      <c r="A673" s="55">
        <v>2272.8395296076615</v>
      </c>
    </row>
    <row r="674" spans="1:1" x14ac:dyDescent="0.35">
      <c r="A674" s="55">
        <v>1669.7740571253055</v>
      </c>
    </row>
    <row r="675" spans="1:1" x14ac:dyDescent="0.35">
      <c r="A675" s="55">
        <v>2131.5062770068798</v>
      </c>
    </row>
    <row r="676" spans="1:1" x14ac:dyDescent="0.35">
      <c r="A676" s="55">
        <v>-627.50886137498082</v>
      </c>
    </row>
    <row r="677" spans="1:1" x14ac:dyDescent="0.35">
      <c r="A677" s="55">
        <v>2757.901701606289</v>
      </c>
    </row>
    <row r="678" spans="1:1" x14ac:dyDescent="0.35">
      <c r="A678" s="55">
        <v>2495.8672923913678</v>
      </c>
    </row>
    <row r="679" spans="1:1" x14ac:dyDescent="0.35">
      <c r="A679" s="55">
        <v>3445.3552476443374</v>
      </c>
    </row>
    <row r="680" spans="1:1" x14ac:dyDescent="0.35">
      <c r="A680" s="55">
        <v>268.43870452866486</v>
      </c>
    </row>
    <row r="681" spans="1:1" x14ac:dyDescent="0.35">
      <c r="A681" s="55">
        <v>1087.6468431449534</v>
      </c>
    </row>
    <row r="682" spans="1:1" x14ac:dyDescent="0.35">
      <c r="A682" s="55">
        <v>1612.9058584749378</v>
      </c>
    </row>
    <row r="683" spans="1:1" x14ac:dyDescent="0.35">
      <c r="A683" s="55">
        <v>1044.0175200853737</v>
      </c>
    </row>
    <row r="684" spans="1:1" x14ac:dyDescent="0.35">
      <c r="A684" s="55">
        <v>132.44094130656185</v>
      </c>
    </row>
    <row r="685" spans="1:1" x14ac:dyDescent="0.35">
      <c r="A685" s="55">
        <v>3199.4753889865146</v>
      </c>
    </row>
    <row r="686" spans="1:1" x14ac:dyDescent="0.35">
      <c r="A686" s="55">
        <v>-482.03391799610472</v>
      </c>
    </row>
    <row r="687" spans="1:1" x14ac:dyDescent="0.35">
      <c r="A687" s="55">
        <v>1867.1357997512175</v>
      </c>
    </row>
    <row r="688" spans="1:1" x14ac:dyDescent="0.35">
      <c r="A688" s="55">
        <v>1499.0832829095787</v>
      </c>
    </row>
    <row r="689" spans="1:1" x14ac:dyDescent="0.35">
      <c r="A689" s="55">
        <v>1661.7761757121471</v>
      </c>
    </row>
    <row r="690" spans="1:1" x14ac:dyDescent="0.35">
      <c r="A690" s="55">
        <v>-129.92726649733504</v>
      </c>
    </row>
    <row r="691" spans="1:1" x14ac:dyDescent="0.35">
      <c r="A691" s="55">
        <v>2338.6335200156063</v>
      </c>
    </row>
    <row r="692" spans="1:1" x14ac:dyDescent="0.35">
      <c r="A692" s="55">
        <v>1281.6459175484888</v>
      </c>
    </row>
    <row r="693" spans="1:1" x14ac:dyDescent="0.35">
      <c r="A693" s="55">
        <v>38.988150683110689</v>
      </c>
    </row>
    <row r="694" spans="1:1" x14ac:dyDescent="0.35">
      <c r="A694" s="55">
        <v>2361.4645070969541</v>
      </c>
    </row>
    <row r="695" spans="1:1" x14ac:dyDescent="0.35">
      <c r="A695" s="55">
        <v>340.35443121172648</v>
      </c>
    </row>
    <row r="696" spans="1:1" x14ac:dyDescent="0.35">
      <c r="A696" s="55">
        <v>2786.7446169305331</v>
      </c>
    </row>
    <row r="697" spans="1:1" x14ac:dyDescent="0.35">
      <c r="A697" s="55">
        <v>3335.8289440384433</v>
      </c>
    </row>
    <row r="698" spans="1:1" x14ac:dyDescent="0.35">
      <c r="A698" s="55">
        <v>3579.8234845524357</v>
      </c>
    </row>
    <row r="699" spans="1:1" x14ac:dyDescent="0.35">
      <c r="A699" s="55">
        <v>282.24744826123992</v>
      </c>
    </row>
    <row r="700" spans="1:1" x14ac:dyDescent="0.35">
      <c r="A700" s="55">
        <v>2277.1445762603544</v>
      </c>
    </row>
    <row r="701" spans="1:1" x14ac:dyDescent="0.35">
      <c r="A701" s="55">
        <v>1381.2949207795707</v>
      </c>
    </row>
    <row r="702" spans="1:1" x14ac:dyDescent="0.35">
      <c r="A702" s="55">
        <v>706.53016571340618</v>
      </c>
    </row>
    <row r="703" spans="1:1" x14ac:dyDescent="0.35">
      <c r="A703" s="55">
        <v>1707.6768691874813</v>
      </c>
    </row>
    <row r="704" spans="1:1" x14ac:dyDescent="0.35">
      <c r="A704" s="55">
        <v>1309.566047419569</v>
      </c>
    </row>
    <row r="705" spans="1:1" x14ac:dyDescent="0.35">
      <c r="A705" s="55">
        <v>1443.2305025916819</v>
      </c>
    </row>
    <row r="706" spans="1:1" x14ac:dyDescent="0.35">
      <c r="A706" s="55">
        <v>2982.7382549102485</v>
      </c>
    </row>
    <row r="707" spans="1:1" x14ac:dyDescent="0.35">
      <c r="A707" s="55">
        <v>1814.840747828192</v>
      </c>
    </row>
    <row r="708" spans="1:1" x14ac:dyDescent="0.35">
      <c r="A708" s="55">
        <v>2512.6446634245876</v>
      </c>
    </row>
    <row r="709" spans="1:1" x14ac:dyDescent="0.35">
      <c r="A709" s="55">
        <v>2562.0263079841056</v>
      </c>
    </row>
    <row r="710" spans="1:1" x14ac:dyDescent="0.35">
      <c r="A710" s="55">
        <v>2303.0466716153464</v>
      </c>
    </row>
    <row r="711" spans="1:1" x14ac:dyDescent="0.35">
      <c r="A711" s="55">
        <v>2098.0890909265754</v>
      </c>
    </row>
    <row r="712" spans="1:1" x14ac:dyDescent="0.35">
      <c r="A712" s="55">
        <v>923.61401384266662</v>
      </c>
    </row>
    <row r="713" spans="1:1" x14ac:dyDescent="0.35">
      <c r="A713" s="55">
        <v>1268.7400397902911</v>
      </c>
    </row>
    <row r="714" spans="1:1" x14ac:dyDescent="0.35">
      <c r="A714" s="55">
        <v>307.66524256580215</v>
      </c>
    </row>
    <row r="715" spans="1:1" x14ac:dyDescent="0.35">
      <c r="A715" s="55">
        <v>3131.7051333107129</v>
      </c>
    </row>
    <row r="716" spans="1:1" x14ac:dyDescent="0.35">
      <c r="A716" s="55">
        <v>193.02738863542595</v>
      </c>
    </row>
    <row r="717" spans="1:1" x14ac:dyDescent="0.35">
      <c r="A717" s="55">
        <v>1871.358523577444</v>
      </c>
    </row>
    <row r="718" spans="1:1" x14ac:dyDescent="0.35">
      <c r="A718" s="55">
        <v>3963.269387752654</v>
      </c>
    </row>
    <row r="719" spans="1:1" x14ac:dyDescent="0.35">
      <c r="A719" s="55">
        <v>1786.4178047479747</v>
      </c>
    </row>
    <row r="720" spans="1:1" x14ac:dyDescent="0.35">
      <c r="A720" s="55">
        <v>225.16494765256016</v>
      </c>
    </row>
    <row r="721" spans="1:1" x14ac:dyDescent="0.35">
      <c r="A721" s="55">
        <v>2079.1214940085065</v>
      </c>
    </row>
    <row r="722" spans="1:1" x14ac:dyDescent="0.35">
      <c r="A722" s="55">
        <v>1643.3241805495695</v>
      </c>
    </row>
    <row r="723" spans="1:1" x14ac:dyDescent="0.35">
      <c r="A723" s="55">
        <v>2698.9362103941894</v>
      </c>
    </row>
    <row r="724" spans="1:1" x14ac:dyDescent="0.35">
      <c r="A724" s="55">
        <v>2879.7032756764343</v>
      </c>
    </row>
    <row r="725" spans="1:1" x14ac:dyDescent="0.35">
      <c r="A725" s="55">
        <v>5464.6210158543481</v>
      </c>
    </row>
    <row r="726" spans="1:1" x14ac:dyDescent="0.35">
      <c r="A726" s="55">
        <v>1580.4794286002366</v>
      </c>
    </row>
    <row r="727" spans="1:1" x14ac:dyDescent="0.35">
      <c r="A727" s="55">
        <v>1929.2153683634062</v>
      </c>
    </row>
    <row r="728" spans="1:1" x14ac:dyDescent="0.35">
      <c r="A728" s="55">
        <v>-643.07460417000175</v>
      </c>
    </row>
    <row r="729" spans="1:1" x14ac:dyDescent="0.35">
      <c r="A729" s="55">
        <v>518.10031411077398</v>
      </c>
    </row>
    <row r="730" spans="1:1" x14ac:dyDescent="0.35">
      <c r="A730" s="55">
        <v>28.654983419763312</v>
      </c>
    </row>
    <row r="731" spans="1:1" x14ac:dyDescent="0.35">
      <c r="A731" s="55">
        <v>2715.9130522189039</v>
      </c>
    </row>
    <row r="732" spans="1:1" x14ac:dyDescent="0.35">
      <c r="A732" s="55">
        <v>1325.8476226463044</v>
      </c>
    </row>
    <row r="733" spans="1:1" x14ac:dyDescent="0.35">
      <c r="A733" s="55">
        <v>-338.59258636922823</v>
      </c>
    </row>
    <row r="734" spans="1:1" x14ac:dyDescent="0.35">
      <c r="A734" s="55">
        <v>1399.8960271274423</v>
      </c>
    </row>
    <row r="735" spans="1:1" x14ac:dyDescent="0.35">
      <c r="A735" s="55">
        <v>2389.0761362780372</v>
      </c>
    </row>
    <row r="736" spans="1:1" x14ac:dyDescent="0.35">
      <c r="A736" s="55">
        <v>2268.583919095945</v>
      </c>
    </row>
    <row r="737" spans="1:1" x14ac:dyDescent="0.35">
      <c r="A737" s="55">
        <v>3623.0508919168897</v>
      </c>
    </row>
    <row r="738" spans="1:1" x14ac:dyDescent="0.35">
      <c r="A738" s="55">
        <v>1337.9635766102592</v>
      </c>
    </row>
    <row r="739" spans="1:1" x14ac:dyDescent="0.35">
      <c r="A739" s="55">
        <v>541.68821129942762</v>
      </c>
    </row>
    <row r="740" spans="1:1" x14ac:dyDescent="0.35">
      <c r="A740" s="55">
        <v>1843.673640455592</v>
      </c>
    </row>
    <row r="741" spans="1:1" x14ac:dyDescent="0.35">
      <c r="A741" s="55">
        <v>2085.4145201197698</v>
      </c>
    </row>
    <row r="742" spans="1:1" x14ac:dyDescent="0.35">
      <c r="A742" s="55">
        <v>1765.5752077117131</v>
      </c>
    </row>
    <row r="743" spans="1:1" x14ac:dyDescent="0.35">
      <c r="A743" s="55">
        <v>1684.4206850207215</v>
      </c>
    </row>
    <row r="744" spans="1:1" x14ac:dyDescent="0.35">
      <c r="A744" s="55">
        <v>2579.6466206913137</v>
      </c>
    </row>
    <row r="745" spans="1:1" x14ac:dyDescent="0.35">
      <c r="A745" s="55">
        <v>1581.999424816413</v>
      </c>
    </row>
    <row r="746" spans="1:1" x14ac:dyDescent="0.35">
      <c r="A746" s="55">
        <v>4063.8651958902501</v>
      </c>
    </row>
    <row r="747" spans="1:1" x14ac:dyDescent="0.35">
      <c r="A747" s="55">
        <v>192.32060582694339</v>
      </c>
    </row>
    <row r="748" spans="1:1" x14ac:dyDescent="0.35">
      <c r="A748" s="55">
        <v>2356.2295382272337</v>
      </c>
    </row>
    <row r="749" spans="1:1" x14ac:dyDescent="0.35">
      <c r="A749" s="55">
        <v>-434.16765698411064</v>
      </c>
    </row>
    <row r="750" spans="1:1" x14ac:dyDescent="0.35">
      <c r="A750" s="55">
        <v>1583.0171036645511</v>
      </c>
    </row>
    <row r="751" spans="1:1" x14ac:dyDescent="0.35">
      <c r="A751" s="55">
        <v>675.26076996817778</v>
      </c>
    </row>
    <row r="752" spans="1:1" x14ac:dyDescent="0.35">
      <c r="A752" s="55">
        <v>2466.1283231129369</v>
      </c>
    </row>
    <row r="753" spans="1:1" x14ac:dyDescent="0.35">
      <c r="A753" s="55">
        <v>1526.0551321332134</v>
      </c>
    </row>
    <row r="754" spans="1:1" x14ac:dyDescent="0.35">
      <c r="A754" s="55">
        <v>589.69540248439353</v>
      </c>
    </row>
    <row r="755" spans="1:1" x14ac:dyDescent="0.35">
      <c r="A755" s="55">
        <v>728.43016155028408</v>
      </c>
    </row>
    <row r="756" spans="1:1" x14ac:dyDescent="0.35">
      <c r="A756" s="55">
        <v>160.77583093830663</v>
      </c>
    </row>
    <row r="757" spans="1:1" x14ac:dyDescent="0.35">
      <c r="A757" s="55">
        <v>389.4172958029169</v>
      </c>
    </row>
    <row r="758" spans="1:1" x14ac:dyDescent="0.35">
      <c r="A758" s="55">
        <v>3167.3425673809184</v>
      </c>
    </row>
    <row r="759" spans="1:1" x14ac:dyDescent="0.35">
      <c r="A759" s="55">
        <v>1650.9515626386506</v>
      </c>
    </row>
    <row r="760" spans="1:1" x14ac:dyDescent="0.35">
      <c r="A760" s="55">
        <v>4068.4191752027759</v>
      </c>
    </row>
    <row r="761" spans="1:1" x14ac:dyDescent="0.35">
      <c r="A761" s="55">
        <v>2060.7790244888865</v>
      </c>
    </row>
    <row r="762" spans="1:1" x14ac:dyDescent="0.35">
      <c r="A762" s="55">
        <v>963.76235519465172</v>
      </c>
    </row>
    <row r="763" spans="1:1" x14ac:dyDescent="0.35">
      <c r="A763" s="55">
        <v>1256.6230402779186</v>
      </c>
    </row>
    <row r="764" spans="1:1" x14ac:dyDescent="0.35">
      <c r="A764" s="55">
        <v>1684.8395140958069</v>
      </c>
    </row>
    <row r="765" spans="1:1" x14ac:dyDescent="0.35">
      <c r="A765" s="55">
        <v>2069.174266567763</v>
      </c>
    </row>
    <row r="766" spans="1:1" x14ac:dyDescent="0.35">
      <c r="A766" s="55">
        <v>4433.0098795153554</v>
      </c>
    </row>
    <row r="767" spans="1:1" x14ac:dyDescent="0.35">
      <c r="A767" s="55">
        <v>1854.4810140026414</v>
      </c>
    </row>
    <row r="768" spans="1:1" x14ac:dyDescent="0.35">
      <c r="A768" s="55">
        <v>2015.5639770926491</v>
      </c>
    </row>
    <row r="769" spans="1:1" x14ac:dyDescent="0.35">
      <c r="A769" s="55">
        <v>3064.0368647259916</v>
      </c>
    </row>
    <row r="770" spans="1:1" x14ac:dyDescent="0.35">
      <c r="A770" s="55">
        <v>1664.7008704419457</v>
      </c>
    </row>
    <row r="771" spans="1:1" x14ac:dyDescent="0.35">
      <c r="A771" s="55">
        <v>3613.1638524807704</v>
      </c>
    </row>
    <row r="772" spans="1:1" x14ac:dyDescent="0.35">
      <c r="A772" s="55">
        <v>1514.6943611753923</v>
      </c>
    </row>
    <row r="773" spans="1:1" x14ac:dyDescent="0.35">
      <c r="A773" s="55">
        <v>1425.5849681391269</v>
      </c>
    </row>
    <row r="774" spans="1:1" x14ac:dyDescent="0.35">
      <c r="A774" s="55">
        <v>892.52241292803114</v>
      </c>
    </row>
    <row r="775" spans="1:1" x14ac:dyDescent="0.35">
      <c r="A775" s="55">
        <v>3009.4366384283121</v>
      </c>
    </row>
    <row r="776" spans="1:1" x14ac:dyDescent="0.35">
      <c r="A776" s="55">
        <v>2388.2314811328347</v>
      </c>
    </row>
    <row r="777" spans="1:1" x14ac:dyDescent="0.35">
      <c r="A777" s="55">
        <v>1667.0464270369471</v>
      </c>
    </row>
    <row r="778" spans="1:1" x14ac:dyDescent="0.35">
      <c r="A778" s="55">
        <v>2155.1457580254882</v>
      </c>
    </row>
    <row r="779" spans="1:1" x14ac:dyDescent="0.35">
      <c r="A779" s="55">
        <v>2567.3105138895253</v>
      </c>
    </row>
    <row r="780" spans="1:1" x14ac:dyDescent="0.35">
      <c r="A780" s="55">
        <v>477.10052651921683</v>
      </c>
    </row>
    <row r="781" spans="1:1" x14ac:dyDescent="0.35">
      <c r="A781" s="55">
        <v>4630.2140546618848</v>
      </c>
    </row>
    <row r="782" spans="1:1" x14ac:dyDescent="0.35">
      <c r="A782" s="55">
        <v>661.50255870613091</v>
      </c>
    </row>
    <row r="783" spans="1:1" x14ac:dyDescent="0.35">
      <c r="A783" s="55">
        <v>3288.2650903549857</v>
      </c>
    </row>
    <row r="784" spans="1:1" x14ac:dyDescent="0.35">
      <c r="A784" s="55">
        <v>2237.9186013932808</v>
      </c>
    </row>
    <row r="785" spans="1:1" x14ac:dyDescent="0.35">
      <c r="A785" s="55">
        <v>810.61130244864421</v>
      </c>
    </row>
    <row r="786" spans="1:1" x14ac:dyDescent="0.35">
      <c r="A786" s="55">
        <v>948.06959999861078</v>
      </c>
    </row>
    <row r="787" spans="1:1" x14ac:dyDescent="0.35">
      <c r="A787" s="55">
        <v>2039.8638349201128</v>
      </c>
    </row>
    <row r="788" spans="1:1" x14ac:dyDescent="0.35">
      <c r="A788" s="55">
        <v>2620.1491647181583</v>
      </c>
    </row>
    <row r="789" spans="1:1" x14ac:dyDescent="0.35">
      <c r="A789" s="55">
        <v>3197.9317996351447</v>
      </c>
    </row>
    <row r="790" spans="1:1" x14ac:dyDescent="0.35">
      <c r="A790" s="55">
        <v>1182.0439606619025</v>
      </c>
    </row>
    <row r="791" spans="1:1" x14ac:dyDescent="0.35">
      <c r="A791" s="55">
        <v>2503.7363788658336</v>
      </c>
    </row>
    <row r="792" spans="1:1" x14ac:dyDescent="0.35">
      <c r="A792" s="55">
        <v>1519.549567916845</v>
      </c>
    </row>
    <row r="793" spans="1:1" x14ac:dyDescent="0.35">
      <c r="A793" s="55">
        <v>1658.8746692241409</v>
      </c>
    </row>
    <row r="794" spans="1:1" x14ac:dyDescent="0.35">
      <c r="A794" s="55">
        <v>3244.3679093739825</v>
      </c>
    </row>
    <row r="795" spans="1:1" x14ac:dyDescent="0.35">
      <c r="A795" s="55">
        <v>3851.8407048288746</v>
      </c>
    </row>
    <row r="796" spans="1:1" x14ac:dyDescent="0.35">
      <c r="A796" s="55">
        <v>2094.4630212982888</v>
      </c>
    </row>
    <row r="797" spans="1:1" x14ac:dyDescent="0.35">
      <c r="A797" s="55">
        <v>4051.724387014689</v>
      </c>
    </row>
    <row r="798" spans="1:1" x14ac:dyDescent="0.35">
      <c r="A798" s="55">
        <v>2675.6463957457263</v>
      </c>
    </row>
    <row r="799" spans="1:1" x14ac:dyDescent="0.35">
      <c r="A799" s="55">
        <v>1986.7419169574655</v>
      </c>
    </row>
    <row r="800" spans="1:1" x14ac:dyDescent="0.35">
      <c r="A800" s="55">
        <v>160.88336957042361</v>
      </c>
    </row>
    <row r="801" spans="1:1" x14ac:dyDescent="0.35">
      <c r="A801" s="55">
        <v>-1279.3848957472233</v>
      </c>
    </row>
    <row r="802" spans="1:1" x14ac:dyDescent="0.35">
      <c r="A802" s="55">
        <v>829.37650081131778</v>
      </c>
    </row>
    <row r="803" spans="1:1" x14ac:dyDescent="0.35">
      <c r="A803" s="55">
        <v>1855.9770877770916</v>
      </c>
    </row>
    <row r="804" spans="1:1" x14ac:dyDescent="0.35">
      <c r="A804" s="55">
        <v>2808.9915561203798</v>
      </c>
    </row>
    <row r="805" spans="1:1" x14ac:dyDescent="0.35">
      <c r="A805" s="55">
        <v>1610.125399608831</v>
      </c>
    </row>
    <row r="806" spans="1:1" x14ac:dyDescent="0.35">
      <c r="A806" s="55">
        <v>3231.6857384244022</v>
      </c>
    </row>
    <row r="807" spans="1:1" x14ac:dyDescent="0.35">
      <c r="A807" s="55">
        <v>2142.6701772389652</v>
      </c>
    </row>
    <row r="808" spans="1:1" x14ac:dyDescent="0.35">
      <c r="A808" s="55">
        <v>3134.7972685039076</v>
      </c>
    </row>
    <row r="809" spans="1:1" x14ac:dyDescent="0.35">
      <c r="A809" s="55">
        <v>2432.6395289188545</v>
      </c>
    </row>
    <row r="810" spans="1:1" x14ac:dyDescent="0.35">
      <c r="A810" s="55">
        <v>1559.5890764445026</v>
      </c>
    </row>
    <row r="811" spans="1:1" x14ac:dyDescent="0.35">
      <c r="A811" s="55">
        <v>2497.9641116430548</v>
      </c>
    </row>
    <row r="812" spans="1:1" x14ac:dyDescent="0.35">
      <c r="A812" s="55">
        <v>3055.2332263813337</v>
      </c>
    </row>
    <row r="813" spans="1:1" x14ac:dyDescent="0.35">
      <c r="A813" s="55">
        <v>3339.049332849806</v>
      </c>
    </row>
    <row r="814" spans="1:1" x14ac:dyDescent="0.35">
      <c r="A814" s="55">
        <v>691.66164798690261</v>
      </c>
    </row>
    <row r="815" spans="1:1" x14ac:dyDescent="0.35">
      <c r="A815" s="55">
        <v>2438.9102092954954</v>
      </c>
    </row>
    <row r="816" spans="1:1" x14ac:dyDescent="0.35">
      <c r="A816" s="55">
        <v>845.99861006888341</v>
      </c>
    </row>
    <row r="817" spans="1:1" x14ac:dyDescent="0.35">
      <c r="A817" s="55">
        <v>4617.1390755865277</v>
      </c>
    </row>
    <row r="818" spans="1:1" x14ac:dyDescent="0.35">
      <c r="A818" s="55">
        <v>2956.4204839989807</v>
      </c>
    </row>
    <row r="819" spans="1:1" x14ac:dyDescent="0.35">
      <c r="A819" s="55">
        <v>3059.104069763021</v>
      </c>
    </row>
    <row r="820" spans="1:1" x14ac:dyDescent="0.35">
      <c r="A820" s="55">
        <v>2317.6783572099739</v>
      </c>
    </row>
    <row r="821" spans="1:1" x14ac:dyDescent="0.35">
      <c r="A821" s="55">
        <v>1872.6118413050235</v>
      </c>
    </row>
    <row r="822" spans="1:1" x14ac:dyDescent="0.35">
      <c r="A822" s="55">
        <v>2012.0507406217689</v>
      </c>
    </row>
    <row r="823" spans="1:1" x14ac:dyDescent="0.35">
      <c r="A823" s="55">
        <v>372.69905576072438</v>
      </c>
    </row>
    <row r="824" spans="1:1" x14ac:dyDescent="0.35">
      <c r="A824" s="55">
        <v>2073.9176196473977</v>
      </c>
    </row>
    <row r="825" spans="1:1" x14ac:dyDescent="0.35">
      <c r="A825" s="55">
        <v>3360.8602232760877</v>
      </c>
    </row>
    <row r="826" spans="1:1" x14ac:dyDescent="0.35">
      <c r="A826" s="55">
        <v>1489.7493171385918</v>
      </c>
    </row>
    <row r="827" spans="1:1" x14ac:dyDescent="0.35">
      <c r="A827" s="55">
        <v>1425.1247356241072</v>
      </c>
    </row>
    <row r="828" spans="1:1" x14ac:dyDescent="0.35">
      <c r="A828" s="55">
        <v>1949.1540513048546</v>
      </c>
    </row>
    <row r="829" spans="1:1" x14ac:dyDescent="0.35">
      <c r="A829" s="55">
        <v>677.90721834635428</v>
      </c>
    </row>
    <row r="830" spans="1:1" x14ac:dyDescent="0.35">
      <c r="A830" s="55">
        <v>-634.85764483061212</v>
      </c>
    </row>
    <row r="831" spans="1:1" x14ac:dyDescent="0.35">
      <c r="A831" s="55">
        <v>1889.0475428409648</v>
      </c>
    </row>
    <row r="832" spans="1:1" x14ac:dyDescent="0.35">
      <c r="A832" s="55">
        <v>1413.5548502170232</v>
      </c>
    </row>
    <row r="833" spans="1:1" x14ac:dyDescent="0.35">
      <c r="A833" s="55">
        <v>2397.6442365362</v>
      </c>
    </row>
    <row r="834" spans="1:1" x14ac:dyDescent="0.35">
      <c r="A834" s="55">
        <v>1616.4377775535565</v>
      </c>
    </row>
    <row r="835" spans="1:1" x14ac:dyDescent="0.35">
      <c r="A835" s="55">
        <v>-729.10059262782488</v>
      </c>
    </row>
    <row r="836" spans="1:1" x14ac:dyDescent="0.35">
      <c r="A836" s="55">
        <v>1730.6580209444767</v>
      </c>
    </row>
    <row r="837" spans="1:1" x14ac:dyDescent="0.35">
      <c r="A837" s="55">
        <v>2290.2465505629175</v>
      </c>
    </row>
    <row r="838" spans="1:1" x14ac:dyDescent="0.35">
      <c r="A838" s="55">
        <v>2504.2038349251438</v>
      </c>
    </row>
    <row r="839" spans="1:1" x14ac:dyDescent="0.35">
      <c r="A839" s="55">
        <v>3385.3134051074176</v>
      </c>
    </row>
    <row r="840" spans="1:1" x14ac:dyDescent="0.35">
      <c r="A840" s="55">
        <v>2343.1763784435698</v>
      </c>
    </row>
    <row r="841" spans="1:1" x14ac:dyDescent="0.35">
      <c r="A841" s="55">
        <v>849.55701926844472</v>
      </c>
    </row>
    <row r="842" spans="1:1" x14ac:dyDescent="0.35">
      <c r="A842" s="55">
        <v>5506.4806877651372</v>
      </c>
    </row>
    <row r="843" spans="1:1" x14ac:dyDescent="0.35">
      <c r="A843" s="55">
        <v>2731.0181998231583</v>
      </c>
    </row>
    <row r="844" spans="1:1" x14ac:dyDescent="0.35">
      <c r="A844" s="55">
        <v>3701.3405190560607</v>
      </c>
    </row>
    <row r="845" spans="1:1" x14ac:dyDescent="0.35">
      <c r="A845" s="55">
        <v>2435.5497367387543</v>
      </c>
    </row>
    <row r="846" spans="1:1" x14ac:dyDescent="0.35">
      <c r="A846" s="55">
        <v>216.23121245705806</v>
      </c>
    </row>
    <row r="847" spans="1:1" x14ac:dyDescent="0.35">
      <c r="A847" s="55">
        <v>390.01849630323386</v>
      </c>
    </row>
    <row r="848" spans="1:1" x14ac:dyDescent="0.35">
      <c r="A848" s="55">
        <v>3014.1010612774508</v>
      </c>
    </row>
    <row r="849" spans="1:1" x14ac:dyDescent="0.35">
      <c r="A849" s="55">
        <v>2406.6650504920199</v>
      </c>
    </row>
    <row r="850" spans="1:1" x14ac:dyDescent="0.35">
      <c r="A850" s="55">
        <v>3151.5891173231121</v>
      </c>
    </row>
    <row r="851" spans="1:1" x14ac:dyDescent="0.35">
      <c r="A851" s="55">
        <v>1666.9525421853846</v>
      </c>
    </row>
    <row r="852" spans="1:1" x14ac:dyDescent="0.35">
      <c r="A852" s="55">
        <v>398.95422805943463</v>
      </c>
    </row>
    <row r="853" spans="1:1" x14ac:dyDescent="0.35">
      <c r="A853" s="55">
        <v>2532.2732903018486</v>
      </c>
    </row>
    <row r="854" spans="1:1" x14ac:dyDescent="0.35">
      <c r="A854" s="55">
        <v>1988.5234226986072</v>
      </c>
    </row>
    <row r="855" spans="1:1" x14ac:dyDescent="0.35">
      <c r="A855" s="55">
        <v>793.63908175565484</v>
      </c>
    </row>
    <row r="856" spans="1:1" x14ac:dyDescent="0.35">
      <c r="A856" s="55">
        <v>789.03052297398858</v>
      </c>
    </row>
    <row r="857" spans="1:1" x14ac:dyDescent="0.35">
      <c r="A857" s="55">
        <v>1457.8002237061883</v>
      </c>
    </row>
    <row r="858" spans="1:1" x14ac:dyDescent="0.35">
      <c r="A858" s="55">
        <v>1080.2812683947645</v>
      </c>
    </row>
    <row r="859" spans="1:1" x14ac:dyDescent="0.35">
      <c r="A859" s="55">
        <v>2621.4322425911541</v>
      </c>
    </row>
    <row r="860" spans="1:1" x14ac:dyDescent="0.35">
      <c r="A860" s="55">
        <v>3047.0372123503694</v>
      </c>
    </row>
    <row r="861" spans="1:1" x14ac:dyDescent="0.35">
      <c r="A861" s="55">
        <v>2953.8804528002634</v>
      </c>
    </row>
    <row r="862" spans="1:1" x14ac:dyDescent="0.35">
      <c r="A862" s="55">
        <v>1556.7696031846972</v>
      </c>
    </row>
    <row r="863" spans="1:1" x14ac:dyDescent="0.35">
      <c r="A863" s="55">
        <v>3054.9575228651756</v>
      </c>
    </row>
    <row r="864" spans="1:1" x14ac:dyDescent="0.35">
      <c r="A864" s="55">
        <v>1936.5040296425136</v>
      </c>
    </row>
    <row r="865" spans="1:1" x14ac:dyDescent="0.35">
      <c r="A865" s="55">
        <v>767.15639711366885</v>
      </c>
    </row>
    <row r="866" spans="1:1" x14ac:dyDescent="0.35">
      <c r="A866" s="55">
        <v>2344.6150375800917</v>
      </c>
    </row>
    <row r="867" spans="1:1" x14ac:dyDescent="0.35">
      <c r="A867" s="55">
        <v>883.21144871605429</v>
      </c>
    </row>
    <row r="868" spans="1:1" x14ac:dyDescent="0.35">
      <c r="A868" s="55">
        <v>2214.030266311684</v>
      </c>
    </row>
    <row r="869" spans="1:1" x14ac:dyDescent="0.35">
      <c r="A869" s="55">
        <v>1919.2923781382624</v>
      </c>
    </row>
    <row r="870" spans="1:1" x14ac:dyDescent="0.35">
      <c r="A870" s="55">
        <v>1329.7995865997279</v>
      </c>
    </row>
    <row r="871" spans="1:1" x14ac:dyDescent="0.35">
      <c r="A871" s="55">
        <v>2317.1421154602167</v>
      </c>
    </row>
    <row r="872" spans="1:1" x14ac:dyDescent="0.35">
      <c r="A872" s="55">
        <v>1869.3512344642268</v>
      </c>
    </row>
    <row r="873" spans="1:1" x14ac:dyDescent="0.35">
      <c r="A873" s="55">
        <v>3141.3267972362473</v>
      </c>
    </row>
    <row r="874" spans="1:1" x14ac:dyDescent="0.35">
      <c r="A874" s="55">
        <v>4053.1104979521347</v>
      </c>
    </row>
    <row r="875" spans="1:1" x14ac:dyDescent="0.35">
      <c r="A875" s="55">
        <v>3335.1624968309015</v>
      </c>
    </row>
    <row r="876" spans="1:1" x14ac:dyDescent="0.35">
      <c r="A876" s="55">
        <v>1424.4274231209006</v>
      </c>
    </row>
    <row r="877" spans="1:1" x14ac:dyDescent="0.35">
      <c r="A877" s="55">
        <v>3078.3897392159333</v>
      </c>
    </row>
    <row r="878" spans="1:1" x14ac:dyDescent="0.35">
      <c r="A878" s="55">
        <v>2077.1988584269602</v>
      </c>
    </row>
    <row r="879" spans="1:1" x14ac:dyDescent="0.35">
      <c r="A879" s="55">
        <v>3294.7236667580028</v>
      </c>
    </row>
    <row r="880" spans="1:1" x14ac:dyDescent="0.35">
      <c r="A880" s="55">
        <v>2704.2611318024256</v>
      </c>
    </row>
    <row r="881" spans="1:1" x14ac:dyDescent="0.35">
      <c r="A881" s="55">
        <v>2283.1516734623287</v>
      </c>
    </row>
    <row r="882" spans="1:1" x14ac:dyDescent="0.35">
      <c r="A882" s="55">
        <v>2560.1698315831136</v>
      </c>
    </row>
    <row r="883" spans="1:1" x14ac:dyDescent="0.35">
      <c r="A883" s="55">
        <v>835.29158102657743</v>
      </c>
    </row>
    <row r="884" spans="1:1" x14ac:dyDescent="0.35">
      <c r="A884" s="55">
        <v>1305.2277609410412</v>
      </c>
    </row>
    <row r="885" spans="1:1" x14ac:dyDescent="0.35">
      <c r="A885" s="55">
        <v>2764.4725341677577</v>
      </c>
    </row>
    <row r="886" spans="1:1" x14ac:dyDescent="0.35">
      <c r="A886" s="55">
        <v>1728.9237874786861</v>
      </c>
    </row>
    <row r="887" spans="1:1" x14ac:dyDescent="0.35">
      <c r="A887" s="55">
        <v>905.03205212400235</v>
      </c>
    </row>
    <row r="888" spans="1:1" x14ac:dyDescent="0.35">
      <c r="A888" s="55">
        <v>2606.9861848217697</v>
      </c>
    </row>
    <row r="889" spans="1:1" x14ac:dyDescent="0.35">
      <c r="A889" s="55">
        <v>1424.4091779417643</v>
      </c>
    </row>
    <row r="890" spans="1:1" x14ac:dyDescent="0.35">
      <c r="A890" s="55">
        <v>-582.22011138444759</v>
      </c>
    </row>
    <row r="891" spans="1:1" x14ac:dyDescent="0.35">
      <c r="A891" s="55">
        <v>2673.9468876508727</v>
      </c>
    </row>
    <row r="892" spans="1:1" x14ac:dyDescent="0.35">
      <c r="A892" s="55">
        <v>2696.3824625043644</v>
      </c>
    </row>
    <row r="893" spans="1:1" x14ac:dyDescent="0.35">
      <c r="A893" s="55">
        <v>824.86617862017624</v>
      </c>
    </row>
    <row r="894" spans="1:1" x14ac:dyDescent="0.35">
      <c r="A894" s="55">
        <v>3355.0117739816378</v>
      </c>
    </row>
    <row r="895" spans="1:1" x14ac:dyDescent="0.35">
      <c r="A895" s="55">
        <v>3881.8675420346453</v>
      </c>
    </row>
    <row r="896" spans="1:1" x14ac:dyDescent="0.35">
      <c r="A896" s="55">
        <v>1824.6593912390631</v>
      </c>
    </row>
    <row r="897" spans="1:1" x14ac:dyDescent="0.35">
      <c r="A897" s="55">
        <v>2615.5791511864959</v>
      </c>
    </row>
    <row r="898" spans="1:1" x14ac:dyDescent="0.35">
      <c r="A898" s="55">
        <v>261.02400125150211</v>
      </c>
    </row>
    <row r="899" spans="1:1" x14ac:dyDescent="0.35">
      <c r="A899" s="55">
        <v>3454.5449022047828</v>
      </c>
    </row>
    <row r="900" spans="1:1" x14ac:dyDescent="0.35">
      <c r="A900" s="55">
        <v>1896.0609071490508</v>
      </c>
    </row>
    <row r="901" spans="1:1" x14ac:dyDescent="0.35">
      <c r="A901" s="55">
        <v>1581.9716567110681</v>
      </c>
    </row>
    <row r="902" spans="1:1" x14ac:dyDescent="0.35">
      <c r="A902" s="55">
        <v>2256.2595917628041</v>
      </c>
    </row>
    <row r="903" spans="1:1" x14ac:dyDescent="0.35">
      <c r="A903" s="55">
        <v>1437.1321164513663</v>
      </c>
    </row>
    <row r="904" spans="1:1" x14ac:dyDescent="0.35">
      <c r="A904" s="55">
        <v>4066.2350467742685</v>
      </c>
    </row>
    <row r="905" spans="1:1" x14ac:dyDescent="0.35">
      <c r="A905" s="55">
        <v>2294.3729029733158</v>
      </c>
    </row>
    <row r="906" spans="1:1" x14ac:dyDescent="0.35">
      <c r="A906" s="55">
        <v>917.87832472152104</v>
      </c>
    </row>
    <row r="907" spans="1:1" x14ac:dyDescent="0.35">
      <c r="A907" s="55">
        <v>-1353.9000193215984</v>
      </c>
    </row>
    <row r="908" spans="1:1" x14ac:dyDescent="0.35">
      <c r="A908" s="55">
        <v>2571.0961275465206</v>
      </c>
    </row>
    <row r="909" spans="1:1" x14ac:dyDescent="0.35">
      <c r="A909" s="55">
        <v>2288.0728175222102</v>
      </c>
    </row>
    <row r="910" spans="1:1" x14ac:dyDescent="0.35">
      <c r="A910" s="55">
        <v>3813.7342332254811</v>
      </c>
    </row>
    <row r="911" spans="1:1" x14ac:dyDescent="0.35">
      <c r="A911" s="55">
        <v>3075.8033974669906</v>
      </c>
    </row>
    <row r="912" spans="1:1" x14ac:dyDescent="0.35">
      <c r="A912" s="55">
        <v>1547.8748084584186</v>
      </c>
    </row>
    <row r="913" spans="1:1" x14ac:dyDescent="0.35">
      <c r="A913" s="55">
        <v>3404.4742209622882</v>
      </c>
    </row>
    <row r="914" spans="1:1" x14ac:dyDescent="0.35">
      <c r="A914" s="55">
        <v>1838.8050252511405</v>
      </c>
    </row>
    <row r="915" spans="1:1" x14ac:dyDescent="0.35">
      <c r="A915" s="55">
        <v>223.60117695707777</v>
      </c>
    </row>
    <row r="916" spans="1:1" x14ac:dyDescent="0.35">
      <c r="A916" s="55">
        <v>3476.3956437420784</v>
      </c>
    </row>
    <row r="917" spans="1:1" x14ac:dyDescent="0.35">
      <c r="A917" s="55">
        <v>2387.0711380403445</v>
      </c>
    </row>
    <row r="918" spans="1:1" x14ac:dyDescent="0.35">
      <c r="A918" s="55">
        <v>618.06417557523741</v>
      </c>
    </row>
    <row r="919" spans="1:1" x14ac:dyDescent="0.35">
      <c r="A919" s="55">
        <v>4302.6214038292319</v>
      </c>
    </row>
    <row r="920" spans="1:1" x14ac:dyDescent="0.35">
      <c r="A920" s="55">
        <v>1513.3338283551493</v>
      </c>
    </row>
    <row r="921" spans="1:1" x14ac:dyDescent="0.35">
      <c r="A921" s="55">
        <v>3449.684752068154</v>
      </c>
    </row>
    <row r="922" spans="1:1" x14ac:dyDescent="0.35">
      <c r="A922" s="55">
        <v>1195.6724283547958</v>
      </c>
    </row>
    <row r="923" spans="1:1" x14ac:dyDescent="0.35">
      <c r="A923" s="55">
        <v>2383.6076996662705</v>
      </c>
    </row>
    <row r="924" spans="1:1" x14ac:dyDescent="0.35">
      <c r="A924" s="55">
        <v>4290.6935304337712</v>
      </c>
    </row>
    <row r="925" spans="1:1" x14ac:dyDescent="0.35">
      <c r="A925" s="55">
        <v>2106.5609663512564</v>
      </c>
    </row>
    <row r="926" spans="1:1" x14ac:dyDescent="0.35">
      <c r="A926" s="55">
        <v>2350.4996440404839</v>
      </c>
    </row>
    <row r="927" spans="1:1" x14ac:dyDescent="0.35">
      <c r="A927" s="55">
        <v>553.44347988294999</v>
      </c>
    </row>
    <row r="928" spans="1:1" x14ac:dyDescent="0.35">
      <c r="A928" s="55">
        <v>563.780193767426</v>
      </c>
    </row>
    <row r="929" spans="1:1" x14ac:dyDescent="0.35">
      <c r="A929" s="55">
        <v>892.32565719651689</v>
      </c>
    </row>
    <row r="930" spans="1:1" x14ac:dyDescent="0.35">
      <c r="A930" s="55">
        <v>2801.8227229757631</v>
      </c>
    </row>
    <row r="931" spans="1:1" x14ac:dyDescent="0.35">
      <c r="A931" s="55">
        <v>1472.4114501245608</v>
      </c>
    </row>
    <row r="932" spans="1:1" x14ac:dyDescent="0.35">
      <c r="A932" s="55">
        <v>675.54980935219737</v>
      </c>
    </row>
    <row r="933" spans="1:1" x14ac:dyDescent="0.35">
      <c r="A933" s="55">
        <v>2946.8630992642165</v>
      </c>
    </row>
    <row r="934" spans="1:1" x14ac:dyDescent="0.35">
      <c r="A934" s="55">
        <v>980.37369552531925</v>
      </c>
    </row>
    <row r="935" spans="1:1" x14ac:dyDescent="0.35">
      <c r="A935" s="55">
        <v>2713.1510533838332</v>
      </c>
    </row>
    <row r="936" spans="1:1" x14ac:dyDescent="0.35">
      <c r="A936" s="55">
        <v>1248.7633314542886</v>
      </c>
    </row>
    <row r="937" spans="1:1" x14ac:dyDescent="0.35">
      <c r="A937" s="55">
        <v>1714.4100948646867</v>
      </c>
    </row>
    <row r="938" spans="1:1" x14ac:dyDescent="0.35">
      <c r="A938" s="55">
        <v>2006.0948089957292</v>
      </c>
    </row>
    <row r="939" spans="1:1" x14ac:dyDescent="0.35">
      <c r="A939" s="55">
        <v>1321.8724258516447</v>
      </c>
    </row>
    <row r="940" spans="1:1" x14ac:dyDescent="0.35">
      <c r="A940" s="55">
        <v>2023.7826224858884</v>
      </c>
    </row>
    <row r="941" spans="1:1" x14ac:dyDescent="0.35">
      <c r="A941" s="55">
        <v>3427.1487610834583</v>
      </c>
    </row>
    <row r="942" spans="1:1" x14ac:dyDescent="0.35">
      <c r="A942" s="55">
        <v>444.94641601372814</v>
      </c>
    </row>
    <row r="943" spans="1:1" x14ac:dyDescent="0.35">
      <c r="A943" s="55">
        <v>123.55186792087056</v>
      </c>
    </row>
    <row r="944" spans="1:1" x14ac:dyDescent="0.35">
      <c r="A944" s="55">
        <v>-74.278279934404281</v>
      </c>
    </row>
    <row r="945" spans="1:1" x14ac:dyDescent="0.35">
      <c r="A945" s="55">
        <v>968.78710644004957</v>
      </c>
    </row>
    <row r="946" spans="1:1" x14ac:dyDescent="0.35">
      <c r="A946" s="55">
        <v>1956.6679042721144</v>
      </c>
    </row>
    <row r="947" spans="1:1" x14ac:dyDescent="0.35">
      <c r="A947" s="55">
        <v>2188.0347340675735</v>
      </c>
    </row>
    <row r="948" spans="1:1" x14ac:dyDescent="0.35">
      <c r="A948" s="55">
        <v>3252.9161859313986</v>
      </c>
    </row>
    <row r="949" spans="1:1" x14ac:dyDescent="0.35">
      <c r="A949" s="55">
        <v>702.20714147602916</v>
      </c>
    </row>
    <row r="950" spans="1:1" x14ac:dyDescent="0.35">
      <c r="A950" s="55">
        <v>1948.0375788355389</v>
      </c>
    </row>
    <row r="951" spans="1:1" x14ac:dyDescent="0.35">
      <c r="A951" s="55">
        <v>3053.9148480622871</v>
      </c>
    </row>
    <row r="952" spans="1:1" x14ac:dyDescent="0.35">
      <c r="A952" s="55">
        <v>948.6411506420302</v>
      </c>
    </row>
    <row r="953" spans="1:1" x14ac:dyDescent="0.35">
      <c r="A953" s="55">
        <v>-440.21131821906101</v>
      </c>
    </row>
    <row r="954" spans="1:1" x14ac:dyDescent="0.35">
      <c r="A954" s="55">
        <v>3199.4085563555559</v>
      </c>
    </row>
    <row r="955" spans="1:1" x14ac:dyDescent="0.35">
      <c r="A955" s="55">
        <v>532.9879081122001</v>
      </c>
    </row>
    <row r="956" spans="1:1" x14ac:dyDescent="0.35">
      <c r="A956" s="55">
        <v>2810.7341604952862</v>
      </c>
    </row>
    <row r="957" spans="1:1" x14ac:dyDescent="0.35">
      <c r="A957" s="55">
        <v>510.91266754086632</v>
      </c>
    </row>
    <row r="958" spans="1:1" x14ac:dyDescent="0.35">
      <c r="A958" s="55">
        <v>3381.9258300170259</v>
      </c>
    </row>
    <row r="959" spans="1:1" x14ac:dyDescent="0.35">
      <c r="A959" s="55">
        <v>3469.6099954213328</v>
      </c>
    </row>
    <row r="960" spans="1:1" x14ac:dyDescent="0.35">
      <c r="A960" s="55">
        <v>1810.9729521507993</v>
      </c>
    </row>
    <row r="961" spans="1:1" x14ac:dyDescent="0.35">
      <c r="A961" s="55">
        <v>2658.3043016537276</v>
      </c>
    </row>
    <row r="962" spans="1:1" x14ac:dyDescent="0.35">
      <c r="A962" s="55">
        <v>1793.3615538322911</v>
      </c>
    </row>
    <row r="963" spans="1:1" x14ac:dyDescent="0.35">
      <c r="A963" s="55">
        <v>1639.0311647195097</v>
      </c>
    </row>
    <row r="964" spans="1:1" x14ac:dyDescent="0.35">
      <c r="A964" s="55">
        <v>5377.4086222994729</v>
      </c>
    </row>
    <row r="965" spans="1:1" x14ac:dyDescent="0.35">
      <c r="A965" s="55">
        <v>2530.2699520115298</v>
      </c>
    </row>
    <row r="966" spans="1:1" x14ac:dyDescent="0.35">
      <c r="A966" s="55">
        <v>1950.9762726592203</v>
      </c>
    </row>
    <row r="967" spans="1:1" x14ac:dyDescent="0.35">
      <c r="A967" s="55">
        <v>1142.5587216321783</v>
      </c>
    </row>
    <row r="968" spans="1:1" x14ac:dyDescent="0.35">
      <c r="A968" s="55">
        <v>1393.6850111285335</v>
      </c>
    </row>
    <row r="969" spans="1:1" x14ac:dyDescent="0.35">
      <c r="A969" s="55">
        <v>-2089.5463299806552</v>
      </c>
    </row>
    <row r="970" spans="1:1" x14ac:dyDescent="0.35">
      <c r="A970" s="55">
        <v>1995.3399488735565</v>
      </c>
    </row>
    <row r="971" spans="1:1" x14ac:dyDescent="0.35">
      <c r="A971" s="55">
        <v>2898.9715772169093</v>
      </c>
    </row>
    <row r="972" spans="1:1" x14ac:dyDescent="0.35">
      <c r="A972" s="55">
        <v>3092.1577174248541</v>
      </c>
    </row>
    <row r="973" spans="1:1" x14ac:dyDescent="0.35">
      <c r="A973" s="55">
        <v>1957.4279227488328</v>
      </c>
    </row>
    <row r="974" spans="1:1" x14ac:dyDescent="0.35">
      <c r="A974" s="55">
        <v>154.69471359264958</v>
      </c>
    </row>
    <row r="975" spans="1:1" x14ac:dyDescent="0.35">
      <c r="A975" s="55">
        <v>3362.0122139732102</v>
      </c>
    </row>
    <row r="976" spans="1:1" x14ac:dyDescent="0.35">
      <c r="A976" s="55">
        <v>2453.7969635751169</v>
      </c>
    </row>
    <row r="977" spans="1:1" x14ac:dyDescent="0.35">
      <c r="A977" s="55">
        <v>1761.0538852629811</v>
      </c>
    </row>
    <row r="978" spans="1:1" x14ac:dyDescent="0.35">
      <c r="A978" s="55">
        <v>-78.670269603639099</v>
      </c>
    </row>
    <row r="979" spans="1:1" x14ac:dyDescent="0.35">
      <c r="A979" s="55">
        <v>2359.242927448302</v>
      </c>
    </row>
    <row r="980" spans="1:1" x14ac:dyDescent="0.35">
      <c r="A980" s="55">
        <v>2350.5762364045213</v>
      </c>
    </row>
    <row r="981" spans="1:1" x14ac:dyDescent="0.35">
      <c r="A981" s="55">
        <v>1303.8885345151707</v>
      </c>
    </row>
    <row r="982" spans="1:1" x14ac:dyDescent="0.35">
      <c r="A982" s="55">
        <v>539.95491653595536</v>
      </c>
    </row>
    <row r="983" spans="1:1" x14ac:dyDescent="0.35">
      <c r="A983" s="55">
        <v>-202.29057751194023</v>
      </c>
    </row>
    <row r="984" spans="1:1" x14ac:dyDescent="0.35">
      <c r="A984" s="55">
        <v>1396.845784932169</v>
      </c>
    </row>
    <row r="985" spans="1:1" x14ac:dyDescent="0.35">
      <c r="A985" s="55">
        <v>1006.5469068078388</v>
      </c>
    </row>
    <row r="986" spans="1:1" x14ac:dyDescent="0.35">
      <c r="A986" s="55">
        <v>1648.3629049619512</v>
      </c>
    </row>
    <row r="987" spans="1:1" x14ac:dyDescent="0.35">
      <c r="A987" s="55">
        <v>2368.4600655522058</v>
      </c>
    </row>
    <row r="988" spans="1:1" x14ac:dyDescent="0.35">
      <c r="A988" s="55">
        <v>1643.8615105885522</v>
      </c>
    </row>
    <row r="989" spans="1:1" x14ac:dyDescent="0.35">
      <c r="A989" s="55">
        <v>1400.908191014254</v>
      </c>
    </row>
    <row r="990" spans="1:1" x14ac:dyDescent="0.35">
      <c r="A990" s="55">
        <v>-80.353505686859762</v>
      </c>
    </row>
    <row r="991" spans="1:1" x14ac:dyDescent="0.35">
      <c r="A991" s="55">
        <v>772.99579388347911</v>
      </c>
    </row>
    <row r="992" spans="1:1" x14ac:dyDescent="0.35">
      <c r="A992" s="55">
        <v>3010.0841311575368</v>
      </c>
    </row>
    <row r="993" spans="1:1" x14ac:dyDescent="0.35">
      <c r="A993" s="55">
        <v>3808.6147855038462</v>
      </c>
    </row>
    <row r="994" spans="1:1" x14ac:dyDescent="0.35">
      <c r="A994" s="55">
        <v>598.2308880471719</v>
      </c>
    </row>
    <row r="995" spans="1:1" x14ac:dyDescent="0.35">
      <c r="A995" s="55">
        <v>3531.2570025573432</v>
      </c>
    </row>
    <row r="996" spans="1:1" x14ac:dyDescent="0.35">
      <c r="A996" s="55">
        <v>2618.9522398257668</v>
      </c>
    </row>
    <row r="997" spans="1:1" x14ac:dyDescent="0.35">
      <c r="A997" s="55">
        <v>1229.8088831366558</v>
      </c>
    </row>
    <row r="998" spans="1:1" x14ac:dyDescent="0.35">
      <c r="A998" s="55">
        <v>1799.3059903304281</v>
      </c>
    </row>
    <row r="999" spans="1:1" x14ac:dyDescent="0.35">
      <c r="A999" s="55">
        <v>2915.644238337879</v>
      </c>
    </row>
    <row r="1000" spans="1:1" x14ac:dyDescent="0.35">
      <c r="A1000" s="55">
        <v>2405.0269860046328</v>
      </c>
    </row>
    <row r="1001" spans="1:1" x14ac:dyDescent="0.35">
      <c r="A1001" s="55">
        <v>2441.2047787375068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CB6C8-C4FB-4AAA-9640-7490AC98889C}">
  <dimension ref="A1:Q41"/>
  <sheetViews>
    <sheetView zoomScale="85" zoomScaleNormal="85" workbookViewId="0">
      <selection activeCell="B3" sqref="B3"/>
    </sheetView>
  </sheetViews>
  <sheetFormatPr defaultRowHeight="14.5" x14ac:dyDescent="0.35"/>
  <cols>
    <col min="1" max="1" width="43.7265625" style="7" customWidth="1"/>
    <col min="2" max="2" width="12.36328125" style="7" customWidth="1"/>
    <col min="3" max="3" width="8.81640625" style="7" bestFit="1" customWidth="1"/>
    <col min="4" max="4" width="12.453125" style="7" customWidth="1"/>
    <col min="5" max="5" width="13.453125" style="7" bestFit="1" customWidth="1"/>
    <col min="6" max="6" width="8.81640625" style="7" bestFit="1" customWidth="1"/>
    <col min="7" max="7" width="10.6328125" style="7" customWidth="1"/>
    <col min="8" max="10" width="8.7265625" style="7"/>
    <col min="11" max="11" width="10.36328125" style="7" bestFit="1" customWidth="1"/>
    <col min="12" max="12" width="9.7265625" style="7" hidden="1" customWidth="1"/>
    <col min="13" max="16" width="8.7265625" style="7" hidden="1" customWidth="1"/>
    <col min="17" max="16384" width="8.7265625" style="7"/>
  </cols>
  <sheetData>
    <row r="1" spans="1:16" x14ac:dyDescent="0.35">
      <c r="A1" s="38" t="s">
        <v>25</v>
      </c>
      <c r="B1" s="38" t="s">
        <v>27</v>
      </c>
      <c r="D1" s="38" t="s">
        <v>25</v>
      </c>
      <c r="E1" s="38" t="s">
        <v>27</v>
      </c>
    </row>
    <row r="2" spans="1:16" x14ac:dyDescent="0.35">
      <c r="A2" s="2" t="s">
        <v>26</v>
      </c>
      <c r="B2" s="33">
        <v>1.0941543598728329E-3</v>
      </c>
      <c r="D2" s="7" t="s">
        <v>42</v>
      </c>
      <c r="E2" s="7">
        <v>623.4</v>
      </c>
    </row>
    <row r="3" spans="1:16" x14ac:dyDescent="0.35">
      <c r="A3" s="34" t="s">
        <v>44</v>
      </c>
      <c r="B3" s="33">
        <v>5.7517782407352953E-2</v>
      </c>
      <c r="D3" s="7" t="s">
        <v>41</v>
      </c>
      <c r="E3" s="43">
        <v>4496460</v>
      </c>
    </row>
    <row r="4" spans="1:16" x14ac:dyDescent="0.35">
      <c r="A4" s="34" t="s">
        <v>18</v>
      </c>
      <c r="B4" s="33">
        <v>2.5000000000000001E-2</v>
      </c>
      <c r="D4" s="7" t="s">
        <v>43</v>
      </c>
      <c r="E4" s="44">
        <f>E2/E21</f>
        <v>5.0641754670999184</v>
      </c>
    </row>
    <row r="5" spans="1:16" x14ac:dyDescent="0.35">
      <c r="A5" s="34" t="s">
        <v>31</v>
      </c>
      <c r="B5" s="33">
        <v>0.2</v>
      </c>
    </row>
    <row r="6" spans="1:16" x14ac:dyDescent="0.35">
      <c r="A6" s="34" t="s">
        <v>32</v>
      </c>
      <c r="B6" s="37">
        <v>379.9</v>
      </c>
    </row>
    <row r="7" spans="1:16" x14ac:dyDescent="0.35">
      <c r="A7" s="34" t="s">
        <v>33</v>
      </c>
      <c r="B7" s="36">
        <f>AVERAGE(B34:F34)</f>
        <v>3.6359045670172591E-2</v>
      </c>
    </row>
    <row r="8" spans="1:16" ht="15" customHeight="1" x14ac:dyDescent="0.35">
      <c r="A8" s="34" t="s">
        <v>37</v>
      </c>
      <c r="B8" s="37">
        <v>39.799999999999997</v>
      </c>
    </row>
    <row r="9" spans="1:16" x14ac:dyDescent="0.35">
      <c r="A9" s="34" t="s">
        <v>36</v>
      </c>
      <c r="B9" s="37">
        <v>1.25</v>
      </c>
    </row>
    <row r="10" spans="1:16" x14ac:dyDescent="0.35">
      <c r="A10" s="34" t="s">
        <v>38</v>
      </c>
      <c r="B10" s="36">
        <v>0.38</v>
      </c>
    </row>
    <row r="11" spans="1:16" x14ac:dyDescent="0.35">
      <c r="A11" s="34" t="s">
        <v>39</v>
      </c>
      <c r="B11" s="37">
        <v>170</v>
      </c>
    </row>
    <row r="12" spans="1:16" x14ac:dyDescent="0.35">
      <c r="A12" s="34" t="s">
        <v>40</v>
      </c>
      <c r="B12" s="37">
        <v>-30.7</v>
      </c>
    </row>
    <row r="13" spans="1:16" ht="15" thickBot="1" x14ac:dyDescent="0.4"/>
    <row r="14" spans="1:16" ht="15" customHeight="1" x14ac:dyDescent="0.35">
      <c r="A14" s="6" t="s">
        <v>35</v>
      </c>
      <c r="B14" s="62" t="s">
        <v>0</v>
      </c>
      <c r="C14" s="62"/>
      <c r="D14" s="62"/>
      <c r="E14" s="62"/>
      <c r="F14" s="62"/>
      <c r="G14" s="63" t="s">
        <v>15</v>
      </c>
      <c r="H14" s="63"/>
      <c r="I14" s="63"/>
      <c r="J14" s="63"/>
      <c r="K14" s="64"/>
    </row>
    <row r="15" spans="1:16" ht="15" thickBot="1" x14ac:dyDescent="0.4">
      <c r="A15" s="9" t="s">
        <v>34</v>
      </c>
      <c r="B15" s="39">
        <v>2016</v>
      </c>
      <c r="C15" s="39">
        <v>2017</v>
      </c>
      <c r="D15" s="39">
        <v>2018</v>
      </c>
      <c r="E15" s="39">
        <v>2019</v>
      </c>
      <c r="F15" s="39">
        <v>2020</v>
      </c>
      <c r="G15" s="40">
        <v>2021</v>
      </c>
      <c r="H15" s="40">
        <v>2022</v>
      </c>
      <c r="I15" s="40">
        <v>2023</v>
      </c>
      <c r="J15" s="40">
        <v>2024</v>
      </c>
      <c r="K15" s="41">
        <v>2025</v>
      </c>
    </row>
    <row r="16" spans="1:16" x14ac:dyDescent="0.35">
      <c r="A16" s="30" t="s">
        <v>19</v>
      </c>
      <c r="B16" s="31">
        <v>945</v>
      </c>
      <c r="C16" s="31">
        <v>965.6</v>
      </c>
      <c r="D16" s="31">
        <v>1075.2</v>
      </c>
      <c r="E16" s="31">
        <v>760</v>
      </c>
      <c r="F16" s="31">
        <v>573</v>
      </c>
      <c r="G16" s="32">
        <f>F16*G17+F16</f>
        <v>573.62695044820714</v>
      </c>
      <c r="H16" s="32">
        <f t="shared" ref="H16:K16" si="0">G16*H17+G16</f>
        <v>574.25458687698062</v>
      </c>
      <c r="I16" s="32">
        <f t="shared" si="0"/>
        <v>574.88291003688903</v>
      </c>
      <c r="J16" s="32">
        <f t="shared" si="0"/>
        <v>575.51192067932232</v>
      </c>
      <c r="K16" s="32">
        <f t="shared" si="0"/>
        <v>576.1416195564924</v>
      </c>
      <c r="L16" s="1">
        <f>F16*G17+F16</f>
        <v>573.62695044820714</v>
      </c>
      <c r="M16" s="1">
        <f t="shared" ref="M16:P16" si="1">G16*H17+G16</f>
        <v>574.25458687698062</v>
      </c>
      <c r="N16" s="1">
        <f t="shared" si="1"/>
        <v>574.88291003688903</v>
      </c>
      <c r="O16" s="1">
        <f t="shared" si="1"/>
        <v>575.51192067932232</v>
      </c>
      <c r="P16" s="1">
        <f t="shared" si="1"/>
        <v>576.1416195564924</v>
      </c>
    </row>
    <row r="17" spans="1:16" x14ac:dyDescent="0.35">
      <c r="A17" s="8" t="s">
        <v>1</v>
      </c>
      <c r="B17" s="5" t="s">
        <v>16</v>
      </c>
      <c r="C17" s="5" t="s">
        <v>16</v>
      </c>
      <c r="D17" s="5" t="s">
        <v>16</v>
      </c>
      <c r="E17" s="5" t="s">
        <v>16</v>
      </c>
      <c r="F17" s="5" t="s">
        <v>16</v>
      </c>
      <c r="G17" s="21">
        <f>$B$2</f>
        <v>1.0941543598728329E-3</v>
      </c>
      <c r="H17" s="21">
        <f t="shared" ref="H17:K17" si="2">$B$2</f>
        <v>1.0941543598728329E-3</v>
      </c>
      <c r="I17" s="21">
        <f t="shared" si="2"/>
        <v>1.0941543598728329E-3</v>
      </c>
      <c r="J17" s="21">
        <f t="shared" si="2"/>
        <v>1.0941543598728329E-3</v>
      </c>
      <c r="K17" s="21">
        <f t="shared" si="2"/>
        <v>1.0941543598728329E-3</v>
      </c>
    </row>
    <row r="18" spans="1:16" x14ac:dyDescent="0.35">
      <c r="A18" s="8" t="s">
        <v>2</v>
      </c>
      <c r="B18" s="5">
        <f>-404.1-4.8</f>
        <v>-408.90000000000003</v>
      </c>
      <c r="C18" s="5">
        <v>-415.3</v>
      </c>
      <c r="D18" s="5">
        <v>-782.7</v>
      </c>
      <c r="E18" s="5">
        <v>-549.9</v>
      </c>
      <c r="F18" s="5">
        <v>-439.2</v>
      </c>
      <c r="G18" s="4">
        <f>G19-G16</f>
        <v>-355.64870927788843</v>
      </c>
      <c r="H18" s="4">
        <f t="shared" ref="H18:K18" si="3">H19-H16</f>
        <v>-356.03784386372797</v>
      </c>
      <c r="I18" s="4">
        <f t="shared" si="3"/>
        <v>-356.42740422287119</v>
      </c>
      <c r="J18" s="4">
        <f t="shared" si="3"/>
        <v>-356.81739082117986</v>
      </c>
      <c r="K18" s="4">
        <f t="shared" si="3"/>
        <v>-357.20780412502529</v>
      </c>
      <c r="L18" s="1">
        <f>L20-L16</f>
        <v>-355.64870927788843</v>
      </c>
      <c r="M18" s="1">
        <f t="shared" ref="M18:P18" si="4">M20-M16</f>
        <v>-356.03784386372797</v>
      </c>
      <c r="N18" s="1">
        <f t="shared" si="4"/>
        <v>-356.42740422287119</v>
      </c>
      <c r="O18" s="1">
        <f t="shared" si="4"/>
        <v>-356.81739082117986</v>
      </c>
      <c r="P18" s="1">
        <f t="shared" si="4"/>
        <v>-357.20780412502529</v>
      </c>
    </row>
    <row r="19" spans="1:16" x14ac:dyDescent="0.35">
      <c r="A19" s="16" t="s">
        <v>3</v>
      </c>
      <c r="B19" s="13">
        <f>B16+B18</f>
        <v>536.09999999999991</v>
      </c>
      <c r="C19" s="13">
        <f t="shared" ref="C19:F19" si="5">C16+C18</f>
        <v>550.29999999999995</v>
      </c>
      <c r="D19" s="13">
        <f t="shared" si="5"/>
        <v>292.5</v>
      </c>
      <c r="E19" s="13">
        <f t="shared" si="5"/>
        <v>210.10000000000002</v>
      </c>
      <c r="F19" s="13">
        <f t="shared" si="5"/>
        <v>133.80000000000001</v>
      </c>
      <c r="G19" s="13">
        <f>G16*G20</f>
        <v>217.97824117031871</v>
      </c>
      <c r="H19" s="13">
        <f t="shared" ref="H19:K19" si="6">H16*H20</f>
        <v>218.21674301325265</v>
      </c>
      <c r="I19" s="13">
        <f t="shared" si="6"/>
        <v>218.45550581401784</v>
      </c>
      <c r="J19" s="13">
        <f t="shared" si="6"/>
        <v>218.69452985814249</v>
      </c>
      <c r="K19" s="13">
        <f t="shared" si="6"/>
        <v>218.93381543146711</v>
      </c>
      <c r="L19" s="1"/>
      <c r="M19" s="1"/>
      <c r="N19" s="1"/>
      <c r="O19" s="1"/>
    </row>
    <row r="20" spans="1:16" x14ac:dyDescent="0.35">
      <c r="A20" s="13" t="s">
        <v>20</v>
      </c>
      <c r="B20" s="26">
        <f>B19/B16</f>
        <v>0.5673015873015872</v>
      </c>
      <c r="C20" s="26">
        <f t="shared" ref="C20:F20" si="7">C19/C16</f>
        <v>0.56990472245236112</v>
      </c>
      <c r="D20" s="26">
        <f t="shared" si="7"/>
        <v>0.2720424107142857</v>
      </c>
      <c r="E20" s="26">
        <f t="shared" si="7"/>
        <v>0.27644736842105266</v>
      </c>
      <c r="F20" s="26">
        <f t="shared" si="7"/>
        <v>0.23350785340314137</v>
      </c>
      <c r="G20" s="17">
        <f>$B$10</f>
        <v>0.38</v>
      </c>
      <c r="H20" s="17">
        <f t="shared" ref="H20:K20" si="8">$B$10</f>
        <v>0.38</v>
      </c>
      <c r="I20" s="17">
        <f t="shared" si="8"/>
        <v>0.38</v>
      </c>
      <c r="J20" s="17">
        <f t="shared" si="8"/>
        <v>0.38</v>
      </c>
      <c r="K20" s="17">
        <f t="shared" si="8"/>
        <v>0.38</v>
      </c>
      <c r="L20" s="1">
        <f>G20*G16</f>
        <v>217.97824117031871</v>
      </c>
      <c r="M20" s="1">
        <f t="shared" ref="M20:P20" si="9">H20*H16</f>
        <v>218.21674301325265</v>
      </c>
      <c r="N20" s="1">
        <f t="shared" si="9"/>
        <v>218.45550581401784</v>
      </c>
      <c r="O20" s="1">
        <f t="shared" si="9"/>
        <v>218.69452985814249</v>
      </c>
      <c r="P20" s="1">
        <f t="shared" si="9"/>
        <v>218.93381543146711</v>
      </c>
    </row>
    <row r="21" spans="1:16" ht="26" x14ac:dyDescent="0.35">
      <c r="A21" s="23" t="s">
        <v>17</v>
      </c>
      <c r="B21" s="24">
        <v>95.8</v>
      </c>
      <c r="C21" s="24">
        <f>C25-C24</f>
        <v>94.6</v>
      </c>
      <c r="D21" s="24">
        <v>84.1</v>
      </c>
      <c r="E21" s="24">
        <v>123.1</v>
      </c>
      <c r="F21" s="24">
        <v>-46.7</v>
      </c>
      <c r="G21" s="25">
        <f>G19+G23</f>
        <v>47.978241170318711</v>
      </c>
      <c r="H21" s="25">
        <f t="shared" ref="H21:K21" si="10">H19+H23</f>
        <v>48.216743013252653</v>
      </c>
      <c r="I21" s="25">
        <f t="shared" si="10"/>
        <v>48.45550581401784</v>
      </c>
      <c r="J21" s="25">
        <f t="shared" si="10"/>
        <v>48.694529858142488</v>
      </c>
      <c r="K21" s="25">
        <f t="shared" si="10"/>
        <v>48.93381543146711</v>
      </c>
      <c r="L21" s="1">
        <f>G19+G23</f>
        <v>47.978241170318711</v>
      </c>
      <c r="M21" s="1">
        <f t="shared" ref="M21:P21" si="11">H19+H23</f>
        <v>48.216743013252653</v>
      </c>
      <c r="N21" s="1">
        <f t="shared" si="11"/>
        <v>48.45550581401784</v>
      </c>
      <c r="O21" s="1">
        <f t="shared" si="11"/>
        <v>48.694529858142488</v>
      </c>
      <c r="P21" s="1">
        <f t="shared" si="11"/>
        <v>48.93381543146711</v>
      </c>
    </row>
    <row r="22" spans="1:16" x14ac:dyDescent="0.35">
      <c r="A22" s="19" t="s">
        <v>21</v>
      </c>
      <c r="B22" s="18">
        <f>B21/B16</f>
        <v>0.10137566137566137</v>
      </c>
      <c r="C22" s="18">
        <f t="shared" ref="C22:F22" si="12">C21/C16</f>
        <v>9.7970173985086978E-2</v>
      </c>
      <c r="D22" s="18">
        <f t="shared" si="12"/>
        <v>7.8218005952380945E-2</v>
      </c>
      <c r="E22" s="18">
        <f t="shared" si="12"/>
        <v>0.1619736842105263</v>
      </c>
      <c r="F22" s="18">
        <f t="shared" si="12"/>
        <v>-8.150087260034905E-2</v>
      </c>
      <c r="G22" s="21">
        <f>G21/G16</f>
        <v>8.364014475406116E-2</v>
      </c>
      <c r="H22" s="21">
        <f t="shared" ref="H22:K22" si="13">H21/H16</f>
        <v>8.3964053775302028E-2</v>
      </c>
      <c r="I22" s="21">
        <f t="shared" si="13"/>
        <v>8.4287608777426609E-2</v>
      </c>
      <c r="J22" s="21">
        <f t="shared" si="13"/>
        <v>8.46108101473632E-2</v>
      </c>
      <c r="K22" s="28">
        <f t="shared" si="13"/>
        <v>8.493365827161703E-2</v>
      </c>
    </row>
    <row r="23" spans="1:16" x14ac:dyDescent="0.35">
      <c r="A23" s="8" t="s">
        <v>4</v>
      </c>
      <c r="B23" s="3">
        <v>-440.3</v>
      </c>
      <c r="C23" s="22">
        <v>-455.7</v>
      </c>
      <c r="D23" s="3">
        <v>-215.1</v>
      </c>
      <c r="E23" s="3">
        <v>-189.1</v>
      </c>
      <c r="F23" s="3">
        <v>-168.8</v>
      </c>
      <c r="G23" s="3">
        <f>$B$11*-1</f>
        <v>-170</v>
      </c>
      <c r="H23" s="3">
        <f t="shared" ref="H23:K23" si="14">$B$11*-1</f>
        <v>-170</v>
      </c>
      <c r="I23" s="3">
        <f t="shared" si="14"/>
        <v>-170</v>
      </c>
      <c r="J23" s="3">
        <f t="shared" si="14"/>
        <v>-170</v>
      </c>
      <c r="K23" s="3">
        <f t="shared" si="14"/>
        <v>-170</v>
      </c>
    </row>
    <row r="24" spans="1:16" x14ac:dyDescent="0.35">
      <c r="A24" s="8" t="s">
        <v>5</v>
      </c>
      <c r="B24" s="27">
        <v>-39.299999999999997</v>
      </c>
      <c r="C24" s="27">
        <f>-42.8-36</f>
        <v>-78.8</v>
      </c>
      <c r="D24" s="27">
        <v>-40.9</v>
      </c>
      <c r="E24" s="27">
        <v>-38.200000000000003</v>
      </c>
      <c r="F24" s="27">
        <v>-37.700000000000003</v>
      </c>
      <c r="G24" s="4">
        <f>$B$8*-1</f>
        <v>-39.799999999999997</v>
      </c>
      <c r="H24" s="4">
        <f t="shared" ref="H24:K24" si="15">$B$8*-1</f>
        <v>-39.799999999999997</v>
      </c>
      <c r="I24" s="4">
        <f t="shared" si="15"/>
        <v>-39.799999999999997</v>
      </c>
      <c r="J24" s="4">
        <f t="shared" si="15"/>
        <v>-39.799999999999997</v>
      </c>
      <c r="K24" s="4">
        <f t="shared" si="15"/>
        <v>-39.799999999999997</v>
      </c>
    </row>
    <row r="25" spans="1:16" x14ac:dyDescent="0.35">
      <c r="A25" s="16" t="s">
        <v>6</v>
      </c>
      <c r="B25" s="12">
        <v>56.5</v>
      </c>
      <c r="C25" s="12">
        <v>15.8</v>
      </c>
      <c r="D25" s="12">
        <v>43.2</v>
      </c>
      <c r="E25" s="12">
        <v>84.9</v>
      </c>
      <c r="F25" s="12">
        <v>-84.4</v>
      </c>
      <c r="G25" s="14">
        <f>G16+G18+G23+G24</f>
        <v>8.1782411703187137</v>
      </c>
      <c r="H25" s="14">
        <f t="shared" ref="H25:K25" si="16">H16+H18+H23+H24</f>
        <v>8.4167430132526562</v>
      </c>
      <c r="I25" s="14">
        <f t="shared" si="16"/>
        <v>8.6555058140178431</v>
      </c>
      <c r="J25" s="14">
        <f t="shared" si="16"/>
        <v>8.8945298581424623</v>
      </c>
      <c r="K25" s="14">
        <f t="shared" si="16"/>
        <v>9.1338154314671129</v>
      </c>
      <c r="L25" s="14">
        <f>G16+G18+G23+G24</f>
        <v>8.1782411703187137</v>
      </c>
      <c r="M25" s="14">
        <f t="shared" ref="M25:P25" si="17">H16+H18+H23+H24</f>
        <v>8.4167430132526562</v>
      </c>
      <c r="N25" s="14">
        <f t="shared" si="17"/>
        <v>8.6555058140178431</v>
      </c>
      <c r="O25" s="14">
        <f t="shared" si="17"/>
        <v>8.8945298581424623</v>
      </c>
      <c r="P25" s="14">
        <f t="shared" si="17"/>
        <v>9.1338154314671129</v>
      </c>
    </row>
    <row r="26" spans="1:16" x14ac:dyDescent="0.35">
      <c r="A26" s="13" t="s">
        <v>22</v>
      </c>
      <c r="B26" s="17">
        <f t="shared" ref="B26:K26" si="18">B25/B16</f>
        <v>5.9788359788359786E-2</v>
      </c>
      <c r="C26" s="17">
        <f t="shared" si="18"/>
        <v>1.6362883181441593E-2</v>
      </c>
      <c r="D26" s="17">
        <f t="shared" si="18"/>
        <v>4.0178571428571432E-2</v>
      </c>
      <c r="E26" s="17">
        <f t="shared" si="18"/>
        <v>0.11171052631578948</v>
      </c>
      <c r="F26" s="17">
        <f t="shared" si="18"/>
        <v>-0.14729493891797557</v>
      </c>
      <c r="G26" s="20">
        <f t="shared" si="18"/>
        <v>1.425707276118842E-2</v>
      </c>
      <c r="H26" s="20">
        <f t="shared" si="18"/>
        <v>1.465681460034333E-2</v>
      </c>
      <c r="I26" s="20">
        <f t="shared" si="18"/>
        <v>1.505611953825943E-2</v>
      </c>
      <c r="J26" s="20">
        <f t="shared" si="18"/>
        <v>1.5454988052451709E-2</v>
      </c>
      <c r="K26" s="29">
        <f t="shared" si="18"/>
        <v>1.5853420619913253E-2</v>
      </c>
    </row>
    <row r="27" spans="1:16" x14ac:dyDescent="0.35">
      <c r="A27" s="8" t="s">
        <v>7</v>
      </c>
      <c r="B27" s="5">
        <f>B29-B28-B25</f>
        <v>-2.6599999999999966</v>
      </c>
      <c r="C27" s="5">
        <f t="shared" ref="C27:F27" si="19">C29-C28-C25</f>
        <v>0.19999999999999929</v>
      </c>
      <c r="D27" s="5">
        <f t="shared" si="19"/>
        <v>-0.60000000000000142</v>
      </c>
      <c r="E27" s="5">
        <f t="shared" si="19"/>
        <v>0.5</v>
      </c>
      <c r="F27" s="5">
        <f t="shared" si="19"/>
        <v>-3.5999999999999943</v>
      </c>
      <c r="G27" s="4">
        <f>$B$9*-1</f>
        <v>-1.25</v>
      </c>
      <c r="H27" s="4">
        <f t="shared" ref="H27:K27" si="20">$B$9*-1</f>
        <v>-1.25</v>
      </c>
      <c r="I27" s="4">
        <f t="shared" si="20"/>
        <v>-1.25</v>
      </c>
      <c r="J27" s="4">
        <f t="shared" si="20"/>
        <v>-1.25</v>
      </c>
      <c r="K27" s="4">
        <f t="shared" si="20"/>
        <v>-1.25</v>
      </c>
    </row>
    <row r="28" spans="1:16" x14ac:dyDescent="0.35">
      <c r="A28" s="8" t="s">
        <v>8</v>
      </c>
      <c r="B28" s="5">
        <v>-11.14</v>
      </c>
      <c r="C28" s="5">
        <v>-2.7</v>
      </c>
      <c r="D28" s="5">
        <v>-10.6</v>
      </c>
      <c r="E28" s="5">
        <v>-33</v>
      </c>
      <c r="F28" s="5">
        <v>-1.8</v>
      </c>
      <c r="G28" s="4">
        <f>G25*$B$5*-1</f>
        <v>-1.6356482340637428</v>
      </c>
      <c r="H28" s="4">
        <f t="shared" ref="H28:K28" si="21">H25*$B$5*-1</f>
        <v>-1.6833486026505313</v>
      </c>
      <c r="I28" s="4">
        <f t="shared" si="21"/>
        <v>-1.7311011628035686</v>
      </c>
      <c r="J28" s="4">
        <f t="shared" si="21"/>
        <v>-1.7789059716284925</v>
      </c>
      <c r="K28" s="4">
        <f t="shared" si="21"/>
        <v>-1.8267630862934228</v>
      </c>
      <c r="L28" s="1">
        <f>G25*20%</f>
        <v>1.6356482340637428</v>
      </c>
      <c r="M28" s="1">
        <f t="shared" ref="M28:P28" si="22">H25*20%</f>
        <v>1.6833486026505313</v>
      </c>
      <c r="N28" s="1">
        <f t="shared" si="22"/>
        <v>1.7311011628035686</v>
      </c>
      <c r="O28" s="1">
        <f t="shared" si="22"/>
        <v>1.7789059716284925</v>
      </c>
      <c r="P28" s="1">
        <f t="shared" si="22"/>
        <v>1.8267630862934228</v>
      </c>
    </row>
    <row r="29" spans="1:16" x14ac:dyDescent="0.35">
      <c r="A29" s="16" t="s">
        <v>9</v>
      </c>
      <c r="B29" s="13">
        <v>42.7</v>
      </c>
      <c r="C29" s="13">
        <v>13.3</v>
      </c>
      <c r="D29" s="13">
        <v>32</v>
      </c>
      <c r="E29" s="13">
        <v>52.4</v>
      </c>
      <c r="F29" s="13">
        <v>-89.8</v>
      </c>
      <c r="G29" s="14">
        <f>G25+G27+G28</f>
        <v>5.2925929362549713</v>
      </c>
      <c r="H29" s="14">
        <f t="shared" ref="H29:K29" si="23">H25+H27+H28</f>
        <v>5.4833944106021253</v>
      </c>
      <c r="I29" s="14">
        <f t="shared" si="23"/>
        <v>5.6744046512142745</v>
      </c>
      <c r="J29" s="14">
        <f t="shared" si="23"/>
        <v>5.86562388651397</v>
      </c>
      <c r="K29" s="14">
        <f t="shared" si="23"/>
        <v>6.0570523451736902</v>
      </c>
      <c r="L29" s="1">
        <v>22.5212</v>
      </c>
      <c r="M29" s="7">
        <v>41.68231999999999</v>
      </c>
      <c r="N29" s="7">
        <v>62.75955199999995</v>
      </c>
      <c r="O29" s="7">
        <v>85.944507199999919</v>
      </c>
      <c r="P29" s="7">
        <v>111.44795791999991</v>
      </c>
    </row>
    <row r="30" spans="1:16" x14ac:dyDescent="0.35">
      <c r="A30" s="13" t="s">
        <v>23</v>
      </c>
      <c r="B30" s="17">
        <f t="shared" ref="B30:K30" si="24">B29/B16</f>
        <v>4.5185185185185189E-2</v>
      </c>
      <c r="C30" s="17">
        <f t="shared" si="24"/>
        <v>1.3773819386909693E-2</v>
      </c>
      <c r="D30" s="17">
        <f t="shared" si="24"/>
        <v>2.976190476190476E-2</v>
      </c>
      <c r="E30" s="17">
        <f t="shared" si="24"/>
        <v>6.8947368421052632E-2</v>
      </c>
      <c r="F30" s="17">
        <f t="shared" si="24"/>
        <v>-0.15671902268760907</v>
      </c>
      <c r="G30" s="20">
        <f t="shared" si="24"/>
        <v>9.2265416262600104E-3</v>
      </c>
      <c r="H30" s="20">
        <f t="shared" si="24"/>
        <v>9.5487167815636494E-3</v>
      </c>
      <c r="I30" s="20">
        <f t="shared" si="24"/>
        <v>9.8705398127945047E-3</v>
      </c>
      <c r="J30" s="20">
        <f t="shared" si="24"/>
        <v>1.0192011104809627E-2</v>
      </c>
      <c r="K30" s="29">
        <f t="shared" si="24"/>
        <v>1.0513131042045433E-2</v>
      </c>
      <c r="L30" s="1"/>
    </row>
    <row r="31" spans="1:16" x14ac:dyDescent="0.35">
      <c r="A31" s="35" t="s">
        <v>28</v>
      </c>
      <c r="B31" s="5">
        <v>348.89999999999992</v>
      </c>
      <c r="C31" s="5">
        <v>275.00000000000006</v>
      </c>
      <c r="D31" s="5">
        <v>257.19999999999993</v>
      </c>
      <c r="E31" s="5">
        <v>156.50000000000006</v>
      </c>
      <c r="F31" s="5">
        <v>127.40000000000003</v>
      </c>
      <c r="G31" s="4">
        <f>F31+G32</f>
        <v>96.700000000000031</v>
      </c>
      <c r="H31" s="4">
        <f t="shared" ref="H31:K31" si="25">G31+H32</f>
        <v>66.000000000000028</v>
      </c>
      <c r="I31" s="4">
        <f t="shared" si="25"/>
        <v>35.300000000000026</v>
      </c>
      <c r="J31" s="4">
        <f t="shared" si="25"/>
        <v>4.6000000000000263</v>
      </c>
      <c r="K31" s="4">
        <f t="shared" si="25"/>
        <v>-26.099999999999973</v>
      </c>
      <c r="M31" s="7">
        <v>66.000000000000028</v>
      </c>
      <c r="N31" s="7">
        <v>35.300000000000026</v>
      </c>
      <c r="O31" s="7">
        <v>4.6000000000000263</v>
      </c>
      <c r="P31" s="7">
        <v>-26.099999999999973</v>
      </c>
    </row>
    <row r="32" spans="1:16" x14ac:dyDescent="0.35">
      <c r="A32" s="8" t="s">
        <v>29</v>
      </c>
      <c r="B32" s="5">
        <v>-31.000000000000057</v>
      </c>
      <c r="C32" s="5">
        <v>-73.899999999999864</v>
      </c>
      <c r="D32" s="5">
        <v>-17.800000000000125</v>
      </c>
      <c r="E32" s="5">
        <v>-100.69999999999987</v>
      </c>
      <c r="F32" s="5">
        <v>-29.100000000000023</v>
      </c>
      <c r="G32" s="4">
        <f>$B$12</f>
        <v>-30.7</v>
      </c>
      <c r="H32" s="4">
        <f t="shared" ref="H32:K32" si="26">$B$12</f>
        <v>-30.7</v>
      </c>
      <c r="I32" s="4">
        <f t="shared" si="26"/>
        <v>-30.7</v>
      </c>
      <c r="J32" s="4">
        <f t="shared" si="26"/>
        <v>-30.7</v>
      </c>
      <c r="K32" s="4">
        <f t="shared" si="26"/>
        <v>-30.7</v>
      </c>
    </row>
    <row r="33" spans="1:17" x14ac:dyDescent="0.35">
      <c r="A33" s="8" t="s">
        <v>10</v>
      </c>
      <c r="B33" s="5">
        <v>-30.9</v>
      </c>
      <c r="C33" s="5">
        <v>-29.4</v>
      </c>
      <c r="D33" s="5">
        <v>-29.2</v>
      </c>
      <c r="E33" s="5">
        <v>-31.6</v>
      </c>
      <c r="F33" s="5">
        <f>-28.6</f>
        <v>-28.6</v>
      </c>
      <c r="G33" s="4">
        <v>-22.917106485909784</v>
      </c>
      <c r="H33" s="4">
        <v>-25.208817134500759</v>
      </c>
      <c r="I33" s="4">
        <v>-27.729698847950836</v>
      </c>
      <c r="J33" s="4">
        <v>-30.502668732745917</v>
      </c>
      <c r="K33" s="4">
        <v>-33.552935606020512</v>
      </c>
      <c r="L33" s="7">
        <v>-22.917106485909784</v>
      </c>
      <c r="M33" s="7">
        <v>-25.84332379907833</v>
      </c>
      <c r="N33" s="7">
        <v>-29.554806398430376</v>
      </c>
      <c r="O33" s="7">
        <v>-34.632036935039253</v>
      </c>
      <c r="P33" s="7">
        <v>-37.443075331173624</v>
      </c>
    </row>
    <row r="34" spans="1:17" x14ac:dyDescent="0.35">
      <c r="A34" s="8" t="s">
        <v>30</v>
      </c>
      <c r="B34" s="15">
        <f>B33/B16*-1</f>
        <v>3.2698412698412699E-2</v>
      </c>
      <c r="C34" s="15">
        <f t="shared" ref="C34:F34" si="27">C33/C16*-1</f>
        <v>3.0447390223695109E-2</v>
      </c>
      <c r="D34" s="15">
        <f t="shared" si="27"/>
        <v>2.7157738095238092E-2</v>
      </c>
      <c r="E34" s="15">
        <f t="shared" si="27"/>
        <v>4.1578947368421056E-2</v>
      </c>
      <c r="F34" s="15">
        <f t="shared" si="27"/>
        <v>4.9912739965095987E-2</v>
      </c>
      <c r="G34" s="36">
        <f>$B$7</f>
        <v>3.6359045670172591E-2</v>
      </c>
      <c r="H34" s="36">
        <f t="shared" ref="H34:K34" si="28">$B$7</f>
        <v>3.6359045670172591E-2</v>
      </c>
      <c r="I34" s="36">
        <f t="shared" si="28"/>
        <v>3.6359045670172591E-2</v>
      </c>
      <c r="J34" s="36">
        <f t="shared" si="28"/>
        <v>3.6359045670172591E-2</v>
      </c>
      <c r="K34" s="36">
        <f t="shared" si="28"/>
        <v>3.6359045670172591E-2</v>
      </c>
      <c r="L34" s="1">
        <f>$B$7*G16</f>
        <v>20.856528488988193</v>
      </c>
      <c r="M34" s="1">
        <f t="shared" ref="M34:P34" si="29">$B$7*H16</f>
        <v>20.879348750566233</v>
      </c>
      <c r="N34" s="1">
        <f t="shared" si="29"/>
        <v>20.902193981032969</v>
      </c>
      <c r="O34" s="1">
        <f t="shared" si="29"/>
        <v>20.925064207708225</v>
      </c>
      <c r="P34" s="1">
        <f t="shared" si="29"/>
        <v>20.94795945794171</v>
      </c>
    </row>
    <row r="35" spans="1:17" x14ac:dyDescent="0.35">
      <c r="A35" s="16" t="s">
        <v>11</v>
      </c>
      <c r="B35" s="12">
        <v>76.3</v>
      </c>
      <c r="C35" s="12">
        <v>-1.1000000000000001</v>
      </c>
      <c r="D35" s="12">
        <v>63.6</v>
      </c>
      <c r="E35" s="12">
        <v>42.3</v>
      </c>
      <c r="F35" s="12">
        <v>-74.8</v>
      </c>
      <c r="G35" s="14">
        <f>G29-G27-G24-G32+G33</f>
        <v>54.125486450345178</v>
      </c>
      <c r="H35" s="14">
        <f t="shared" ref="H35:K35" si="30">H29-H27-H24-H32+H33</f>
        <v>52.024577276101354</v>
      </c>
      <c r="I35" s="14">
        <f t="shared" si="30"/>
        <v>49.694705803263439</v>
      </c>
      <c r="J35" s="14">
        <f t="shared" si="30"/>
        <v>47.112955153768056</v>
      </c>
      <c r="K35" s="14">
        <f t="shared" si="30"/>
        <v>44.254116739153176</v>
      </c>
      <c r="L35" s="1">
        <f>G29-G27-G24-G32+G33</f>
        <v>54.125486450345178</v>
      </c>
      <c r="M35" s="1">
        <f t="shared" ref="M35:P35" si="31">H29-H27-H24-H32+H33</f>
        <v>52.024577276101354</v>
      </c>
      <c r="N35" s="1">
        <f t="shared" si="31"/>
        <v>49.694705803263439</v>
      </c>
      <c r="O35" s="1">
        <f t="shared" si="31"/>
        <v>47.112955153768056</v>
      </c>
      <c r="P35" s="1">
        <f t="shared" si="31"/>
        <v>44.254116739153176</v>
      </c>
      <c r="Q35" s="1"/>
    </row>
    <row r="36" spans="1:17" x14ac:dyDescent="0.35">
      <c r="A36" s="8" t="s">
        <v>24</v>
      </c>
      <c r="B36" s="15">
        <f t="shared" ref="B36:K36" si="32">B35/B16</f>
        <v>8.0740740740740738E-2</v>
      </c>
      <c r="C36" s="15">
        <f t="shared" si="32"/>
        <v>-1.1391880695940349E-3</v>
      </c>
      <c r="D36" s="15">
        <f t="shared" si="32"/>
        <v>5.9151785714285712E-2</v>
      </c>
      <c r="E36" s="15">
        <f t="shared" si="32"/>
        <v>5.5657894736842101E-2</v>
      </c>
      <c r="F36" s="15">
        <f t="shared" si="32"/>
        <v>-0.13054101221640488</v>
      </c>
      <c r="G36" s="21">
        <f t="shared" si="32"/>
        <v>9.435659605611954E-2</v>
      </c>
      <c r="H36" s="21">
        <f t="shared" si="32"/>
        <v>9.0594970358062271E-2</v>
      </c>
      <c r="I36" s="21">
        <f t="shared" si="32"/>
        <v>8.6443178142266625E-2</v>
      </c>
      <c r="J36" s="21">
        <f t="shared" si="32"/>
        <v>8.1862692084912689E-2</v>
      </c>
      <c r="K36" s="21">
        <f t="shared" si="32"/>
        <v>7.6811178427310139E-2</v>
      </c>
      <c r="L36" s="1">
        <f>761.3/F21*-1</f>
        <v>16.301927194860813</v>
      </c>
      <c r="P36" s="1"/>
      <c r="Q36" s="1"/>
    </row>
    <row r="37" spans="1:17" x14ac:dyDescent="0.35">
      <c r="A37" s="46" t="s">
        <v>12</v>
      </c>
      <c r="B37" s="47">
        <f>B35/(1+0.1)</f>
        <v>69.36363636363636</v>
      </c>
      <c r="C37" s="47">
        <f>C35/(1+0.1)^2</f>
        <v>-0.90909090909090906</v>
      </c>
      <c r="D37" s="47">
        <f>D35/(1+0.1)^3</f>
        <v>47.783621337340335</v>
      </c>
      <c r="E37" s="47">
        <f>E35/(1+0.1)^4</f>
        <v>28.891469161942481</v>
      </c>
      <c r="F37" s="47">
        <f>F35/(1+0.1)^5</f>
        <v>-46.44491496482479</v>
      </c>
      <c r="G37" s="48">
        <f>G35/(1+$B$3)^1</f>
        <v>51.181632451733272</v>
      </c>
      <c r="H37" s="48">
        <f>H35/(1+$B$3)^2</f>
        <v>46.519303348335256</v>
      </c>
      <c r="I37" s="48">
        <f>I35/(1+$B$3)^3</f>
        <v>42.019133010374269</v>
      </c>
      <c r="J37" s="48">
        <f>J35/(1+$B$3)^4</f>
        <v>37.669480481245188</v>
      </c>
      <c r="K37" s="48">
        <f>K35/(1+$B$3)^5</f>
        <v>33.459179191443347</v>
      </c>
      <c r="L37" s="1">
        <v>65.462471113844231</v>
      </c>
      <c r="M37" s="7">
        <v>74.255957297785727</v>
      </c>
      <c r="N37" s="7">
        <v>82.45363860735867</v>
      </c>
      <c r="O37" s="7">
        <v>90.105905011934794</v>
      </c>
      <c r="P37" s="7">
        <v>97.258996805171449</v>
      </c>
    </row>
    <row r="38" spans="1:17" x14ac:dyDescent="0.35">
      <c r="A38" s="8" t="s">
        <v>13</v>
      </c>
      <c r="B38" s="5"/>
      <c r="C38" s="5"/>
      <c r="D38" s="5"/>
      <c r="E38" s="5"/>
      <c r="F38" s="5"/>
      <c r="G38" s="4"/>
      <c r="H38" s="4"/>
      <c r="I38" s="4"/>
      <c r="J38" s="4"/>
      <c r="K38" s="50">
        <f>K21*$E$4</f>
        <v>247.80942761963115</v>
      </c>
      <c r="L38" s="42"/>
    </row>
    <row r="39" spans="1:17" x14ac:dyDescent="0.35">
      <c r="A39" s="8" t="s">
        <v>14</v>
      </c>
      <c r="B39" s="5"/>
      <c r="C39" s="5"/>
      <c r="D39" s="5"/>
      <c r="E39" s="5"/>
      <c r="F39" s="5"/>
      <c r="G39" s="4"/>
      <c r="H39" s="4"/>
      <c r="I39" s="4"/>
      <c r="J39" s="4"/>
      <c r="K39" s="49">
        <f>K38/(1+$B$3)^5</f>
        <v>187.361101181316</v>
      </c>
      <c r="L39" s="1"/>
    </row>
    <row r="40" spans="1:17" ht="16.5" thickBot="1" x14ac:dyDescent="0.55000000000000004">
      <c r="A40" s="9" t="s">
        <v>45</v>
      </c>
      <c r="B40" s="10"/>
      <c r="C40" s="10"/>
      <c r="D40" s="10"/>
      <c r="E40" s="10"/>
      <c r="F40" s="10"/>
      <c r="G40" s="11"/>
      <c r="H40" s="11"/>
      <c r="I40" s="11"/>
      <c r="J40" s="11"/>
      <c r="K40" s="45">
        <f>SUM(G37:K37)+K39</f>
        <v>398.20982966444734</v>
      </c>
    </row>
    <row r="41" spans="1:17" x14ac:dyDescent="0.35">
      <c r="B41" s="1"/>
      <c r="C41" s="1"/>
      <c r="D41" s="1"/>
      <c r="E41" s="1"/>
      <c r="F41" s="1"/>
    </row>
  </sheetData>
  <mergeCells count="2">
    <mergeCell ref="B14:F14"/>
    <mergeCell ref="G14:K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Simulation</vt:lpstr>
      <vt:lpstr>Growth Forecast</vt:lpstr>
      <vt:lpstr>Sales Forecast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Bilyana Andonova</dc:creator>
  <cp:lastModifiedBy>Bilyana Andonova</cp:lastModifiedBy>
  <dcterms:created xsi:type="dcterms:W3CDTF">2021-05-03T19:13:31Z</dcterms:created>
  <dcterms:modified xsi:type="dcterms:W3CDTF">2021-05-19T11:41:51Z</dcterms:modified>
</cp:coreProperties>
</file>