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firstSheet="2" activeTab="8"/>
  </bookViews>
  <sheets>
    <sheet name="Sheet1" sheetId="3" r:id="rId1"/>
    <sheet name="Sheet5" sheetId="7" r:id="rId2"/>
    <sheet name="Sheet2" sheetId="4" r:id="rId3"/>
    <sheet name="Sheet3" sheetId="5" r:id="rId4"/>
    <sheet name="Sheet4" sheetId="6" r:id="rId5"/>
    <sheet name="Bacteria " sheetId="8" r:id="rId6"/>
    <sheet name="Fungi" sheetId="9" r:id="rId7"/>
    <sheet name="Sheet8" sheetId="10" r:id="rId8"/>
    <sheet name="Meso abundance" sheetId="11" r:id="rId9"/>
    <sheet name="Meso" sheetId="12" r:id="rId10"/>
  </sheets>
  <calcPr calcId="152511"/>
</workbook>
</file>

<file path=xl/calcChain.xml><?xml version="1.0" encoding="utf-8"?>
<calcChain xmlns="http://schemas.openxmlformats.org/spreadsheetml/2006/main">
  <c r="T8" i="6" l="1"/>
  <c r="L32" i="4"/>
  <c r="L31" i="4"/>
  <c r="L30" i="4"/>
  <c r="L29" i="4"/>
  <c r="L28" i="4"/>
  <c r="L27" i="4"/>
  <c r="L26" i="4"/>
  <c r="L21" i="4"/>
  <c r="L20" i="4"/>
  <c r="L19" i="4"/>
  <c r="L18" i="4"/>
  <c r="L17" i="4"/>
  <c r="L16" i="4"/>
  <c r="L15" i="4"/>
  <c r="L10" i="4"/>
  <c r="L9" i="4"/>
  <c r="L8" i="4"/>
  <c r="L7" i="4"/>
  <c r="L6" i="4"/>
  <c r="L5" i="4"/>
  <c r="L4" i="4"/>
  <c r="N54" i="3"/>
  <c r="M54" i="3"/>
  <c r="L54" i="3"/>
  <c r="J54" i="3"/>
  <c r="F54" i="3"/>
  <c r="E54" i="3"/>
  <c r="D54" i="3"/>
  <c r="R26" i="3"/>
  <c r="J26" i="3"/>
  <c r="R25" i="3"/>
  <c r="J25" i="3"/>
  <c r="R24" i="3"/>
  <c r="J24" i="3"/>
  <c r="R23" i="3"/>
  <c r="J23" i="3"/>
  <c r="R22" i="3"/>
  <c r="J22" i="3"/>
  <c r="R21" i="3"/>
  <c r="J21" i="3"/>
  <c r="R20" i="3"/>
  <c r="J20" i="3"/>
  <c r="R19" i="3"/>
  <c r="J19" i="3"/>
  <c r="R18" i="3"/>
  <c r="J18" i="3"/>
  <c r="R17" i="3"/>
  <c r="J17" i="3"/>
  <c r="R16" i="3"/>
  <c r="J16" i="3"/>
  <c r="R15" i="3"/>
  <c r="J15" i="3"/>
  <c r="R14" i="3"/>
  <c r="J14" i="3"/>
  <c r="R13" i="3"/>
  <c r="J13" i="3"/>
  <c r="R12" i="3"/>
  <c r="J12" i="3"/>
  <c r="R11" i="3"/>
  <c r="J11" i="3"/>
  <c r="R10" i="3"/>
  <c r="J10" i="3"/>
  <c r="R9" i="3"/>
  <c r="J9" i="3"/>
  <c r="R8" i="3"/>
  <c r="J8" i="3"/>
  <c r="R7" i="3"/>
  <c r="J7" i="3"/>
  <c r="R6" i="3"/>
  <c r="J6" i="3"/>
  <c r="R5" i="3"/>
  <c r="J5" i="3"/>
  <c r="R4" i="3"/>
  <c r="J4" i="3"/>
  <c r="R3" i="3"/>
  <c r="J3" i="3"/>
</calcChain>
</file>

<file path=xl/sharedStrings.xml><?xml version="1.0" encoding="utf-8"?>
<sst xmlns="http://schemas.openxmlformats.org/spreadsheetml/2006/main" count="956" uniqueCount="443">
  <si>
    <t>Bacterial count cfu/g</t>
  </si>
  <si>
    <t xml:space="preserve">                                                                              Fungal count cfu/g</t>
  </si>
  <si>
    <t>S/N</t>
  </si>
  <si>
    <t>soil sample code</t>
  </si>
  <si>
    <t>Rep1</t>
  </si>
  <si>
    <t>Rep 2</t>
  </si>
  <si>
    <t>Rep 3</t>
  </si>
  <si>
    <t>EFR Forest Plot 1 microorganisms</t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</si>
  <si>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</si>
  <si>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</si>
  <si>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3.0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</si>
  <si>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</si>
  <si>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</si>
  <si>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7.0 X 10</t>
    </r>
    <r>
      <rPr>
        <vertAlign val="superscript"/>
        <sz val="11"/>
        <color theme="1"/>
        <rFont val="Calibri"/>
        <charset val="134"/>
        <scheme val="minor"/>
      </rPr>
      <t>4</t>
    </r>
  </si>
  <si>
    <r>
      <rPr>
        <sz val="11"/>
        <color theme="1"/>
        <rFont val="Calibri"/>
        <charset val="134"/>
        <scheme val="minor"/>
      </rPr>
      <t>4.7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</si>
  <si>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1.6 x 10</t>
    </r>
    <r>
      <rPr>
        <vertAlign val="superscript"/>
        <sz val="12"/>
        <color theme="1"/>
        <rFont val="Calibri"/>
        <charset val="134"/>
        <scheme val="minor"/>
      </rPr>
      <t>8</t>
    </r>
  </si>
  <si>
    <t>EFR Forest Plot 2 microorganisms</t>
  </si>
  <si>
    <r>
      <rPr>
        <sz val="11"/>
        <color theme="1"/>
        <rFont val="Calibri"/>
        <charset val="134"/>
        <scheme val="minor"/>
      </rPr>
      <t>1.5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</si>
  <si>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</si>
  <si>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</si>
  <si>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1.74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</si>
  <si>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2.9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</si>
  <si>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3.0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</si>
  <si>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2"/>
        <color theme="1"/>
        <rFont val="Calibri"/>
        <charset val="134"/>
        <scheme val="minor"/>
      </rPr>
      <t>1.59 x 10</t>
    </r>
    <r>
      <rPr>
        <vertAlign val="superscript"/>
        <sz val="12"/>
        <color theme="1"/>
        <rFont val="Calibri"/>
        <charset val="134"/>
        <scheme val="minor"/>
      </rPr>
      <t>7</t>
    </r>
  </si>
  <si>
    <t>EFR Forest Plot 3 microorganisms</t>
  </si>
  <si>
    <r>
      <rPr>
        <sz val="11"/>
        <color theme="1"/>
        <rFont val="Calibri"/>
        <charset val="134"/>
        <scheme val="minor"/>
      </rPr>
      <t>9.0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</si>
  <si>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</si>
  <si>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6.67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</si>
  <si>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1.76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</si>
  <si>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6.7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</si>
  <si>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2.3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</si>
  <si>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8.28 x 10</t>
    </r>
    <r>
      <rPr>
        <vertAlign val="superscript"/>
        <sz val="12"/>
        <color theme="1"/>
        <rFont val="Calibri"/>
        <charset val="134"/>
        <scheme val="minor"/>
      </rPr>
      <t>7</t>
    </r>
  </si>
  <si>
    <t>EFR Forest Plot 4 microorganisms</t>
  </si>
  <si>
    <r>
      <rPr>
        <sz val="11"/>
        <color theme="1"/>
        <rFont val="Calibri"/>
        <charset val="134"/>
        <scheme val="minor"/>
      </rPr>
      <t>1.3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</si>
  <si>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4.0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</si>
  <si>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8.43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</si>
  <si>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1.49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</si>
  <si>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1.23 X 10</t>
    </r>
    <r>
      <rPr>
        <vertAlign val="superscript"/>
        <sz val="11"/>
        <color theme="1"/>
        <rFont val="Calibri"/>
        <charset val="134"/>
        <scheme val="minor"/>
      </rPr>
      <t>4</t>
    </r>
  </si>
  <si>
    <r>
      <rPr>
        <sz val="11"/>
        <color theme="1"/>
        <rFont val="Calibri"/>
        <charset val="134"/>
        <scheme val="minor"/>
      </rPr>
      <t>4.0  X 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</si>
  <si>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5.1 x 10</t>
    </r>
    <r>
      <rPr>
        <vertAlign val="superscript"/>
        <sz val="11"/>
        <color theme="1"/>
        <rFont val="Calibri"/>
        <charset val="134"/>
        <scheme val="minor"/>
      </rPr>
      <t>6</t>
    </r>
  </si>
  <si>
    <t xml:space="preserve"> Plot 5 microorganisms</t>
  </si>
  <si>
    <r>
      <rPr>
        <sz val="11"/>
        <color theme="1"/>
        <rFont val="Calibri"/>
        <charset val="134"/>
        <scheme val="minor"/>
      </rPr>
      <t>1.6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</si>
  <si>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2.2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</si>
  <si>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</si>
  <si>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</si>
  <si>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1.11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</si>
  <si>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9.9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</si>
  <si>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2.3 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</si>
  <si>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3.68 x 10</t>
    </r>
    <r>
      <rPr>
        <vertAlign val="superscript"/>
        <sz val="11"/>
        <color theme="1"/>
        <rFont val="Calibri"/>
        <charset val="134"/>
        <scheme val="minor"/>
      </rPr>
      <t>7</t>
    </r>
  </si>
  <si>
    <t xml:space="preserve"> Plot 6 (0-10 cm) microorganisms</t>
  </si>
  <si>
    <r>
      <rPr>
        <sz val="11"/>
        <color theme="1"/>
        <rFont val="Calibri"/>
        <charset val="134"/>
        <scheme val="minor"/>
      </rPr>
      <t>1.9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</si>
  <si>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3.1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</si>
  <si>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</si>
  <si>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2.2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</si>
  <si>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</si>
  <si>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  X 10</t>
    </r>
    <r>
      <rPr>
        <vertAlign val="superscript"/>
        <sz val="11"/>
        <color theme="1"/>
        <rFont val="Calibri"/>
        <charset val="134"/>
        <scheme val="minor"/>
      </rPr>
      <t>3</t>
    </r>
  </si>
  <si>
    <r>
      <rPr>
        <sz val="11"/>
        <color theme="1"/>
        <rFont val="Calibri"/>
        <charset val="134"/>
        <scheme val="minor"/>
      </rPr>
      <t>6.4 x 10</t>
    </r>
    <r>
      <rPr>
        <vertAlign val="superscript"/>
        <sz val="11"/>
        <color theme="1"/>
        <rFont val="Calibri"/>
        <charset val="134"/>
        <scheme val="minor"/>
      </rPr>
      <t>6</t>
    </r>
  </si>
  <si>
    <t>EFR Forest Plot 7 (0-10 cm) microorganisms</t>
  </si>
  <si>
    <r>
      <rPr>
        <sz val="11"/>
        <color theme="1"/>
        <rFont val="Calibri"/>
        <charset val="134"/>
        <scheme val="minor"/>
      </rPr>
      <t>1.6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</si>
  <si>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2.8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</si>
  <si>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2.2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</si>
  <si>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9.46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</si>
  <si>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</si>
  <si>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</si>
  <si>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5.0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</si>
  <si>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1.93 X 10</t>
    </r>
    <r>
      <rPr>
        <vertAlign val="superscript"/>
        <sz val="11"/>
        <color theme="1"/>
        <rFont val="Calibri"/>
        <charset val="134"/>
        <scheme val="minor"/>
      </rPr>
      <t>7</t>
    </r>
  </si>
  <si>
    <t>EFR Forest Plot 8 (0-10 cm) microorganisms</t>
  </si>
  <si>
    <r>
      <rPr>
        <sz val="11"/>
        <color theme="1"/>
        <rFont val="Calibri"/>
        <charset val="134"/>
        <scheme val="minor"/>
      </rPr>
      <t>4.0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</si>
  <si>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2.4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</si>
  <si>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2.2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</si>
  <si>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8.73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</si>
  <si>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6.0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</si>
  <si>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5.0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</si>
  <si>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</si>
  <si>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 X 10</t>
    </r>
    <r>
      <rPr>
        <vertAlign val="superscript"/>
        <sz val="11"/>
        <color theme="1"/>
        <rFont val="Calibri"/>
        <charset val="134"/>
        <scheme val="minor"/>
      </rPr>
      <t>6</t>
    </r>
  </si>
  <si>
    <t>IITA Plot 1 Soil organisms</t>
  </si>
  <si>
    <r>
      <rPr>
        <sz val="11"/>
        <color theme="1"/>
        <rFont val="Calibri"/>
        <charset val="134"/>
        <scheme val="minor"/>
      </rPr>
      <t>2.08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</si>
  <si>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9.6 x10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</si>
  <si>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2.3 x 10</t>
    </r>
    <r>
      <rPr>
        <vertAlign val="superscript"/>
        <sz val="11"/>
        <color theme="1"/>
        <rFont val="Calibri"/>
        <charset val="134"/>
        <scheme val="minor"/>
      </rPr>
      <t>11</t>
    </r>
  </si>
  <si>
    <t>9600000000000</t>
  </si>
  <si>
    <t>230000000000</t>
  </si>
  <si>
    <r>
      <rPr>
        <sz val="11"/>
        <color theme="1"/>
        <rFont val="Calibri"/>
        <charset val="134"/>
        <scheme val="minor"/>
      </rPr>
      <t>6.93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</si>
  <si>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1.8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</si>
  <si>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</si>
  <si>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5.39 X 10</t>
    </r>
    <r>
      <rPr>
        <vertAlign val="superscript"/>
        <sz val="11"/>
        <color theme="1"/>
        <rFont val="Calibri"/>
        <charset val="134"/>
        <scheme val="minor"/>
      </rPr>
      <t>8</t>
    </r>
  </si>
  <si>
    <t>IITA Plot 2 Soil organisms</t>
  </si>
  <si>
    <r>
      <rPr>
        <sz val="11"/>
        <color theme="1"/>
        <rFont val="Calibri"/>
        <charset val="134"/>
        <scheme val="minor"/>
      </rPr>
      <t>3.3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</si>
  <si>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1.6 x10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</si>
  <si>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3.5 x 10</t>
    </r>
    <r>
      <rPr>
        <vertAlign val="superscript"/>
        <sz val="11"/>
        <color theme="1"/>
        <rFont val="Calibri"/>
        <charset val="134"/>
        <scheme val="minor"/>
      </rPr>
      <t>8</t>
    </r>
  </si>
  <si>
    <t>1600000000000</t>
  </si>
  <si>
    <r>
      <rPr>
        <sz val="11"/>
        <color theme="1"/>
        <rFont val="Calibri"/>
        <charset val="134"/>
        <scheme val="minor"/>
      </rPr>
      <t>2.27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</si>
  <si>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2.0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</si>
  <si>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</si>
  <si>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</si>
  <si>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8.67 X 10</t>
    </r>
    <r>
      <rPr>
        <vertAlign val="superscript"/>
        <sz val="11"/>
        <color theme="1"/>
        <rFont val="Calibri"/>
        <charset val="134"/>
        <scheme val="minor"/>
      </rPr>
      <t>7</t>
    </r>
  </si>
  <si>
    <t>IITA Plot 3 Soil organisms</t>
  </si>
  <si>
    <r>
      <rPr>
        <sz val="11"/>
        <color theme="1"/>
        <rFont val="Calibri"/>
        <charset val="134"/>
        <scheme val="minor"/>
      </rPr>
      <t>7.5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</si>
  <si>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6.0 x10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</si>
  <si>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7.2 x 10</t>
    </r>
    <r>
      <rPr>
        <vertAlign val="superscript"/>
        <sz val="11"/>
        <color theme="1"/>
        <rFont val="Calibri"/>
        <charset val="134"/>
        <scheme val="minor"/>
      </rPr>
      <t>8</t>
    </r>
  </si>
  <si>
    <t>6000000000000</t>
  </si>
  <si>
    <r>
      <rPr>
        <sz val="11"/>
        <color theme="1"/>
        <rFont val="Calibri"/>
        <charset val="134"/>
        <scheme val="minor"/>
      </rPr>
      <t>4.90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</si>
  <si>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2.6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</si>
  <si>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7.0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</si>
  <si>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1.04 X 10</t>
    </r>
    <r>
      <rPr>
        <vertAlign val="superscript"/>
        <sz val="11"/>
        <color theme="1"/>
        <rFont val="Calibri"/>
        <charset val="134"/>
        <scheme val="minor"/>
      </rPr>
      <t>8</t>
    </r>
  </si>
  <si>
    <t>IITA Plot 4 Soil organisms</t>
  </si>
  <si>
    <r>
      <rPr>
        <sz val="11"/>
        <color theme="1"/>
        <rFont val="Calibri"/>
        <charset val="134"/>
        <scheme val="minor"/>
      </rPr>
      <t>1.44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</si>
  <si>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1.0 X10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</si>
  <si>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1.34 x 10</t>
    </r>
    <r>
      <rPr>
        <vertAlign val="superscript"/>
        <sz val="11"/>
        <color theme="1"/>
        <rFont val="Calibri"/>
        <charset val="134"/>
        <scheme val="minor"/>
      </rPr>
      <t>9</t>
    </r>
  </si>
  <si>
    <t>1000000000000</t>
  </si>
  <si>
    <r>
      <rPr>
        <sz val="11"/>
        <color theme="1"/>
        <rFont val="Calibri"/>
        <charset val="134"/>
        <scheme val="minor"/>
      </rPr>
      <t>9.27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</si>
  <si>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7.0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</si>
  <si>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</si>
  <si>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1.2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</si>
  <si>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2.79 X 10</t>
    </r>
    <r>
      <rPr>
        <vertAlign val="superscript"/>
        <sz val="11"/>
        <color theme="1"/>
        <rFont val="Calibri"/>
        <charset val="134"/>
        <scheme val="minor"/>
      </rPr>
      <t>7</t>
    </r>
  </si>
  <si>
    <t>IITA Plot 5 Soil organisms</t>
  </si>
  <si>
    <r>
      <rPr>
        <sz val="11"/>
        <color theme="1"/>
        <rFont val="Calibri"/>
        <charset val="134"/>
        <scheme val="minor"/>
      </rPr>
      <t>4.2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</si>
  <si>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3.9 x10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</si>
  <si>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4.3 x 10</t>
    </r>
    <r>
      <rPr>
        <vertAlign val="superscript"/>
        <sz val="11"/>
        <color theme="1"/>
        <rFont val="Calibri"/>
        <charset val="134"/>
        <scheme val="minor"/>
      </rPr>
      <t>8</t>
    </r>
  </si>
  <si>
    <t>39000000000000</t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</si>
  <si>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</si>
  <si>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4.0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</si>
  <si>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2.0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</si>
  <si>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9.01 X 10</t>
    </r>
    <r>
      <rPr>
        <vertAlign val="superscript"/>
        <sz val="11"/>
        <color theme="1"/>
        <rFont val="Calibri"/>
        <charset val="134"/>
        <scheme val="minor"/>
      </rPr>
      <t>7</t>
    </r>
  </si>
  <si>
    <t>IITA Plot 6 Soil organisms</t>
  </si>
  <si>
    <r>
      <rPr>
        <sz val="11"/>
        <color theme="1"/>
        <rFont val="Calibri"/>
        <charset val="134"/>
        <scheme val="minor"/>
      </rPr>
      <t>1.5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</si>
  <si>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</si>
  <si>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1.56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</si>
  <si>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1.07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</si>
  <si>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1.2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</si>
  <si>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6.37 X 10</t>
    </r>
    <r>
      <rPr>
        <vertAlign val="superscript"/>
        <sz val="11"/>
        <color theme="1"/>
        <rFont val="Calibri"/>
        <charset val="134"/>
        <scheme val="minor"/>
      </rPr>
      <t>7</t>
    </r>
  </si>
  <si>
    <t>IITA Plot 7 Soil organisms</t>
  </si>
  <si>
    <r>
      <rPr>
        <sz val="11"/>
        <color theme="1"/>
        <rFont val="Calibri"/>
        <charset val="134"/>
        <scheme val="minor"/>
      </rPr>
      <t>2.0 x 10</t>
    </r>
    <r>
      <rPr>
        <vertAlign val="superscript"/>
        <sz val="11"/>
        <color theme="1"/>
        <rFont val="Calibri"/>
        <charset val="134"/>
        <scheme val="minor"/>
      </rPr>
      <t>11</t>
    </r>
  </si>
  <si>
    <r>
      <rPr>
        <sz val="11"/>
        <color theme="1"/>
        <rFont val="Calibri"/>
        <charset val="134"/>
        <scheme val="minor"/>
      </rPr>
      <t>1.92 x 10</t>
    </r>
    <r>
      <rPr>
        <vertAlign val="superscript"/>
        <sz val="11"/>
        <color theme="1"/>
        <rFont val="Calibri"/>
        <charset val="134"/>
        <scheme val="minor"/>
      </rPr>
      <t>8</t>
    </r>
  </si>
  <si>
    <t>200000000000</t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</si>
  <si>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</si>
  <si>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1.51 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</si>
  <si>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1.5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</si>
  <si>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5.0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</si>
  <si>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5.25 X 10</t>
    </r>
    <r>
      <rPr>
        <vertAlign val="superscript"/>
        <sz val="11"/>
        <color theme="1"/>
        <rFont val="Calibri"/>
        <charset val="134"/>
        <scheme val="minor"/>
      </rPr>
      <t>8</t>
    </r>
  </si>
  <si>
    <t>IITA Plot 8 Soil organisms</t>
  </si>
  <si>
    <r>
      <rPr>
        <sz val="11"/>
        <color theme="1"/>
        <rFont val="Calibri"/>
        <charset val="134"/>
        <scheme val="minor"/>
      </rPr>
      <t>2.4 x 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</si>
  <si>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8.5 x 10</t>
    </r>
    <r>
      <rPr>
        <vertAlign val="superscript"/>
        <sz val="11"/>
        <color theme="1"/>
        <rFont val="Calibri"/>
        <charset val="134"/>
        <scheme val="minor"/>
      </rPr>
      <t>10</t>
    </r>
  </si>
  <si>
    <r>
      <rPr>
        <sz val="11"/>
        <color theme="1"/>
        <rFont val="Calibri"/>
        <charset val="134"/>
        <scheme val="minor"/>
      </rPr>
      <t>2.3 x 10</t>
    </r>
    <r>
      <rPr>
        <vertAlign val="superscript"/>
        <sz val="11"/>
        <color theme="1"/>
        <rFont val="Calibri"/>
        <charset val="134"/>
        <scheme val="minor"/>
      </rPr>
      <t>12</t>
    </r>
  </si>
  <si>
    <t>2400000000000</t>
  </si>
  <si>
    <t>2300000000000</t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</si>
  <si>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10</t>
    </r>
  </si>
  <si>
    <r>
      <rPr>
        <sz val="11"/>
        <color theme="1"/>
        <rFont val="Calibri"/>
        <charset val="134"/>
        <scheme val="minor"/>
      </rPr>
      <t>1.0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</si>
  <si>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1.8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</si>
  <si>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7.27 X 10</t>
    </r>
    <r>
      <rPr>
        <vertAlign val="superscript"/>
        <sz val="11"/>
        <color theme="1"/>
        <rFont val="Calibri"/>
        <charset val="134"/>
        <scheme val="minor"/>
      </rPr>
      <t>6</t>
    </r>
  </si>
  <si>
    <t>Elephant Plot 1 Soil microorganisms</t>
  </si>
  <si>
    <r>
      <rPr>
        <sz val="11"/>
        <color theme="1"/>
        <rFont val="Calibri"/>
        <charset val="134"/>
        <scheme val="minor"/>
      </rPr>
      <t>2.56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</si>
  <si>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1.13 X 10</t>
    </r>
    <r>
      <rPr>
        <vertAlign val="superscript"/>
        <sz val="11"/>
        <color theme="1"/>
        <rFont val="Calibri"/>
        <charset val="134"/>
        <scheme val="minor"/>
      </rPr>
      <t>13</t>
    </r>
  </si>
  <si>
    <t>11300000000000</t>
  </si>
  <si>
    <r>
      <rPr>
        <sz val="11"/>
        <color theme="1"/>
        <rFont val="Calibri"/>
        <charset val="134"/>
        <scheme val="minor"/>
      </rPr>
      <t>1.71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</si>
  <si>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8.3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</si>
  <si>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1.2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</si>
  <si>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2.3 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</si>
  <si>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3.53 X 10</t>
    </r>
    <r>
      <rPr>
        <vertAlign val="superscript"/>
        <sz val="11"/>
        <color theme="1"/>
        <rFont val="Calibri"/>
        <charset val="134"/>
        <scheme val="minor"/>
      </rPr>
      <t>8</t>
    </r>
  </si>
  <si>
    <t>Elephant Plot 2 Soil microorganisms</t>
  </si>
  <si>
    <r>
      <rPr>
        <sz val="11"/>
        <color theme="1"/>
        <rFont val="Calibri"/>
        <charset val="134"/>
        <scheme val="minor"/>
      </rPr>
      <t>1.1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</si>
  <si>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2.4 X 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</si>
  <si>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1.45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</si>
  <si>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8.50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</si>
  <si>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3.0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</si>
  <si>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1.9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</si>
  <si>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1.2  X 10</t>
    </r>
    <r>
      <rPr>
        <vertAlign val="superscript"/>
        <sz val="11"/>
        <color theme="1"/>
        <rFont val="Calibri"/>
        <charset val="134"/>
        <scheme val="minor"/>
      </rPr>
      <t>8</t>
    </r>
  </si>
  <si>
    <t>Elephant Plot 3 Soil microorganisms</t>
  </si>
  <si>
    <r>
      <rPr>
        <sz val="11"/>
        <color theme="1"/>
        <rFont val="Calibri"/>
        <charset val="134"/>
        <scheme val="minor"/>
      </rPr>
      <t>5.22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</si>
  <si>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3.3 X 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</si>
  <si>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5.02 X 10</t>
    </r>
    <r>
      <rPr>
        <vertAlign val="superscript"/>
        <sz val="11"/>
        <color theme="1"/>
        <rFont val="Calibri"/>
        <charset val="134"/>
        <scheme val="minor"/>
      </rPr>
      <t>9</t>
    </r>
  </si>
  <si>
    <t>3300000000000</t>
  </si>
  <si>
    <r>
      <rPr>
        <sz val="11"/>
        <color theme="1"/>
        <rFont val="Calibri"/>
        <charset val="134"/>
        <scheme val="minor"/>
      </rPr>
      <t>3.41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</si>
  <si>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7.0 X 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</si>
  <si>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4.5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</si>
  <si>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2.35 X 10</t>
    </r>
    <r>
      <rPr>
        <vertAlign val="superscript"/>
        <sz val="11"/>
        <color theme="1"/>
        <rFont val="Calibri"/>
        <charset val="134"/>
        <scheme val="minor"/>
      </rPr>
      <t>9</t>
    </r>
  </si>
  <si>
    <t>Elephant Plot 4 Soil microorganisms</t>
  </si>
  <si>
    <r>
      <rPr>
        <sz val="11"/>
        <color theme="1"/>
        <rFont val="Calibri"/>
        <charset val="134"/>
        <scheme val="minor"/>
      </rPr>
      <t>3.6 2X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</si>
  <si>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3.2 X 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</si>
  <si>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2.95 X 10</t>
    </r>
    <r>
      <rPr>
        <vertAlign val="superscript"/>
        <sz val="11"/>
        <color theme="1"/>
        <rFont val="Calibri"/>
        <charset val="134"/>
        <scheme val="minor"/>
      </rPr>
      <t>9</t>
    </r>
  </si>
  <si>
    <t>3200000000000</t>
  </si>
  <si>
    <r>
      <rPr>
        <sz val="11"/>
        <color theme="1"/>
        <rFont val="Calibri"/>
        <charset val="134"/>
        <scheme val="minor"/>
      </rPr>
      <t>2.19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</si>
  <si>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2.0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</si>
  <si>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</si>
  <si>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1.7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</si>
  <si>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1.24 X 10</t>
    </r>
    <r>
      <rPr>
        <vertAlign val="superscript"/>
        <sz val="11"/>
        <color theme="1"/>
        <rFont val="Calibri"/>
        <charset val="134"/>
        <scheme val="minor"/>
      </rPr>
      <t>7</t>
    </r>
  </si>
  <si>
    <t>Elephant Plot 5 Soil microorganisms</t>
  </si>
  <si>
    <r>
      <rPr>
        <sz val="11"/>
        <color theme="1"/>
        <rFont val="Calibri"/>
        <charset val="134"/>
        <scheme val="minor"/>
      </rPr>
      <t>5.49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</si>
  <si>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4.45 X 10</t>
    </r>
    <r>
      <rPr>
        <vertAlign val="superscript"/>
        <sz val="11"/>
        <color theme="1"/>
        <rFont val="Calibri"/>
        <charset val="134"/>
        <scheme val="minor"/>
      </rPr>
      <t>13</t>
    </r>
  </si>
  <si>
    <t>44500000000000</t>
  </si>
  <si>
    <r>
      <rPr>
        <sz val="11"/>
        <color theme="1"/>
        <rFont val="Calibri"/>
        <charset val="134"/>
        <scheme val="minor"/>
      </rPr>
      <t>3.66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</si>
  <si>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1.0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</si>
  <si>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2.95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</si>
  <si>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1.05 X 10</t>
    </r>
    <r>
      <rPr>
        <vertAlign val="superscript"/>
        <sz val="11"/>
        <color theme="1"/>
        <rFont val="Calibri"/>
        <charset val="134"/>
        <scheme val="minor"/>
      </rPr>
      <t>8</t>
    </r>
  </si>
  <si>
    <t>Elephant Plot 6 Soil microorganisms</t>
  </si>
  <si>
    <r>
      <rPr>
        <sz val="11"/>
        <color theme="1"/>
        <rFont val="Calibri"/>
        <charset val="134"/>
        <scheme val="minor"/>
      </rPr>
      <t>8.3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</si>
  <si>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3.8  X 10</t>
    </r>
    <r>
      <rPr>
        <vertAlign val="superscript"/>
        <sz val="11"/>
        <color theme="1"/>
        <rFont val="Calibri"/>
        <charset val="134"/>
        <scheme val="minor"/>
      </rPr>
      <t>12</t>
    </r>
  </si>
  <si>
    <r>
      <rPr>
        <sz val="11"/>
        <color theme="1"/>
        <rFont val="Calibri"/>
        <charset val="134"/>
        <scheme val="minor"/>
      </rPr>
      <t>8.32 X 10</t>
    </r>
    <r>
      <rPr>
        <vertAlign val="superscript"/>
        <sz val="11"/>
        <color theme="1"/>
        <rFont val="Calibri"/>
        <charset val="134"/>
        <scheme val="minor"/>
      </rPr>
      <t>8</t>
    </r>
  </si>
  <si>
    <t>3800000000000</t>
  </si>
  <si>
    <r>
      <rPr>
        <sz val="11"/>
        <color theme="1"/>
        <rFont val="Calibri"/>
        <charset val="134"/>
        <scheme val="minor"/>
      </rPr>
      <t>5.54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</si>
  <si>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2.1  x 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</si>
  <si>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1.1 x 10</t>
    </r>
    <r>
      <rPr>
        <vertAlign val="superscript"/>
        <sz val="11"/>
        <color theme="1"/>
        <rFont val="Calibri"/>
        <charset val="134"/>
        <scheme val="minor"/>
      </rPr>
      <t>5</t>
    </r>
  </si>
  <si>
    <r>
      <rPr>
        <sz val="11"/>
        <color theme="1"/>
        <rFont val="Calibri"/>
        <charset val="134"/>
        <scheme val="minor"/>
      </rPr>
      <t>2.8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</si>
  <si>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9.44 X 10</t>
    </r>
    <r>
      <rPr>
        <vertAlign val="superscript"/>
        <sz val="11"/>
        <color theme="1"/>
        <rFont val="Calibri"/>
        <charset val="134"/>
        <scheme val="minor"/>
      </rPr>
      <t>7</t>
    </r>
  </si>
  <si>
    <t>Elephant Plot 7 Soil microorganisms</t>
  </si>
  <si>
    <r>
      <rPr>
        <sz val="11"/>
        <color theme="1"/>
        <rFont val="Calibri"/>
        <charset val="134"/>
        <scheme val="minor"/>
      </rPr>
      <t>2.44 x 10</t>
    </r>
    <r>
      <rPr>
        <vertAlign val="superscript"/>
        <sz val="11"/>
        <color theme="1"/>
        <rFont val="Calibri"/>
        <charset val="134"/>
        <scheme val="minor"/>
      </rPr>
      <t>11</t>
    </r>
  </si>
  <si>
    <r>
      <rPr>
        <sz val="11"/>
        <color theme="1"/>
        <rFont val="Calibri"/>
        <charset val="134"/>
        <scheme val="minor"/>
      </rPr>
      <t>2.9 X 10</t>
    </r>
    <r>
      <rPr>
        <vertAlign val="superscript"/>
        <sz val="11"/>
        <color theme="1"/>
        <rFont val="Calibri"/>
        <charset val="134"/>
        <scheme val="minor"/>
      </rPr>
      <t>7</t>
    </r>
  </si>
  <si>
    <t>244000000000</t>
  </si>
  <si>
    <r>
      <rPr>
        <sz val="11"/>
        <color theme="1"/>
        <rFont val="Calibri"/>
        <charset val="134"/>
        <scheme val="minor"/>
      </rPr>
      <t>1.97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</si>
  <si>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1.1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</si>
  <si>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1.5  X 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</si>
  <si>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5.7 X 10</t>
    </r>
    <r>
      <rPr>
        <vertAlign val="superscript"/>
        <sz val="11"/>
        <color theme="1"/>
        <rFont val="Calibri"/>
        <charset val="134"/>
        <scheme val="minor"/>
      </rPr>
      <t>7</t>
    </r>
  </si>
  <si>
    <t>Elephant Plot 8 Soil microorganisms</t>
  </si>
  <si>
    <r>
      <rPr>
        <sz val="11"/>
        <color theme="1"/>
        <rFont val="Calibri"/>
        <charset val="134"/>
        <scheme val="minor"/>
      </rPr>
      <t>1.56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</si>
  <si>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1.47 X 10</t>
    </r>
    <r>
      <rPr>
        <vertAlign val="superscript"/>
        <sz val="11"/>
        <color theme="1"/>
        <rFont val="Calibri"/>
        <charset val="134"/>
        <scheme val="minor"/>
      </rPr>
      <t>13</t>
    </r>
  </si>
  <si>
    <r>
      <rPr>
        <sz val="11"/>
        <color theme="1"/>
        <rFont val="Calibri"/>
        <charset val="134"/>
        <scheme val="minor"/>
      </rPr>
      <t>2.1 X 10</t>
    </r>
    <r>
      <rPr>
        <vertAlign val="superscript"/>
        <sz val="11"/>
        <color theme="1"/>
        <rFont val="Calibri"/>
        <charset val="134"/>
        <scheme val="minor"/>
      </rPr>
      <t>9</t>
    </r>
  </si>
  <si>
    <t>14700000000000</t>
  </si>
  <si>
    <r>
      <rPr>
        <sz val="11"/>
        <color theme="1"/>
        <rFont val="Calibri"/>
        <charset val="134"/>
        <scheme val="minor"/>
      </rPr>
      <t>1.22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</si>
  <si>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1.8  x 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</si>
  <si>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5.6  X 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</si>
  <si>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1.96 X 10</t>
    </r>
    <r>
      <rPr>
        <vertAlign val="superscript"/>
        <sz val="11"/>
        <color theme="1"/>
        <rFont val="Calibri"/>
        <charset val="134"/>
        <scheme val="minor"/>
      </rPr>
      <t>7</t>
    </r>
  </si>
  <si>
    <t>Abundance  per 100g soil</t>
  </si>
  <si>
    <t>nematodes</t>
  </si>
  <si>
    <t>Tardigrades</t>
  </si>
  <si>
    <t>opliones</t>
  </si>
  <si>
    <t>mites</t>
  </si>
  <si>
    <t>pauropods</t>
  </si>
  <si>
    <t>collembola</t>
  </si>
  <si>
    <t>enchytraeidae</t>
  </si>
  <si>
    <t xml:space="preserve">Bacterial </t>
  </si>
  <si>
    <t>Fungi</t>
  </si>
  <si>
    <t>Plot</t>
  </si>
  <si>
    <t xml:space="preserve">Emerald </t>
  </si>
  <si>
    <t xml:space="preserve">IITA </t>
  </si>
  <si>
    <t>OMO</t>
  </si>
  <si>
    <t>EMELRAD FOREST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</si>
  <si>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</si>
  <si>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</si>
  <si>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</si>
  <si>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</si>
  <si>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</si>
  <si>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</si>
  <si>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</si>
  <si>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</si>
  <si>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IITA FOREST RESERVE</t>
  </si>
  <si>
    <t>OMO FOREST RESERVE</t>
  </si>
  <si>
    <t>EMERALD FOREST RESERVE</t>
  </si>
  <si>
    <t xml:space="preserve">IITA FOREST RESERVE </t>
  </si>
  <si>
    <t>Fungal count cfu/g</t>
  </si>
  <si>
    <t>Family Name</t>
  </si>
  <si>
    <r>
      <rPr>
        <sz val="12"/>
        <color rgb="FF000000"/>
        <rFont val="Times New Roman"/>
        <charset val="134"/>
      </rPr>
      <t xml:space="preserve">Scientific </t>
    </r>
    <r>
      <rPr>
        <sz val="12"/>
        <color rgb="FF000000"/>
        <rFont val="Times New Roman"/>
        <charset val="134"/>
      </rPr>
      <t xml:space="preserve"> </t>
    </r>
    <r>
      <rPr>
        <sz val="12"/>
        <color rgb="FF000000"/>
        <rFont val="Times New Roman"/>
        <charset val="134"/>
      </rPr>
      <t>Name</t>
    </r>
  </si>
  <si>
    <t>IITA forest</t>
  </si>
  <si>
    <t>Emerald forest</t>
  </si>
  <si>
    <t>Elephant forest reserve</t>
  </si>
  <si>
    <t>Forest Reserve</t>
  </si>
  <si>
    <t>Clostridiaceae </t>
  </si>
  <si>
    <t>Clostridium spp</t>
  </si>
  <si>
    <t>Enterobacteriaceae </t>
  </si>
  <si>
    <t>Proteus mirabilis</t>
  </si>
  <si>
    <t>Moraxellaceae</t>
  </si>
  <si>
    <t>Acinetobacter nosocomial</t>
  </si>
  <si>
    <t>Enterobacteriaceae</t>
  </si>
  <si>
    <t>Enterobacter spp</t>
  </si>
  <si>
    <t>Pseudomonadaceae</t>
  </si>
  <si>
    <t>Xanthomonas campestris</t>
  </si>
  <si>
    <t>Staphylococcaceae </t>
  </si>
  <si>
    <t>Staphylococcus aureus</t>
  </si>
  <si>
    <t>Pseudomonadaceae </t>
  </si>
  <si>
    <t>Pseudomonas spp</t>
  </si>
  <si>
    <t>Streptococcaceae </t>
  </si>
  <si>
    <t>Streptoccocus spp</t>
  </si>
  <si>
    <t>Klebsilla spp</t>
  </si>
  <si>
    <t>Saccharomycetaceae </t>
  </si>
  <si>
    <t>Candida spp</t>
  </si>
  <si>
    <t>Cellulomonadaceae</t>
  </si>
  <si>
    <t>Cellulomonas spp</t>
  </si>
  <si>
    <r>
      <rPr>
        <sz val="12"/>
        <color theme="1"/>
        <rFont val="Times New Roman"/>
        <charset val="134"/>
      </rPr>
      <t>Planococcaceae</t>
    </r>
    <r>
      <rPr>
        <sz val="12"/>
        <color theme="1"/>
        <rFont val="Times New Roman"/>
        <charset val="134"/>
      </rPr>
      <t> </t>
    </r>
  </si>
  <si>
    <t>Kurthia spp</t>
  </si>
  <si>
    <t>Staphyloccocus saprophytias</t>
  </si>
  <si>
    <t>Flavobacteriaceae</t>
  </si>
  <si>
    <r>
      <rPr>
        <i/>
        <sz val="12"/>
        <color rgb="FF000000"/>
        <rFont val="Times New Roman"/>
        <charset val="134"/>
      </rPr>
      <t xml:space="preserve"> </t>
    </r>
    <r>
      <rPr>
        <i/>
        <sz val="12"/>
        <color rgb="FF000000"/>
        <rFont val="Times New Roman"/>
        <charset val="134"/>
      </rPr>
      <t>Flavobacterium spp</t>
    </r>
  </si>
  <si>
    <t>Corynebacteriaceae</t>
  </si>
  <si>
    <t>Corynebacterium spp</t>
  </si>
  <si>
    <t>Bacillaceae </t>
  </si>
  <si>
    <t>Bacillus linchemiformis</t>
  </si>
  <si>
    <t>_x0002_</t>
  </si>
  <si>
    <t>Betaproteobacteria </t>
  </si>
  <si>
    <t>Chromobacterium lividium</t>
  </si>
  <si>
    <t>Lactobacillaceae</t>
  </si>
  <si>
    <t>Thiobacillus polymyxa</t>
  </si>
  <si>
    <t>Rhizobiaceae</t>
  </si>
  <si>
    <t>Rhizobium japonicum</t>
  </si>
  <si>
    <t>Bacillus spp</t>
  </si>
  <si>
    <t>Alkaligens odoranse</t>
  </si>
  <si>
    <t>Enterococcaceae</t>
  </si>
  <si>
    <t>Diploccocci spp</t>
  </si>
  <si>
    <t>Shigella spp</t>
  </si>
  <si>
    <t>Brucellaceae</t>
  </si>
  <si>
    <t>Pasteurella mutocida</t>
  </si>
  <si>
    <r>
      <rPr>
        <i/>
        <sz val="12"/>
        <color rgb="FF000000"/>
        <rFont val="Times New Roman"/>
        <charset val="134"/>
      </rPr>
      <t xml:space="preserve"> </t>
    </r>
    <r>
      <rPr>
        <i/>
        <sz val="12"/>
        <color rgb="FF000000"/>
        <rFont val="Times New Roman"/>
        <charset val="134"/>
      </rPr>
      <t>Citrobacter spp</t>
    </r>
  </si>
  <si>
    <t>Neisseriaceae </t>
  </si>
  <si>
    <t>Chromobacterium vioalecum</t>
  </si>
  <si>
    <t>Peptococcaceae</t>
  </si>
  <si>
    <t>Peptococcus spp</t>
  </si>
  <si>
    <t>Bacillus subtilis</t>
  </si>
  <si>
    <t>Pseudomonas fluorescence</t>
  </si>
  <si>
    <t>Pseudomonas aeruginosa</t>
  </si>
  <si>
    <t>Pseudomonas syrindea</t>
  </si>
  <si>
    <t>Burkholderiaceae </t>
  </si>
  <si>
    <t>Alcaligens eutrophus</t>
  </si>
  <si>
    <t>Alcaligenes faecalis</t>
  </si>
  <si>
    <r>
      <rPr>
        <sz val="12"/>
        <color rgb="FF000000"/>
        <rFont val="Times New Roman"/>
        <charset val="134"/>
      </rPr>
      <t xml:space="preserve">TOTAL </t>
    </r>
    <r>
      <rPr>
        <sz val="12"/>
        <color rgb="FF000000"/>
        <rFont val="Times New Roman"/>
        <charset val="134"/>
      </rPr>
      <t xml:space="preserve"> </t>
    </r>
    <r>
      <rPr>
        <sz val="12"/>
        <color rgb="FF000000"/>
        <rFont val="Times New Roman"/>
        <charset val="134"/>
      </rPr>
      <t>SPECIES ABUNDANCE</t>
    </r>
  </si>
  <si>
    <r>
      <rPr>
        <sz val="12"/>
        <color rgb="FF000000"/>
        <rFont val="Times New Roman"/>
        <charset val="134"/>
      </rPr>
      <t xml:space="preserve">TOTAL </t>
    </r>
    <r>
      <rPr>
        <sz val="12"/>
        <color rgb="FF000000"/>
        <rFont val="Times New Roman"/>
        <charset val="134"/>
      </rPr>
      <t xml:space="preserve"> </t>
    </r>
    <r>
      <rPr>
        <sz val="12"/>
        <color rgb="FF000000"/>
        <rFont val="Times New Roman"/>
        <charset val="134"/>
      </rPr>
      <t>SPECIES DIVERSITY</t>
    </r>
  </si>
  <si>
    <t>Species</t>
  </si>
  <si>
    <t xml:space="preserve">Emerald forest </t>
  </si>
  <si>
    <t xml:space="preserve">Elephant forest reserve </t>
  </si>
  <si>
    <t>Aspergillus flavus</t>
  </si>
  <si>
    <t>*</t>
  </si>
  <si>
    <t>Candida albicans</t>
  </si>
  <si>
    <t>Glomus albidum</t>
  </si>
  <si>
    <t>Fusarium spp</t>
  </si>
  <si>
    <t>Rizoctomium spp</t>
  </si>
  <si>
    <t>Penicillium spp</t>
  </si>
  <si>
    <t>Mucor mucedo</t>
  </si>
  <si>
    <t>Rhyzopus stolonifera</t>
  </si>
  <si>
    <t>Proteus spp</t>
  </si>
  <si>
    <t>Collectotricum spp</t>
  </si>
  <si>
    <t>-</t>
  </si>
  <si>
    <t>Torula herbarium</t>
  </si>
  <si>
    <t>Pithium spp</t>
  </si>
  <si>
    <t>Tricodema spp</t>
  </si>
  <si>
    <t>Aspergillus clancus</t>
  </si>
  <si>
    <t>Aspergillus fumigatus</t>
  </si>
  <si>
    <t>Penicillium chrysogenum</t>
  </si>
  <si>
    <t>Rhzoctonia soloni</t>
  </si>
  <si>
    <t>Altermurcii spp</t>
  </si>
  <si>
    <t>Raillietina echinobothrida</t>
  </si>
  <si>
    <t>Monilla spp</t>
  </si>
  <si>
    <t>Streptomyces spp</t>
  </si>
  <si>
    <t>Fusarium oxyporium</t>
  </si>
  <si>
    <t>Tritirachinum album</t>
  </si>
  <si>
    <t>Staphyloccous coccosporum</t>
  </si>
  <si>
    <t>Botrytis cinerea</t>
  </si>
  <si>
    <t>Aspergillus niger</t>
  </si>
  <si>
    <t>TOTAL</t>
  </si>
  <si>
    <t>Monilia spp</t>
  </si>
  <si>
    <t>Total present</t>
  </si>
  <si>
    <r>
      <rPr>
        <sz val="8.0500000000000007"/>
        <color rgb="FF000000"/>
        <rFont val="TTE18C69A8t00"/>
        <charset val="134"/>
      </rPr>
      <t>_x</t>
    </r>
    <r>
      <rPr>
        <sz val="8.0500000000000007"/>
        <color rgb="FF000000"/>
        <rFont val="Helvetica"/>
        <charset val="134"/>
      </rPr>
      <t>005f_x0002_ = Present , - = Absent</t>
    </r>
  </si>
  <si>
    <t>Family</t>
  </si>
  <si>
    <t>Trees species</t>
  </si>
  <si>
    <t>Freq.</t>
  </si>
  <si>
    <t>Conservation status</t>
  </si>
  <si>
    <t>Mean Dbh (cm)</t>
  </si>
  <si>
    <t>Max. Dbh (cm)</t>
  </si>
  <si>
    <t>RDO</t>
  </si>
  <si>
    <t>RD</t>
  </si>
  <si>
    <r>
      <rPr>
        <b/>
        <sz val="10"/>
        <color theme="1"/>
        <rFont val="Times New Roman"/>
        <charset val="134"/>
      </rPr>
      <t xml:space="preserve">   </t>
    </r>
    <r>
      <rPr>
        <b/>
        <sz val="10"/>
        <color theme="1"/>
        <rFont val="Times New Roman"/>
        <charset val="134"/>
      </rPr>
      <t>IVI</t>
    </r>
  </si>
  <si>
    <t>(%)</t>
  </si>
  <si>
    <t>Annonaceae</t>
  </si>
  <si>
    <t>Cleistopholis patens</t>
  </si>
  <si>
    <t>Enantia chlorantha</t>
  </si>
  <si>
    <t>Endangered</t>
  </si>
  <si>
    <t>Apocynaceae</t>
  </si>
  <si>
    <t>Alstonia boonei</t>
  </si>
  <si>
    <t>Funtumia elastica</t>
  </si>
  <si>
    <t>Bignonaceae</t>
  </si>
  <si>
    <t>Cordia millenii</t>
  </si>
  <si>
    <t>Bombacaceae</t>
  </si>
  <si>
    <t>Ceiba pentandra</t>
  </si>
  <si>
    <t>Bombax bounopozense</t>
  </si>
  <si>
    <t>Burseraceae</t>
  </si>
  <si>
    <t>Canarium schweinfurthii</t>
  </si>
  <si>
    <t>Caesalpinioideae</t>
  </si>
  <si>
    <t>Afzelia africana</t>
  </si>
  <si>
    <t>Brachystegia eurycoma</t>
  </si>
  <si>
    <t>Chrysobalanaceae</t>
  </si>
  <si>
    <t>Parinari robusta</t>
  </si>
  <si>
    <t>Combretaceae</t>
  </si>
  <si>
    <t>Terminalia superba</t>
  </si>
  <si>
    <t>Ebenaceae</t>
  </si>
  <si>
    <t>Diospyros crassiflora</t>
  </si>
  <si>
    <t>Diospyros spp</t>
  </si>
  <si>
    <t>Erythroxylaceae</t>
  </si>
  <si>
    <t>Erythroxylum mannii</t>
  </si>
  <si>
    <t>Euphorbiaceae</t>
  </si>
  <si>
    <t>Bridelia ferruginea</t>
  </si>
  <si>
    <t>Bridelia micrantha</t>
  </si>
  <si>
    <t>Drypetes spp</t>
  </si>
  <si>
    <t>Euphorbia deightonii</t>
  </si>
  <si>
    <t>Ricinodendron heudelotii</t>
  </si>
  <si>
    <t>Meliaceae</t>
  </si>
  <si>
    <t>Entandrophragma angolense</t>
  </si>
  <si>
    <t>Mimosoideae</t>
  </si>
  <si>
    <t>Albizia zygia</t>
  </si>
  <si>
    <t>Piptadeniastrum africana</t>
  </si>
  <si>
    <t>Moraceae</t>
  </si>
  <si>
    <t>Bosqueia angolensis</t>
  </si>
  <si>
    <t>Myrianthus arboreus</t>
  </si>
  <si>
    <t>Treculia africana</t>
  </si>
  <si>
    <t>Myristicaceae</t>
  </si>
  <si>
    <t>Pycnanthus angolensis</t>
  </si>
  <si>
    <t>Olacaceae</t>
  </si>
  <si>
    <t>Strombosia grandifolia</t>
  </si>
  <si>
    <t>Strombosia pustulata</t>
  </si>
  <si>
    <t>Papilioniodeae</t>
  </si>
  <si>
    <t>Pterocarpus angolensis</t>
  </si>
  <si>
    <t>Rhizophoraceae</t>
  </si>
  <si>
    <t>Rhizophora racemosa</t>
  </si>
  <si>
    <t>Rubiaceae</t>
  </si>
  <si>
    <t>Mitragyna stipulosa</t>
  </si>
  <si>
    <t>P. macroceras</t>
  </si>
  <si>
    <r>
      <rPr>
        <b/>
        <sz val="10"/>
        <color theme="1"/>
        <rFont val="Times New Roman"/>
        <charset val="134"/>
      </rPr>
      <t>RD</t>
    </r>
    <r>
      <rPr>
        <b/>
        <vertAlign val="subscript"/>
        <sz val="10"/>
        <color theme="1"/>
        <rFont val="Times New Roman"/>
        <charset val="134"/>
      </rPr>
      <t>o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(%)</t>
    </r>
  </si>
  <si>
    <t>RD (%)</t>
  </si>
  <si>
    <t>IVI (%)</t>
  </si>
  <si>
    <t>Sapotaceae</t>
  </si>
  <si>
    <t>Chrysophyllum albidum</t>
  </si>
  <si>
    <t>Chrysophyllum perpulchrum</t>
  </si>
  <si>
    <t>Simaroubaceae</t>
  </si>
  <si>
    <t>Hannoa klaineana</t>
  </si>
  <si>
    <t>Sterculiaceae</t>
  </si>
  <si>
    <t>Cola acuminata</t>
  </si>
  <si>
    <t>Cola gigantea</t>
  </si>
  <si>
    <t>Cola hipsida</t>
  </si>
  <si>
    <t>Cola millenii</t>
  </si>
  <si>
    <t>Cola nitida</t>
  </si>
  <si>
    <t>Cola spp</t>
  </si>
  <si>
    <t>Mansonia altissima</t>
  </si>
  <si>
    <t>Nesogordonia papaverifera</t>
  </si>
  <si>
    <t>Pterygota macrocarpa</t>
  </si>
  <si>
    <t>Sterculia oblonga</t>
  </si>
  <si>
    <t>Sterculia rhinopetala</t>
  </si>
  <si>
    <t>Triplochiton scleronxylon</t>
  </si>
  <si>
    <t>Ulmaceae</t>
  </si>
  <si>
    <t>Celtis mildbraedii</t>
  </si>
  <si>
    <t>Celtis zenkeri</t>
  </si>
  <si>
    <t>Unknown</t>
  </si>
  <si>
    <t xml:space="preserve">Mesofauna species </t>
  </si>
  <si>
    <t xml:space="preserve">IITA forest </t>
  </si>
  <si>
    <t>Nematodes</t>
  </si>
  <si>
    <t>Opliones</t>
  </si>
  <si>
    <t>Mites</t>
  </si>
  <si>
    <t>Pauropods</t>
  </si>
  <si>
    <t>Collembola</t>
  </si>
  <si>
    <t>Enchytraeidae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</si>
</sst>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_ "/>
  </numFmts>
  <fonts count="23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9"/>
      <color rgb="FF000000"/>
      <name val="Helvetica-Bold"/>
      <charset val="134"/>
    </font>
    <font>
      <sz val="12"/>
      <color rgb="FF000000"/>
      <name val="Times New Roman"/>
      <charset val="134"/>
    </font>
    <font>
      <i/>
      <sz val="12"/>
      <color rgb="FF000000"/>
      <name val="Times New Roman"/>
      <charset val="134"/>
    </font>
    <font>
      <i/>
      <sz val="9"/>
      <color rgb="FF000000"/>
      <name val="Helvetica-Oblique"/>
      <charset val="134"/>
    </font>
    <font>
      <sz val="9"/>
      <color rgb="FF000000"/>
      <name val="Helvetica"/>
      <charset val="134"/>
    </font>
    <font>
      <sz val="9"/>
      <color rgb="FF000000"/>
      <name val="TTE18C69A8t00"/>
      <charset val="134"/>
    </font>
    <font>
      <sz val="12"/>
      <color theme="1"/>
      <name val="Times New Roman"/>
      <charset val="134"/>
    </font>
    <font>
      <sz val="8.0500000000000007"/>
      <color rgb="FF000000"/>
      <name val="TTE18C69A8t00"/>
      <charset val="134"/>
    </font>
    <font>
      <sz val="8.0500000000000007"/>
      <color rgb="FF000000"/>
      <name val="Helvetica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vertAlign val="subscript"/>
      <sz val="10"/>
      <color theme="1"/>
      <name val="Times New Roman"/>
      <charset val="134"/>
    </font>
    <font>
      <vertAlign val="superscript"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7E7E7E"/>
      </top>
      <bottom style="medium">
        <color rgb="FF7E7E7E"/>
      </bottom>
      <diagonal/>
    </border>
    <border>
      <left/>
      <right/>
      <top/>
      <bottom style="medium">
        <color rgb="FF7E7E7E"/>
      </bottom>
      <diagonal/>
    </border>
    <border>
      <left/>
      <right/>
      <top style="medium">
        <color rgb="FF7E7E7E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distributed"/>
    </xf>
    <xf numFmtId="166" fontId="2" fillId="0" borderId="0" xfId="0" applyNumberFormat="1" applyFont="1" applyAlignment="1">
      <alignment horizontal="distributed" vertical="center"/>
    </xf>
    <xf numFmtId="0" fontId="3" fillId="0" borderId="0" xfId="0" applyFont="1"/>
    <xf numFmtId="166" fontId="2" fillId="0" borderId="0" xfId="0" applyNumberFormat="1" applyFont="1"/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8" fillId="0" borderId="0" xfId="0" applyFont="1"/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5" fillId="0" borderId="0" xfId="0" applyFont="1"/>
    <xf numFmtId="0" fontId="9" fillId="0" borderId="6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6" fillId="0" borderId="0" xfId="0" applyFont="1"/>
    <xf numFmtId="11" fontId="0" fillId="0" borderId="0" xfId="0" applyNumberFormat="1"/>
    <xf numFmtId="11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7" fillId="0" borderId="0" xfId="0" applyFont="1" applyAlignment="1">
      <alignment horizont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distributed"/>
    </xf>
    <xf numFmtId="0" fontId="0" fillId="0" borderId="0" xfId="0" applyAlignment="1">
      <alignment horizontal="center" vertical="center"/>
    </xf>
    <xf numFmtId="0" fontId="0" fillId="0" borderId="0" xfId="0" applyNumberFormat="1" applyFont="1"/>
    <xf numFmtId="0" fontId="18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7" fillId="0" borderId="0" xfId="0" applyFont="1"/>
    <xf numFmtId="0" fontId="19" fillId="0" borderId="0" xfId="0" applyFont="1" applyAlignment="1">
      <alignment horizontal="center"/>
    </xf>
    <xf numFmtId="11" fontId="17" fillId="0" borderId="0" xfId="0" applyNumberFormat="1" applyFont="1" applyAlignment="1">
      <alignment horizontal="center"/>
    </xf>
    <xf numFmtId="11" fontId="19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3" fillId="0" borderId="0" xfId="0" applyNumberFormat="1" applyFont="1" applyAlignment="1">
      <alignment horizontal="center"/>
    </xf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L5" zoomScale="96" zoomScaleNormal="96" workbookViewId="0">
      <selection activeCell="S19" sqref="S19:S26"/>
    </sheetView>
  </sheetViews>
  <sheetFormatPr defaultColWidth="9" defaultRowHeight="15"/>
  <cols>
    <col min="3" max="3" width="38.85546875" customWidth="1"/>
    <col min="4" max="4" width="17" customWidth="1"/>
    <col min="5" max="6" width="13.28515625" customWidth="1"/>
    <col min="7" max="7" width="14.5703125" customWidth="1"/>
    <col min="8" max="8" width="15.140625" customWidth="1"/>
    <col min="9" max="9" width="14.140625" customWidth="1"/>
    <col min="10" max="10" width="22.28515625" style="45" customWidth="1"/>
    <col min="11" max="11" width="15.140625" customWidth="1"/>
    <col min="12" max="12" width="19.42578125" customWidth="1"/>
    <col min="13" max="13" width="16.85546875" customWidth="1"/>
    <col min="14" max="14" width="22.5703125" customWidth="1"/>
    <col min="15" max="15" width="16.85546875" customWidth="1"/>
    <col min="16" max="16" width="19" customWidth="1"/>
    <col min="17" max="17" width="19.7109375" customWidth="1"/>
    <col min="18" max="18" width="15.28515625" style="43" customWidth="1"/>
  </cols>
  <sheetData>
    <row r="1" spans="1:22" ht="15.75">
      <c r="A1" s="5"/>
      <c r="B1" s="5"/>
      <c r="C1" s="5"/>
      <c r="D1" s="63" t="s">
        <v>0</v>
      </c>
      <c r="E1" s="63"/>
      <c r="F1" s="63"/>
      <c r="G1" s="46"/>
      <c r="H1" s="46"/>
      <c r="I1" s="46"/>
      <c r="J1" s="63" t="s">
        <v>1</v>
      </c>
      <c r="K1" s="63"/>
      <c r="L1" s="63"/>
      <c r="M1" s="63"/>
      <c r="N1" s="64"/>
      <c r="O1" s="64"/>
      <c r="P1" s="64"/>
      <c r="Q1" s="64"/>
      <c r="R1" s="64"/>
      <c r="S1" s="64"/>
      <c r="T1" s="64"/>
      <c r="U1" s="64"/>
      <c r="V1" s="64"/>
    </row>
    <row r="2" spans="1:22" ht="15.75">
      <c r="A2" s="5" t="s">
        <v>2</v>
      </c>
      <c r="B2" s="5" t="s">
        <v>2</v>
      </c>
      <c r="C2" s="5" t="s">
        <v>3</v>
      </c>
      <c r="D2" s="46" t="s">
        <v>4</v>
      </c>
      <c r="E2" s="46" t="s">
        <v>5</v>
      </c>
      <c r="F2" s="46" t="s">
        <v>6</v>
      </c>
      <c r="G2" s="46"/>
      <c r="H2" s="46"/>
      <c r="I2" s="46"/>
      <c r="L2" s="46" t="s">
        <v>4</v>
      </c>
      <c r="M2" s="46" t="s">
        <v>5</v>
      </c>
      <c r="N2" s="46" t="s">
        <v>6</v>
      </c>
    </row>
    <row r="3" spans="1:22" ht="18">
      <c r="A3">
        <v>1</v>
      </c>
      <c r="B3">
        <v>1</v>
      </c>
      <c r="C3" t="s">
        <v>7</v>
      </c>
      <c r="D3" s="47" t="s">
        <v>8</v>
      </c>
      <c r="E3" s="47" t="s">
        <v>9</v>
      </c>
      <c r="F3" s="56" t="s">
        <v>10</v>
      </c>
      <c r="G3" s="57">
        <v>1000000</v>
      </c>
      <c r="H3" s="57">
        <v>7000000</v>
      </c>
      <c r="I3" s="57">
        <v>30000000</v>
      </c>
      <c r="J3" s="45">
        <f>(SUM(G3:I3)/3)</f>
        <v>12666666.666666666</v>
      </c>
      <c r="K3" s="53" t="s">
        <v>11</v>
      </c>
      <c r="L3" s="47" t="s">
        <v>12</v>
      </c>
      <c r="M3" s="47" t="s">
        <v>13</v>
      </c>
      <c r="N3" s="47" t="s">
        <v>14</v>
      </c>
      <c r="O3">
        <v>9000000</v>
      </c>
      <c r="P3">
        <v>70000</v>
      </c>
      <c r="Q3">
        <v>470000000</v>
      </c>
      <c r="R3" s="43">
        <f>SUM(O3:Q3)/3</f>
        <v>159690000</v>
      </c>
      <c r="S3" s="54" t="s">
        <v>15</v>
      </c>
      <c r="T3" s="47"/>
    </row>
    <row r="4" spans="1:22" ht="18">
      <c r="A4">
        <v>2</v>
      </c>
      <c r="B4">
        <v>2</v>
      </c>
      <c r="C4" t="s">
        <v>16</v>
      </c>
      <c r="D4" s="47" t="s">
        <v>9</v>
      </c>
      <c r="E4" s="47" t="s">
        <v>17</v>
      </c>
      <c r="F4" s="47" t="s">
        <v>18</v>
      </c>
      <c r="G4" s="47">
        <v>7000000</v>
      </c>
      <c r="H4" s="47">
        <v>15000000</v>
      </c>
      <c r="I4" s="47">
        <v>20000000</v>
      </c>
      <c r="J4" s="45">
        <f>(SUM(G4:I4)/3)</f>
        <v>14000000</v>
      </c>
      <c r="K4" s="53" t="s">
        <v>19</v>
      </c>
      <c r="L4" s="47" t="s">
        <v>20</v>
      </c>
      <c r="M4" s="47" t="s">
        <v>21</v>
      </c>
      <c r="N4" s="47" t="s">
        <v>22</v>
      </c>
      <c r="O4">
        <v>17400000</v>
      </c>
      <c r="P4">
        <v>290000</v>
      </c>
      <c r="Q4">
        <v>30000000</v>
      </c>
      <c r="R4" s="43">
        <f t="shared" ref="R4:R26" si="0">SUM(O4:Q4)/3</f>
        <v>15896666.666666666</v>
      </c>
      <c r="S4" s="54" t="s">
        <v>23</v>
      </c>
    </row>
    <row r="5" spans="1:22" ht="18">
      <c r="A5">
        <v>3</v>
      </c>
      <c r="B5">
        <v>3</v>
      </c>
      <c r="C5" t="s">
        <v>24</v>
      </c>
      <c r="D5" s="47" t="s">
        <v>8</v>
      </c>
      <c r="E5" s="47" t="s">
        <v>25</v>
      </c>
      <c r="F5" s="47" t="s">
        <v>26</v>
      </c>
      <c r="G5" s="47">
        <v>1000000</v>
      </c>
      <c r="H5" s="47">
        <v>9000000</v>
      </c>
      <c r="I5" s="47">
        <v>10000000</v>
      </c>
      <c r="J5" s="45">
        <f t="shared" ref="J5:J26" si="1">(SUM(G5:I5)/3)</f>
        <v>6666666.666666667</v>
      </c>
      <c r="K5" s="53" t="s">
        <v>27</v>
      </c>
      <c r="L5" s="47" t="s">
        <v>28</v>
      </c>
      <c r="M5" s="47" t="s">
        <v>29</v>
      </c>
      <c r="N5" s="47" t="s">
        <v>30</v>
      </c>
      <c r="O5">
        <v>17600000</v>
      </c>
      <c r="P5">
        <v>670000</v>
      </c>
      <c r="Q5">
        <v>230000000</v>
      </c>
      <c r="R5" s="43">
        <f t="shared" si="0"/>
        <v>82756666.666666672</v>
      </c>
      <c r="S5" s="54" t="s">
        <v>31</v>
      </c>
    </row>
    <row r="6" spans="1:22" ht="17.25">
      <c r="A6">
        <v>4</v>
      </c>
      <c r="B6">
        <v>4</v>
      </c>
      <c r="C6" t="s">
        <v>32</v>
      </c>
      <c r="D6" s="47" t="s">
        <v>33</v>
      </c>
      <c r="E6" s="47" t="s">
        <v>34</v>
      </c>
      <c r="F6" s="47" t="s">
        <v>18</v>
      </c>
      <c r="G6" s="47">
        <v>1300000</v>
      </c>
      <c r="H6" s="47">
        <v>4000000</v>
      </c>
      <c r="I6" s="47">
        <v>20000000</v>
      </c>
      <c r="J6" s="45">
        <f t="shared" si="1"/>
        <v>8433333.333333334</v>
      </c>
      <c r="K6" s="53" t="s">
        <v>35</v>
      </c>
      <c r="L6" s="47" t="s">
        <v>36</v>
      </c>
      <c r="M6" s="47" t="s">
        <v>37</v>
      </c>
      <c r="N6" s="47" t="s">
        <v>38</v>
      </c>
      <c r="O6">
        <v>14900000</v>
      </c>
      <c r="P6">
        <v>12300</v>
      </c>
      <c r="Q6">
        <v>400000</v>
      </c>
      <c r="R6" s="43">
        <f t="shared" si="0"/>
        <v>5104100</v>
      </c>
      <c r="S6" s="55" t="s">
        <v>39</v>
      </c>
    </row>
    <row r="7" spans="1:22" ht="17.25">
      <c r="A7">
        <v>5</v>
      </c>
      <c r="B7">
        <v>5</v>
      </c>
      <c r="C7" t="s">
        <v>40</v>
      </c>
      <c r="D7" s="47" t="s">
        <v>41</v>
      </c>
      <c r="E7" s="47" t="s">
        <v>42</v>
      </c>
      <c r="F7" s="47" t="s">
        <v>43</v>
      </c>
      <c r="G7" s="47">
        <v>1600000000</v>
      </c>
      <c r="H7" s="47">
        <v>2200000000</v>
      </c>
      <c r="I7" s="47">
        <v>250000000</v>
      </c>
      <c r="J7" s="45">
        <f t="shared" si="1"/>
        <v>1350000000</v>
      </c>
      <c r="K7" s="53" t="s">
        <v>44</v>
      </c>
      <c r="L7" s="47" t="s">
        <v>45</v>
      </c>
      <c r="M7" s="47" t="s">
        <v>46</v>
      </c>
      <c r="N7" s="47" t="s">
        <v>47</v>
      </c>
      <c r="O7">
        <v>11100000</v>
      </c>
      <c r="P7">
        <v>99000000</v>
      </c>
      <c r="Q7">
        <v>230000</v>
      </c>
      <c r="R7" s="43">
        <f t="shared" si="0"/>
        <v>36776666.666666664</v>
      </c>
      <c r="S7" s="55" t="s">
        <v>48</v>
      </c>
    </row>
    <row r="8" spans="1:22" ht="17.25">
      <c r="A8">
        <v>6</v>
      </c>
      <c r="B8">
        <v>6</v>
      </c>
      <c r="C8" t="s">
        <v>49</v>
      </c>
      <c r="D8" s="47" t="s">
        <v>50</v>
      </c>
      <c r="E8" s="47" t="s">
        <v>51</v>
      </c>
      <c r="F8" s="47" t="s">
        <v>18</v>
      </c>
      <c r="G8" s="47">
        <v>190000000</v>
      </c>
      <c r="H8" s="47">
        <v>310000000</v>
      </c>
      <c r="I8" s="47">
        <v>20000000</v>
      </c>
      <c r="J8" s="45">
        <f t="shared" si="1"/>
        <v>173333333.33333334</v>
      </c>
      <c r="K8" s="53" t="s">
        <v>52</v>
      </c>
      <c r="L8" s="47" t="s">
        <v>53</v>
      </c>
      <c r="M8" s="47" t="s">
        <v>54</v>
      </c>
      <c r="N8" s="47" t="s">
        <v>55</v>
      </c>
      <c r="O8">
        <v>2200000</v>
      </c>
      <c r="P8">
        <v>17000000</v>
      </c>
      <c r="Q8">
        <v>1200</v>
      </c>
      <c r="R8" s="43">
        <f t="shared" si="0"/>
        <v>6400400</v>
      </c>
      <c r="S8" s="55" t="s">
        <v>56</v>
      </c>
    </row>
    <row r="9" spans="1:22" ht="17.25">
      <c r="A9">
        <v>7</v>
      </c>
      <c r="B9">
        <v>7</v>
      </c>
      <c r="C9" t="s">
        <v>57</v>
      </c>
      <c r="D9" s="47" t="s">
        <v>58</v>
      </c>
      <c r="E9" s="47" t="s">
        <v>59</v>
      </c>
      <c r="F9" s="47" t="s">
        <v>60</v>
      </c>
      <c r="G9" s="47">
        <v>16000000</v>
      </c>
      <c r="H9" s="47">
        <v>2800000000</v>
      </c>
      <c r="I9" s="47">
        <v>22000000</v>
      </c>
      <c r="J9" s="45">
        <f t="shared" si="1"/>
        <v>946000000</v>
      </c>
      <c r="K9" s="53" t="s">
        <v>61</v>
      </c>
      <c r="L9" s="47" t="s">
        <v>62</v>
      </c>
      <c r="M9" s="47" t="s">
        <v>63</v>
      </c>
      <c r="N9" s="47" t="s">
        <v>64</v>
      </c>
      <c r="O9">
        <v>1000000</v>
      </c>
      <c r="P9">
        <v>7000000</v>
      </c>
      <c r="Q9">
        <v>50000000</v>
      </c>
      <c r="R9" s="43">
        <f t="shared" si="0"/>
        <v>19333333.333333332</v>
      </c>
      <c r="S9" s="55" t="s">
        <v>65</v>
      </c>
    </row>
    <row r="10" spans="1:22" ht="17.25">
      <c r="A10">
        <v>8</v>
      </c>
      <c r="B10">
        <v>8</v>
      </c>
      <c r="C10" t="s">
        <v>66</v>
      </c>
      <c r="D10" s="47" t="s">
        <v>67</v>
      </c>
      <c r="E10" s="47" t="s">
        <v>68</v>
      </c>
      <c r="F10" s="47" t="s">
        <v>69</v>
      </c>
      <c r="G10" s="47">
        <v>400000</v>
      </c>
      <c r="H10" s="47">
        <v>2400000000</v>
      </c>
      <c r="I10" s="47">
        <v>220000000</v>
      </c>
      <c r="J10" s="45">
        <f t="shared" si="1"/>
        <v>873466666.66666663</v>
      </c>
      <c r="K10" s="53" t="s">
        <v>70</v>
      </c>
      <c r="L10" s="47" t="s">
        <v>71</v>
      </c>
      <c r="M10" s="47" t="s">
        <v>72</v>
      </c>
      <c r="N10" s="47" t="s">
        <v>73</v>
      </c>
      <c r="O10">
        <v>600000</v>
      </c>
      <c r="P10">
        <v>5000000</v>
      </c>
      <c r="Q10">
        <v>10000000</v>
      </c>
      <c r="R10" s="43">
        <f t="shared" si="0"/>
        <v>5200000</v>
      </c>
      <c r="S10" s="55" t="s">
        <v>74</v>
      </c>
    </row>
    <row r="11" spans="1:22" ht="17.25">
      <c r="A11">
        <v>9</v>
      </c>
      <c r="B11">
        <v>9</v>
      </c>
      <c r="C11" t="s">
        <v>75</v>
      </c>
      <c r="D11" s="47" t="s">
        <v>76</v>
      </c>
      <c r="E11" s="47" t="s">
        <v>77</v>
      </c>
      <c r="F11" s="47" t="s">
        <v>78</v>
      </c>
      <c r="G11" s="47">
        <v>2080000000</v>
      </c>
      <c r="H11" s="62" t="s">
        <v>79</v>
      </c>
      <c r="I11" s="62" t="s">
        <v>80</v>
      </c>
      <c r="J11" s="45">
        <f t="shared" si="1"/>
        <v>693333333.33333337</v>
      </c>
      <c r="K11" s="53" t="s">
        <v>81</v>
      </c>
      <c r="L11" s="47" t="s">
        <v>44</v>
      </c>
      <c r="M11" s="47" t="s">
        <v>82</v>
      </c>
      <c r="N11" s="47" t="s">
        <v>83</v>
      </c>
      <c r="O11">
        <v>1350000000</v>
      </c>
      <c r="P11">
        <v>18000000</v>
      </c>
      <c r="Q11">
        <v>250000000</v>
      </c>
      <c r="R11" s="43">
        <f t="shared" si="0"/>
        <v>539333333.33333337</v>
      </c>
      <c r="S11" s="55" t="s">
        <v>84</v>
      </c>
    </row>
    <row r="12" spans="1:22" ht="17.25">
      <c r="A12">
        <v>10</v>
      </c>
      <c r="B12">
        <v>10</v>
      </c>
      <c r="C12" t="s">
        <v>85</v>
      </c>
      <c r="D12" s="47" t="s">
        <v>86</v>
      </c>
      <c r="E12" s="47" t="s">
        <v>87</v>
      </c>
      <c r="F12" s="47" t="s">
        <v>88</v>
      </c>
      <c r="G12" s="47">
        <v>330000000</v>
      </c>
      <c r="H12" s="62" t="s">
        <v>89</v>
      </c>
      <c r="I12" s="47">
        <v>350000000</v>
      </c>
      <c r="J12" s="45">
        <f t="shared" si="1"/>
        <v>226666666.66666666</v>
      </c>
      <c r="K12" s="53" t="s">
        <v>90</v>
      </c>
      <c r="L12" s="47" t="s">
        <v>91</v>
      </c>
      <c r="M12" s="47" t="s">
        <v>92</v>
      </c>
      <c r="N12" s="47" t="s">
        <v>93</v>
      </c>
      <c r="O12">
        <v>20000000</v>
      </c>
      <c r="P12">
        <v>100000000</v>
      </c>
      <c r="Q12">
        <v>140000000</v>
      </c>
      <c r="R12" s="43">
        <f t="shared" si="0"/>
        <v>86666666.666666672</v>
      </c>
      <c r="S12" s="55" t="s">
        <v>94</v>
      </c>
    </row>
    <row r="13" spans="1:22" ht="17.25">
      <c r="A13">
        <v>11</v>
      </c>
      <c r="B13">
        <v>11</v>
      </c>
      <c r="C13" t="s">
        <v>95</v>
      </c>
      <c r="D13" s="47" t="s">
        <v>96</v>
      </c>
      <c r="E13" s="47" t="s">
        <v>97</v>
      </c>
      <c r="F13" s="47" t="s">
        <v>98</v>
      </c>
      <c r="G13" s="47">
        <v>750000000</v>
      </c>
      <c r="H13" s="62" t="s">
        <v>99</v>
      </c>
      <c r="I13" s="47">
        <v>720000000</v>
      </c>
      <c r="J13" s="45">
        <f t="shared" si="1"/>
        <v>490000000</v>
      </c>
      <c r="K13" s="53" t="s">
        <v>100</v>
      </c>
      <c r="L13" s="47" t="s">
        <v>101</v>
      </c>
      <c r="M13" s="47" t="s">
        <v>102</v>
      </c>
      <c r="N13" s="47" t="s">
        <v>64</v>
      </c>
      <c r="O13">
        <v>260000000</v>
      </c>
      <c r="P13">
        <v>700000</v>
      </c>
      <c r="Q13">
        <v>50000000</v>
      </c>
      <c r="R13" s="43">
        <f t="shared" si="0"/>
        <v>103566666.66666667</v>
      </c>
      <c r="S13" s="55" t="s">
        <v>103</v>
      </c>
    </row>
    <row r="14" spans="1:22" ht="17.25">
      <c r="A14">
        <v>12</v>
      </c>
      <c r="B14">
        <v>12</v>
      </c>
      <c r="C14" t="s">
        <v>104</v>
      </c>
      <c r="D14" s="47" t="s">
        <v>105</v>
      </c>
      <c r="E14" s="47" t="s">
        <v>106</v>
      </c>
      <c r="F14" s="47" t="s">
        <v>107</v>
      </c>
      <c r="G14" s="47">
        <v>1440000000</v>
      </c>
      <c r="H14" s="62" t="s">
        <v>108</v>
      </c>
      <c r="I14" s="47">
        <v>1340000000</v>
      </c>
      <c r="J14" s="45">
        <f t="shared" si="1"/>
        <v>926666666.66666663</v>
      </c>
      <c r="K14" s="53" t="s">
        <v>109</v>
      </c>
      <c r="L14" s="47" t="s">
        <v>110</v>
      </c>
      <c r="M14" s="47" t="s">
        <v>111</v>
      </c>
      <c r="N14" s="47" t="s">
        <v>112</v>
      </c>
      <c r="O14">
        <v>70000000</v>
      </c>
      <c r="P14">
        <v>1700000</v>
      </c>
      <c r="Q14">
        <v>12000000</v>
      </c>
      <c r="R14" s="43">
        <f t="shared" si="0"/>
        <v>27900000</v>
      </c>
      <c r="S14" s="55" t="s">
        <v>113</v>
      </c>
    </row>
    <row r="15" spans="1:22" ht="17.25">
      <c r="A15">
        <v>13</v>
      </c>
      <c r="B15">
        <v>13</v>
      </c>
      <c r="C15" t="s">
        <v>114</v>
      </c>
      <c r="D15" s="47" t="s">
        <v>115</v>
      </c>
      <c r="E15" s="47" t="s">
        <v>116</v>
      </c>
      <c r="F15" s="47" t="s">
        <v>117</v>
      </c>
      <c r="G15" s="47">
        <v>420000000</v>
      </c>
      <c r="H15" s="62" t="s">
        <v>118</v>
      </c>
      <c r="I15" s="47">
        <v>430000000</v>
      </c>
      <c r="J15" s="45">
        <f t="shared" si="1"/>
        <v>283333333.33333331</v>
      </c>
      <c r="K15" s="53" t="s">
        <v>119</v>
      </c>
      <c r="L15" s="47" t="s">
        <v>120</v>
      </c>
      <c r="M15" s="47" t="s">
        <v>121</v>
      </c>
      <c r="N15" s="47" t="s">
        <v>30</v>
      </c>
      <c r="O15">
        <v>40000000</v>
      </c>
      <c r="P15">
        <v>200000</v>
      </c>
      <c r="Q15">
        <v>230000000</v>
      </c>
      <c r="R15" s="43">
        <f t="shared" si="0"/>
        <v>90066666.666666672</v>
      </c>
      <c r="S15" s="55" t="s">
        <v>122</v>
      </c>
    </row>
    <row r="16" spans="1:22" ht="17.25">
      <c r="A16">
        <v>14</v>
      </c>
      <c r="B16">
        <v>14</v>
      </c>
      <c r="C16" t="s">
        <v>123</v>
      </c>
      <c r="D16" s="47" t="s">
        <v>124</v>
      </c>
      <c r="E16" s="47" t="s">
        <v>125</v>
      </c>
      <c r="F16" s="47" t="s">
        <v>126</v>
      </c>
      <c r="G16" s="47">
        <v>150000000</v>
      </c>
      <c r="H16" s="47">
        <v>2900000000</v>
      </c>
      <c r="I16" s="47">
        <v>156000000</v>
      </c>
      <c r="J16" s="45">
        <f t="shared" si="1"/>
        <v>1068666666.6666666</v>
      </c>
      <c r="K16" s="53" t="s">
        <v>127</v>
      </c>
      <c r="L16" s="47" t="s">
        <v>110</v>
      </c>
      <c r="M16" s="47" t="s">
        <v>62</v>
      </c>
      <c r="N16" s="47" t="s">
        <v>128</v>
      </c>
      <c r="O16">
        <v>70000000</v>
      </c>
      <c r="P16">
        <v>1000000</v>
      </c>
      <c r="Q16">
        <v>120000000</v>
      </c>
      <c r="R16" s="43">
        <f t="shared" si="0"/>
        <v>63666666.666666664</v>
      </c>
      <c r="S16" s="55" t="s">
        <v>129</v>
      </c>
    </row>
    <row r="17" spans="1:19" ht="17.25">
      <c r="A17">
        <v>15</v>
      </c>
      <c r="B17">
        <v>15</v>
      </c>
      <c r="C17" t="s">
        <v>130</v>
      </c>
      <c r="D17" s="47" t="s">
        <v>50</v>
      </c>
      <c r="E17" s="47" t="s">
        <v>131</v>
      </c>
      <c r="F17" s="47" t="s">
        <v>132</v>
      </c>
      <c r="G17" s="47">
        <v>190000000</v>
      </c>
      <c r="H17" s="62" t="s">
        <v>133</v>
      </c>
      <c r="I17" s="47">
        <v>192000000</v>
      </c>
      <c r="J17" s="45">
        <f t="shared" si="1"/>
        <v>127333333.33333333</v>
      </c>
      <c r="K17" s="53" t="s">
        <v>134</v>
      </c>
      <c r="L17" s="47" t="s">
        <v>135</v>
      </c>
      <c r="M17" s="47" t="s">
        <v>136</v>
      </c>
      <c r="N17" s="47" t="s">
        <v>137</v>
      </c>
      <c r="O17">
        <v>1510000000</v>
      </c>
      <c r="P17">
        <v>15000000</v>
      </c>
      <c r="Q17">
        <v>50000000</v>
      </c>
      <c r="R17" s="43">
        <f t="shared" si="0"/>
        <v>525000000</v>
      </c>
      <c r="S17" s="55" t="s">
        <v>138</v>
      </c>
    </row>
    <row r="18" spans="1:19" ht="17.25">
      <c r="A18">
        <v>16</v>
      </c>
      <c r="B18">
        <v>16</v>
      </c>
      <c r="C18" t="s">
        <v>139</v>
      </c>
      <c r="D18" s="47" t="s">
        <v>140</v>
      </c>
      <c r="E18" s="47" t="s">
        <v>141</v>
      </c>
      <c r="F18" s="47" t="s">
        <v>142</v>
      </c>
      <c r="G18" s="62" t="s">
        <v>143</v>
      </c>
      <c r="H18" s="47">
        <v>85000000000</v>
      </c>
      <c r="I18" s="62" t="s">
        <v>144</v>
      </c>
      <c r="J18" s="45">
        <f t="shared" si="1"/>
        <v>28333333333.333332</v>
      </c>
      <c r="K18" s="53" t="s">
        <v>145</v>
      </c>
      <c r="L18" s="47" t="s">
        <v>146</v>
      </c>
      <c r="M18" s="47" t="s">
        <v>147</v>
      </c>
      <c r="N18" s="47" t="s">
        <v>146</v>
      </c>
      <c r="O18">
        <v>10000000</v>
      </c>
      <c r="P18">
        <v>1800000</v>
      </c>
      <c r="Q18">
        <v>10000000</v>
      </c>
      <c r="R18" s="43">
        <f t="shared" si="0"/>
        <v>7266666.666666667</v>
      </c>
      <c r="S18" s="55" t="s">
        <v>148</v>
      </c>
    </row>
    <row r="19" spans="1:19" ht="17.25">
      <c r="A19">
        <v>17</v>
      </c>
      <c r="B19">
        <v>17</v>
      </c>
      <c r="C19" t="s">
        <v>149</v>
      </c>
      <c r="D19" s="47" t="s">
        <v>150</v>
      </c>
      <c r="E19" s="47" t="s">
        <v>151</v>
      </c>
      <c r="F19" s="47" t="s">
        <v>150</v>
      </c>
      <c r="G19" s="47">
        <v>2560000000</v>
      </c>
      <c r="H19" s="62" t="s">
        <v>152</v>
      </c>
      <c r="I19" s="47">
        <v>2560000000</v>
      </c>
      <c r="J19" s="45">
        <f t="shared" si="1"/>
        <v>1706666666.6666667</v>
      </c>
      <c r="K19" s="53" t="s">
        <v>153</v>
      </c>
      <c r="L19" s="47" t="s">
        <v>154</v>
      </c>
      <c r="M19" s="47" t="s">
        <v>155</v>
      </c>
      <c r="N19" s="47" t="s">
        <v>156</v>
      </c>
      <c r="O19">
        <v>830000000</v>
      </c>
      <c r="P19">
        <v>120000</v>
      </c>
      <c r="Q19">
        <v>230000000</v>
      </c>
      <c r="R19" s="43">
        <f t="shared" si="0"/>
        <v>353373333.33333331</v>
      </c>
      <c r="S19" s="55" t="s">
        <v>157</v>
      </c>
    </row>
    <row r="20" spans="1:19" ht="17.25">
      <c r="A20">
        <v>18</v>
      </c>
      <c r="B20">
        <v>18</v>
      </c>
      <c r="C20" t="s">
        <v>158</v>
      </c>
      <c r="D20" s="47" t="s">
        <v>159</v>
      </c>
      <c r="E20" s="47" t="s">
        <v>160</v>
      </c>
      <c r="F20" s="47" t="s">
        <v>161</v>
      </c>
      <c r="G20" s="47">
        <v>1100000000</v>
      </c>
      <c r="H20" s="62" t="s">
        <v>143</v>
      </c>
      <c r="I20" s="47">
        <v>1450000000</v>
      </c>
      <c r="J20" s="45">
        <f t="shared" si="1"/>
        <v>850000000</v>
      </c>
      <c r="K20" s="53" t="s">
        <v>162</v>
      </c>
      <c r="L20" s="47" t="s">
        <v>163</v>
      </c>
      <c r="M20" s="47" t="s">
        <v>164</v>
      </c>
      <c r="N20" s="47" t="s">
        <v>165</v>
      </c>
      <c r="O20">
        <v>300000000</v>
      </c>
      <c r="P20">
        <v>190000</v>
      </c>
      <c r="Q20">
        <v>120000000</v>
      </c>
      <c r="R20" s="43">
        <f t="shared" si="0"/>
        <v>140063333.33333334</v>
      </c>
      <c r="S20" s="55" t="s">
        <v>93</v>
      </c>
    </row>
    <row r="21" spans="1:19" ht="17.25">
      <c r="A21">
        <v>19</v>
      </c>
      <c r="B21">
        <v>19</v>
      </c>
      <c r="C21" t="s">
        <v>166</v>
      </c>
      <c r="D21" s="47" t="s">
        <v>167</v>
      </c>
      <c r="E21" s="47" t="s">
        <v>168</v>
      </c>
      <c r="F21" s="47" t="s">
        <v>169</v>
      </c>
      <c r="G21" s="47">
        <v>5220000000</v>
      </c>
      <c r="H21" s="62" t="s">
        <v>170</v>
      </c>
      <c r="I21" s="47">
        <v>5020000000</v>
      </c>
      <c r="J21" s="45">
        <f t="shared" si="1"/>
        <v>3413333333.3333335</v>
      </c>
      <c r="K21" s="53" t="s">
        <v>171</v>
      </c>
      <c r="L21" s="47" t="s">
        <v>172</v>
      </c>
      <c r="M21" s="47" t="s">
        <v>33</v>
      </c>
      <c r="N21" s="47" t="s">
        <v>173</v>
      </c>
      <c r="O21">
        <v>7000000000</v>
      </c>
      <c r="P21">
        <v>1300000</v>
      </c>
      <c r="Q21">
        <v>45000000</v>
      </c>
      <c r="R21" s="43">
        <f t="shared" si="0"/>
        <v>2348766666.6666665</v>
      </c>
      <c r="S21" s="55" t="s">
        <v>174</v>
      </c>
    </row>
    <row r="22" spans="1:19" ht="17.25">
      <c r="A22">
        <v>20</v>
      </c>
      <c r="B22">
        <v>20</v>
      </c>
      <c r="C22" t="s">
        <v>175</v>
      </c>
      <c r="D22" s="47" t="s">
        <v>176</v>
      </c>
      <c r="E22" s="47" t="s">
        <v>177</v>
      </c>
      <c r="F22" s="47" t="s">
        <v>178</v>
      </c>
      <c r="G22" s="47">
        <v>3620000000</v>
      </c>
      <c r="H22" s="62" t="s">
        <v>179</v>
      </c>
      <c r="I22" s="47">
        <v>2950000000</v>
      </c>
      <c r="J22" s="45">
        <f t="shared" si="1"/>
        <v>2190000000</v>
      </c>
      <c r="K22" s="53" t="s">
        <v>180</v>
      </c>
      <c r="L22" s="47" t="s">
        <v>181</v>
      </c>
      <c r="M22" s="47" t="s">
        <v>182</v>
      </c>
      <c r="N22" s="47" t="s">
        <v>183</v>
      </c>
      <c r="O22">
        <v>20000000</v>
      </c>
      <c r="P22">
        <v>140000</v>
      </c>
      <c r="Q22">
        <v>17000000</v>
      </c>
      <c r="R22" s="43">
        <f t="shared" si="0"/>
        <v>12380000</v>
      </c>
      <c r="S22" s="55" t="s">
        <v>184</v>
      </c>
    </row>
    <row r="23" spans="1:19" ht="17.25">
      <c r="A23">
        <v>21</v>
      </c>
      <c r="B23">
        <v>21</v>
      </c>
      <c r="C23" t="s">
        <v>185</v>
      </c>
      <c r="D23" s="47" t="s">
        <v>186</v>
      </c>
      <c r="E23" s="47" t="s">
        <v>187</v>
      </c>
      <c r="F23" s="47" t="s">
        <v>186</v>
      </c>
      <c r="G23" s="47">
        <v>5490000000</v>
      </c>
      <c r="H23" s="62" t="s">
        <v>188</v>
      </c>
      <c r="I23" s="47">
        <v>5490000000</v>
      </c>
      <c r="J23" s="45">
        <f t="shared" si="1"/>
        <v>3660000000</v>
      </c>
      <c r="K23" s="53" t="s">
        <v>189</v>
      </c>
      <c r="L23" s="47" t="s">
        <v>181</v>
      </c>
      <c r="M23" s="47" t="s">
        <v>190</v>
      </c>
      <c r="N23" s="47" t="s">
        <v>191</v>
      </c>
      <c r="O23">
        <v>20000000</v>
      </c>
      <c r="P23">
        <v>100000</v>
      </c>
      <c r="Q23">
        <v>295000000</v>
      </c>
      <c r="R23" s="43">
        <f t="shared" si="0"/>
        <v>105033333.33333333</v>
      </c>
      <c r="S23" s="55" t="s">
        <v>192</v>
      </c>
    </row>
    <row r="24" spans="1:19" ht="17.25">
      <c r="A24">
        <v>22</v>
      </c>
      <c r="B24">
        <v>22</v>
      </c>
      <c r="C24" t="s">
        <v>193</v>
      </c>
      <c r="D24" s="47" t="s">
        <v>194</v>
      </c>
      <c r="E24" s="47" t="s">
        <v>195</v>
      </c>
      <c r="F24" s="47" t="s">
        <v>196</v>
      </c>
      <c r="G24" s="47">
        <v>830000000</v>
      </c>
      <c r="H24" s="62" t="s">
        <v>197</v>
      </c>
      <c r="I24" s="47">
        <v>832000000</v>
      </c>
      <c r="J24" s="45">
        <f t="shared" si="1"/>
        <v>554000000</v>
      </c>
      <c r="K24" s="53" t="s">
        <v>198</v>
      </c>
      <c r="L24" s="47" t="s">
        <v>199</v>
      </c>
      <c r="M24" s="47" t="s">
        <v>200</v>
      </c>
      <c r="N24" s="47" t="s">
        <v>201</v>
      </c>
      <c r="O24">
        <v>2100000</v>
      </c>
      <c r="P24">
        <v>1100000</v>
      </c>
      <c r="Q24">
        <v>280000000</v>
      </c>
      <c r="R24" s="43">
        <f t="shared" si="0"/>
        <v>94400000</v>
      </c>
      <c r="S24" s="55" t="s">
        <v>202</v>
      </c>
    </row>
    <row r="25" spans="1:19" ht="17.25">
      <c r="A25">
        <v>23</v>
      </c>
      <c r="B25">
        <v>23</v>
      </c>
      <c r="C25" t="s">
        <v>203</v>
      </c>
      <c r="D25" s="47" t="s">
        <v>22</v>
      </c>
      <c r="E25" s="47" t="s">
        <v>204</v>
      </c>
      <c r="F25" s="47" t="s">
        <v>205</v>
      </c>
      <c r="G25" s="47">
        <v>30000000</v>
      </c>
      <c r="H25" s="62" t="s">
        <v>206</v>
      </c>
      <c r="I25" s="47">
        <v>29000000</v>
      </c>
      <c r="J25" s="45">
        <f t="shared" si="1"/>
        <v>19666666.666666668</v>
      </c>
      <c r="K25" s="53" t="s">
        <v>207</v>
      </c>
      <c r="L25" s="47" t="s">
        <v>181</v>
      </c>
      <c r="M25" s="47" t="s">
        <v>208</v>
      </c>
      <c r="N25" s="47" t="s">
        <v>209</v>
      </c>
      <c r="O25">
        <v>20000000</v>
      </c>
      <c r="P25">
        <v>1100000</v>
      </c>
      <c r="Q25">
        <v>150000000</v>
      </c>
      <c r="R25" s="43">
        <f t="shared" si="0"/>
        <v>57033333.333333336</v>
      </c>
      <c r="S25" s="55" t="s">
        <v>210</v>
      </c>
    </row>
    <row r="26" spans="1:19" ht="17.25">
      <c r="A26">
        <v>24</v>
      </c>
      <c r="B26">
        <v>24</v>
      </c>
      <c r="C26" t="s">
        <v>211</v>
      </c>
      <c r="D26" s="47" t="s">
        <v>212</v>
      </c>
      <c r="E26" s="47" t="s">
        <v>213</v>
      </c>
      <c r="F26" s="47" t="s">
        <v>214</v>
      </c>
      <c r="G26" s="47">
        <v>1560000000</v>
      </c>
      <c r="H26" s="62" t="s">
        <v>215</v>
      </c>
      <c r="I26" s="47">
        <v>2100000000</v>
      </c>
      <c r="J26" s="45">
        <f t="shared" si="1"/>
        <v>1220000000</v>
      </c>
      <c r="K26" s="53" t="s">
        <v>216</v>
      </c>
      <c r="L26" s="47" t="s">
        <v>217</v>
      </c>
      <c r="M26" s="47" t="s">
        <v>62</v>
      </c>
      <c r="N26" s="47" t="s">
        <v>218</v>
      </c>
      <c r="O26">
        <v>1800000</v>
      </c>
      <c r="P26">
        <v>1000000</v>
      </c>
      <c r="Q26">
        <v>56000000</v>
      </c>
      <c r="R26" s="43">
        <f t="shared" si="0"/>
        <v>19600000</v>
      </c>
      <c r="S26" s="55" t="s">
        <v>219</v>
      </c>
    </row>
    <row r="29" spans="1:19" ht="18.75">
      <c r="C29" s="58" t="s">
        <v>220</v>
      </c>
      <c r="D29" s="49" t="s">
        <v>221</v>
      </c>
      <c r="E29" s="49" t="s">
        <v>222</v>
      </c>
      <c r="F29" s="49" t="s">
        <v>223</v>
      </c>
      <c r="G29" s="49"/>
      <c r="H29" s="49"/>
      <c r="I29" s="49"/>
      <c r="J29" s="60" t="s">
        <v>224</v>
      </c>
      <c r="K29" s="49"/>
      <c r="L29" s="49" t="s">
        <v>225</v>
      </c>
      <c r="M29" s="49" t="s">
        <v>226</v>
      </c>
      <c r="N29" s="49" t="s">
        <v>227</v>
      </c>
      <c r="O29" s="49"/>
    </row>
    <row r="30" spans="1:19">
      <c r="A30">
        <v>1</v>
      </c>
      <c r="B30">
        <v>1</v>
      </c>
      <c r="C30" t="s">
        <v>7</v>
      </c>
      <c r="D30" s="52">
        <v>5</v>
      </c>
      <c r="E30" s="47">
        <v>15</v>
      </c>
      <c r="F30" s="47">
        <v>2</v>
      </c>
      <c r="G30" s="47"/>
      <c r="H30" s="47"/>
      <c r="I30" s="47"/>
      <c r="J30" s="45">
        <v>6</v>
      </c>
      <c r="K30" s="47"/>
      <c r="L30" s="47">
        <v>0</v>
      </c>
      <c r="M30" s="47">
        <v>6</v>
      </c>
      <c r="N30" s="47">
        <v>14</v>
      </c>
      <c r="O30" s="47"/>
    </row>
    <row r="31" spans="1:19">
      <c r="A31">
        <v>2</v>
      </c>
      <c r="B31">
        <v>2</v>
      </c>
      <c r="C31" t="s">
        <v>16</v>
      </c>
      <c r="D31" s="52">
        <v>8</v>
      </c>
      <c r="E31" s="47">
        <v>8</v>
      </c>
      <c r="F31" s="47">
        <v>0</v>
      </c>
      <c r="G31" s="47"/>
      <c r="H31" s="47"/>
      <c r="I31" s="47"/>
      <c r="J31" s="45">
        <v>8</v>
      </c>
      <c r="K31" s="47"/>
      <c r="L31" s="47">
        <v>2</v>
      </c>
      <c r="M31" s="47">
        <v>3</v>
      </c>
      <c r="N31" s="47">
        <v>18</v>
      </c>
      <c r="O31" s="47"/>
    </row>
    <row r="32" spans="1:19">
      <c r="A32">
        <v>3</v>
      </c>
      <c r="B32">
        <v>3</v>
      </c>
      <c r="C32" t="s">
        <v>24</v>
      </c>
      <c r="D32" s="52">
        <v>11</v>
      </c>
      <c r="E32" s="47">
        <v>12</v>
      </c>
      <c r="F32" s="47">
        <v>0</v>
      </c>
      <c r="G32" s="47"/>
      <c r="H32" s="47"/>
      <c r="I32" s="47"/>
      <c r="J32" s="45">
        <v>2</v>
      </c>
      <c r="K32" s="47"/>
      <c r="L32" s="47">
        <v>2</v>
      </c>
      <c r="M32" s="47">
        <v>2</v>
      </c>
      <c r="N32" s="47">
        <v>10</v>
      </c>
      <c r="O32" s="47"/>
    </row>
    <row r="33" spans="1:15">
      <c r="A33">
        <v>4</v>
      </c>
      <c r="B33">
        <v>4</v>
      </c>
      <c r="C33" t="s">
        <v>32</v>
      </c>
      <c r="D33" s="52">
        <v>6</v>
      </c>
      <c r="E33" s="47">
        <v>18</v>
      </c>
      <c r="F33" s="47">
        <v>3</v>
      </c>
      <c r="G33" s="47"/>
      <c r="H33" s="47"/>
      <c r="I33" s="47"/>
      <c r="J33" s="45">
        <v>0</v>
      </c>
      <c r="K33" s="47"/>
      <c r="L33" s="47">
        <v>6</v>
      </c>
      <c r="M33" s="47">
        <v>2</v>
      </c>
      <c r="N33" s="47">
        <v>12</v>
      </c>
      <c r="O33" s="47"/>
    </row>
    <row r="34" spans="1:15">
      <c r="A34">
        <v>5</v>
      </c>
      <c r="B34">
        <v>5</v>
      </c>
      <c r="C34" t="s">
        <v>40</v>
      </c>
      <c r="D34" s="52">
        <v>0</v>
      </c>
      <c r="E34" s="47">
        <v>9</v>
      </c>
      <c r="F34" s="47">
        <v>0</v>
      </c>
      <c r="G34" s="47"/>
      <c r="H34" s="47"/>
      <c r="I34" s="47"/>
      <c r="J34" s="45">
        <v>5</v>
      </c>
      <c r="K34" s="47"/>
      <c r="L34" s="47">
        <v>4</v>
      </c>
      <c r="M34" s="47">
        <v>0</v>
      </c>
      <c r="N34" s="47">
        <v>9</v>
      </c>
      <c r="O34" s="47"/>
    </row>
    <row r="35" spans="1:15">
      <c r="A35">
        <v>6</v>
      </c>
      <c r="B35">
        <v>6</v>
      </c>
      <c r="C35" t="s">
        <v>49</v>
      </c>
      <c r="D35" s="52">
        <v>0</v>
      </c>
      <c r="E35" s="47">
        <v>11</v>
      </c>
      <c r="F35" s="47">
        <v>0</v>
      </c>
      <c r="G35" s="47"/>
      <c r="H35" s="47"/>
      <c r="I35" s="47"/>
      <c r="J35" s="45">
        <v>3</v>
      </c>
      <c r="K35" s="47"/>
      <c r="L35" s="47">
        <v>0</v>
      </c>
      <c r="M35" s="47">
        <v>0</v>
      </c>
      <c r="N35" s="47">
        <v>10</v>
      </c>
      <c r="O35" s="47"/>
    </row>
    <row r="36" spans="1:15">
      <c r="A36">
        <v>7</v>
      </c>
      <c r="B36">
        <v>7</v>
      </c>
      <c r="C36" t="s">
        <v>57</v>
      </c>
      <c r="D36" s="52">
        <v>9</v>
      </c>
      <c r="E36" s="47">
        <v>13</v>
      </c>
      <c r="F36" s="47">
        <v>0</v>
      </c>
      <c r="G36" s="47"/>
      <c r="H36" s="47"/>
      <c r="I36" s="47"/>
      <c r="J36" s="45">
        <v>10</v>
      </c>
      <c r="K36" s="47"/>
      <c r="L36" s="47">
        <v>0</v>
      </c>
      <c r="M36" s="47">
        <v>7</v>
      </c>
      <c r="N36" s="47">
        <v>8</v>
      </c>
      <c r="O36" s="47"/>
    </row>
    <row r="37" spans="1:15">
      <c r="A37">
        <v>8</v>
      </c>
      <c r="B37">
        <v>8</v>
      </c>
      <c r="C37" t="s">
        <v>66</v>
      </c>
      <c r="D37" s="52">
        <v>8</v>
      </c>
      <c r="E37" s="47">
        <v>11</v>
      </c>
      <c r="F37" s="47">
        <v>0</v>
      </c>
      <c r="G37" s="47"/>
      <c r="H37" s="47"/>
      <c r="I37" s="47"/>
      <c r="J37" s="45">
        <v>6</v>
      </c>
      <c r="K37" s="47"/>
      <c r="L37" s="47">
        <v>3</v>
      </c>
      <c r="M37" s="47">
        <v>10</v>
      </c>
      <c r="N37" s="47">
        <v>7</v>
      </c>
      <c r="O37" s="47"/>
    </row>
    <row r="38" spans="1:15">
      <c r="A38">
        <v>9</v>
      </c>
      <c r="B38">
        <v>9</v>
      </c>
      <c r="C38" t="s">
        <v>75</v>
      </c>
      <c r="D38" s="52">
        <v>0</v>
      </c>
      <c r="E38" s="47">
        <v>18</v>
      </c>
      <c r="F38" s="47">
        <v>3</v>
      </c>
      <c r="G38" s="47"/>
      <c r="H38" s="47"/>
      <c r="I38" s="47"/>
      <c r="J38" s="45">
        <v>4</v>
      </c>
      <c r="K38" s="47"/>
      <c r="L38" s="47">
        <v>8</v>
      </c>
      <c r="M38" s="47">
        <v>0</v>
      </c>
      <c r="N38" s="47">
        <v>15</v>
      </c>
      <c r="O38" s="47"/>
    </row>
    <row r="39" spans="1:15">
      <c r="A39">
        <v>10</v>
      </c>
      <c r="B39">
        <v>10</v>
      </c>
      <c r="C39" t="s">
        <v>85</v>
      </c>
      <c r="D39" s="52">
        <v>0</v>
      </c>
      <c r="E39" s="47">
        <v>10</v>
      </c>
      <c r="F39" s="47">
        <v>4</v>
      </c>
      <c r="G39" s="47"/>
      <c r="H39" s="47"/>
      <c r="I39" s="47"/>
      <c r="J39" s="45">
        <v>11</v>
      </c>
      <c r="K39" s="47"/>
      <c r="L39" s="47">
        <v>7</v>
      </c>
      <c r="M39" s="47">
        <v>0</v>
      </c>
      <c r="N39" s="47">
        <v>18</v>
      </c>
      <c r="O39" s="47"/>
    </row>
    <row r="40" spans="1:15">
      <c r="A40">
        <v>11</v>
      </c>
      <c r="B40">
        <v>11</v>
      </c>
      <c r="C40" t="s">
        <v>95</v>
      </c>
      <c r="D40" s="52">
        <v>10</v>
      </c>
      <c r="E40" s="47">
        <v>11</v>
      </c>
      <c r="F40" s="47">
        <v>0</v>
      </c>
      <c r="G40" s="47"/>
      <c r="H40" s="47"/>
      <c r="I40" s="47"/>
      <c r="J40" s="45">
        <v>2</v>
      </c>
      <c r="K40" s="47"/>
      <c r="L40" s="47">
        <v>6</v>
      </c>
      <c r="M40" s="47">
        <v>1</v>
      </c>
      <c r="N40" s="47">
        <v>11</v>
      </c>
      <c r="O40" s="47"/>
    </row>
    <row r="41" spans="1:15">
      <c r="A41">
        <v>12</v>
      </c>
      <c r="B41">
        <v>12</v>
      </c>
      <c r="C41" t="s">
        <v>104</v>
      </c>
      <c r="D41" s="52">
        <v>13</v>
      </c>
      <c r="E41" s="47">
        <v>16</v>
      </c>
      <c r="F41" s="47">
        <v>0</v>
      </c>
      <c r="G41" s="47"/>
      <c r="H41" s="47"/>
      <c r="I41" s="47"/>
      <c r="J41" s="45">
        <v>0</v>
      </c>
      <c r="K41" s="47"/>
      <c r="L41" s="47">
        <v>9</v>
      </c>
      <c r="M41" s="47">
        <v>6</v>
      </c>
      <c r="N41" s="47">
        <v>14</v>
      </c>
      <c r="O41" s="47"/>
    </row>
    <row r="42" spans="1:15">
      <c r="A42">
        <v>13</v>
      </c>
      <c r="B42">
        <v>13</v>
      </c>
      <c r="C42" t="s">
        <v>114</v>
      </c>
      <c r="D42" s="52">
        <v>10</v>
      </c>
      <c r="E42" s="47">
        <v>8</v>
      </c>
      <c r="F42" s="47">
        <v>2</v>
      </c>
      <c r="G42" s="47"/>
      <c r="H42" s="47"/>
      <c r="I42" s="47"/>
      <c r="J42" s="45">
        <v>6</v>
      </c>
      <c r="K42" s="47"/>
      <c r="L42" s="47">
        <v>12</v>
      </c>
      <c r="M42" s="47">
        <v>2</v>
      </c>
      <c r="N42" s="47">
        <v>17</v>
      </c>
      <c r="O42" s="47"/>
    </row>
    <row r="43" spans="1:15">
      <c r="A43">
        <v>14</v>
      </c>
      <c r="B43">
        <v>14</v>
      </c>
      <c r="C43" t="s">
        <v>123</v>
      </c>
      <c r="D43" s="52">
        <v>0</v>
      </c>
      <c r="E43" s="47">
        <v>8</v>
      </c>
      <c r="F43" s="47">
        <v>0</v>
      </c>
      <c r="G43" s="47"/>
      <c r="H43" s="47"/>
      <c r="I43" s="47"/>
      <c r="J43" s="45">
        <v>8</v>
      </c>
      <c r="K43" s="47"/>
      <c r="L43" s="47">
        <v>10</v>
      </c>
      <c r="M43" s="47">
        <v>2</v>
      </c>
      <c r="N43" s="47">
        <v>10</v>
      </c>
      <c r="O43" s="47"/>
    </row>
    <row r="44" spans="1:15">
      <c r="A44">
        <v>15</v>
      </c>
      <c r="B44">
        <v>15</v>
      </c>
      <c r="C44" t="s">
        <v>130</v>
      </c>
      <c r="D44" s="52">
        <v>0</v>
      </c>
      <c r="E44" s="47">
        <v>21</v>
      </c>
      <c r="F44" s="47">
        <v>0</v>
      </c>
      <c r="G44" s="47"/>
      <c r="H44" s="47"/>
      <c r="I44" s="47"/>
      <c r="J44" s="45">
        <v>2</v>
      </c>
      <c r="K44" s="47"/>
      <c r="L44" s="47">
        <v>0</v>
      </c>
      <c r="M44" s="47">
        <v>0</v>
      </c>
      <c r="N44" s="47">
        <v>8</v>
      </c>
      <c r="O44" s="47"/>
    </row>
    <row r="45" spans="1:15">
      <c r="A45">
        <v>16</v>
      </c>
      <c r="B45">
        <v>16</v>
      </c>
      <c r="C45" t="s">
        <v>139</v>
      </c>
      <c r="D45" s="52">
        <v>0</v>
      </c>
      <c r="E45" s="47">
        <v>19</v>
      </c>
      <c r="F45" s="47">
        <v>5</v>
      </c>
      <c r="G45" s="47"/>
      <c r="H45" s="47"/>
      <c r="I45" s="47"/>
      <c r="J45" s="45">
        <v>0</v>
      </c>
      <c r="K45" s="47"/>
      <c r="L45" s="47">
        <v>4</v>
      </c>
      <c r="M45" s="47">
        <v>0</v>
      </c>
      <c r="N45" s="47">
        <v>16</v>
      </c>
      <c r="O45" s="47"/>
    </row>
    <row r="46" spans="1:15">
      <c r="A46">
        <v>17</v>
      </c>
      <c r="B46">
        <v>17</v>
      </c>
      <c r="C46" t="s">
        <v>149</v>
      </c>
      <c r="D46" s="52">
        <v>8</v>
      </c>
      <c r="E46" s="47">
        <v>10</v>
      </c>
      <c r="F46" s="47">
        <v>0</v>
      </c>
      <c r="G46" s="47"/>
      <c r="H46" s="47"/>
      <c r="I46" s="47"/>
      <c r="J46" s="45">
        <v>8</v>
      </c>
      <c r="K46" s="47"/>
      <c r="L46" s="47">
        <v>12</v>
      </c>
      <c r="M46" s="47">
        <v>5</v>
      </c>
      <c r="N46" s="47">
        <v>22</v>
      </c>
      <c r="O46" s="47"/>
    </row>
    <row r="47" spans="1:15">
      <c r="A47">
        <v>18</v>
      </c>
      <c r="B47">
        <v>18</v>
      </c>
      <c r="C47" t="s">
        <v>158</v>
      </c>
      <c r="D47" s="52">
        <v>11</v>
      </c>
      <c r="E47" s="47">
        <v>7</v>
      </c>
      <c r="F47" s="47">
        <v>4</v>
      </c>
      <c r="G47" s="47"/>
      <c r="H47" s="47"/>
      <c r="I47" s="47"/>
      <c r="J47" s="45">
        <v>12</v>
      </c>
      <c r="K47" s="47"/>
      <c r="L47" s="47">
        <v>10</v>
      </c>
      <c r="M47" s="47">
        <v>0</v>
      </c>
      <c r="N47" s="47">
        <v>19</v>
      </c>
      <c r="O47" s="47"/>
    </row>
    <row r="48" spans="1:15">
      <c r="A48">
        <v>19</v>
      </c>
      <c r="B48">
        <v>19</v>
      </c>
      <c r="C48" t="s">
        <v>166</v>
      </c>
      <c r="D48" s="52">
        <v>5</v>
      </c>
      <c r="E48" s="47">
        <v>9</v>
      </c>
      <c r="F48" s="47">
        <v>4</v>
      </c>
      <c r="G48" s="47"/>
      <c r="H48" s="47"/>
      <c r="I48" s="47"/>
      <c r="J48" s="45">
        <v>9</v>
      </c>
      <c r="K48" s="47"/>
      <c r="L48" s="47">
        <v>15</v>
      </c>
      <c r="M48" s="47">
        <v>0</v>
      </c>
      <c r="N48" s="47">
        <v>14</v>
      </c>
      <c r="O48" s="47"/>
    </row>
    <row r="49" spans="1:15">
      <c r="A49">
        <v>20</v>
      </c>
      <c r="B49">
        <v>20</v>
      </c>
      <c r="C49" t="s">
        <v>175</v>
      </c>
      <c r="D49" s="52">
        <v>7</v>
      </c>
      <c r="E49" s="47">
        <v>5</v>
      </c>
      <c r="F49" s="47">
        <v>0</v>
      </c>
      <c r="G49" s="47"/>
      <c r="H49" s="47"/>
      <c r="I49" s="47"/>
      <c r="J49" s="45">
        <v>9</v>
      </c>
      <c r="K49" s="47"/>
      <c r="L49" s="47">
        <v>9</v>
      </c>
      <c r="M49" s="47">
        <v>8</v>
      </c>
      <c r="N49" s="47">
        <v>10</v>
      </c>
      <c r="O49" s="47"/>
    </row>
    <row r="50" spans="1:15">
      <c r="A50">
        <v>21</v>
      </c>
      <c r="B50">
        <v>21</v>
      </c>
      <c r="C50" t="s">
        <v>185</v>
      </c>
      <c r="D50" s="52">
        <v>0</v>
      </c>
      <c r="E50" s="47">
        <v>11</v>
      </c>
      <c r="F50" s="47">
        <v>0</v>
      </c>
      <c r="G50" s="47"/>
      <c r="H50" s="47"/>
      <c r="I50" s="47"/>
      <c r="J50" s="45">
        <v>13</v>
      </c>
      <c r="K50" s="47"/>
      <c r="L50" s="47">
        <v>8</v>
      </c>
      <c r="M50" s="47">
        <v>8</v>
      </c>
      <c r="N50" s="47">
        <v>11</v>
      </c>
      <c r="O50" s="47"/>
    </row>
    <row r="51" spans="1:15">
      <c r="A51">
        <v>22</v>
      </c>
      <c r="B51">
        <v>22</v>
      </c>
      <c r="C51" t="s">
        <v>193</v>
      </c>
      <c r="D51" s="52">
        <v>0</v>
      </c>
      <c r="E51" s="47">
        <v>6</v>
      </c>
      <c r="F51" s="47">
        <v>0</v>
      </c>
      <c r="G51" s="47"/>
      <c r="H51" s="47"/>
      <c r="I51" s="47"/>
      <c r="J51" s="45">
        <v>7</v>
      </c>
      <c r="K51" s="47"/>
      <c r="L51" s="47">
        <v>11</v>
      </c>
      <c r="M51" s="47">
        <v>4</v>
      </c>
      <c r="N51" s="47">
        <v>9</v>
      </c>
      <c r="O51" s="47"/>
    </row>
    <row r="52" spans="1:15">
      <c r="A52">
        <v>23</v>
      </c>
      <c r="B52">
        <v>23</v>
      </c>
      <c r="C52" t="s">
        <v>203</v>
      </c>
      <c r="D52" s="52">
        <v>12</v>
      </c>
      <c r="E52" s="47">
        <v>14</v>
      </c>
      <c r="F52" s="47">
        <v>3</v>
      </c>
      <c r="G52" s="47"/>
      <c r="H52" s="47"/>
      <c r="I52" s="47"/>
      <c r="J52" s="45">
        <v>9</v>
      </c>
      <c r="K52" s="47"/>
      <c r="L52" s="47">
        <v>14</v>
      </c>
      <c r="M52" s="47">
        <v>3</v>
      </c>
      <c r="N52" s="47">
        <v>18</v>
      </c>
      <c r="O52" s="47"/>
    </row>
    <row r="53" spans="1:15">
      <c r="A53">
        <v>24</v>
      </c>
      <c r="B53">
        <v>24</v>
      </c>
      <c r="C53" t="s">
        <v>211</v>
      </c>
      <c r="D53" s="52">
        <v>10</v>
      </c>
      <c r="E53" s="47">
        <v>3</v>
      </c>
      <c r="F53" s="47">
        <v>1</v>
      </c>
      <c r="G53" s="47"/>
      <c r="H53" s="47"/>
      <c r="I53" s="47"/>
      <c r="J53" s="45">
        <v>5</v>
      </c>
      <c r="K53" s="47"/>
      <c r="L53" s="47">
        <v>9</v>
      </c>
      <c r="M53" s="47">
        <v>0</v>
      </c>
      <c r="N53" s="47">
        <v>16</v>
      </c>
      <c r="O53" s="47"/>
    </row>
    <row r="54" spans="1:15" ht="21">
      <c r="D54" s="59">
        <f>SUM(D30:D53)</f>
        <v>133</v>
      </c>
      <c r="E54" s="59">
        <f>SUM(E30:E53)</f>
        <v>273</v>
      </c>
      <c r="F54" s="59">
        <f>SUM(F30:F53)</f>
        <v>31</v>
      </c>
      <c r="G54" s="59"/>
      <c r="H54" s="59"/>
      <c r="I54" s="59"/>
      <c r="J54" s="61">
        <f>SUM(J30:J53)</f>
        <v>145</v>
      </c>
      <c r="K54" s="59"/>
      <c r="L54" s="59">
        <f>SUM(L30:L53)</f>
        <v>161</v>
      </c>
      <c r="M54" s="59">
        <f>SUM(M30:M53)</f>
        <v>69</v>
      </c>
      <c r="N54" s="59">
        <f>SUM(N30:N53)</f>
        <v>316</v>
      </c>
      <c r="O54" s="59"/>
    </row>
  </sheetData>
  <mergeCells count="3">
    <mergeCell ref="D1:F1"/>
    <mergeCell ref="J1:M1"/>
    <mergeCell ref="N1:V1"/>
  </mergeCell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3" sqref="G13"/>
    </sheetView>
  </sheetViews>
  <sheetFormatPr defaultColWidth="9.140625" defaultRowHeight="15"/>
  <cols>
    <col min="1" max="1" width="16.7109375" customWidth="1"/>
    <col min="3" max="3" width="18.5703125" customWidth="1"/>
    <col min="4" max="4" width="23.85546875" customWidth="1"/>
    <col min="5" max="5" width="25.140625" customWidth="1"/>
  </cols>
  <sheetData>
    <row r="1" spans="1:4" ht="15.75">
      <c r="A1" s="1" t="s">
        <v>435</v>
      </c>
      <c r="B1" s="1" t="s">
        <v>436</v>
      </c>
      <c r="C1" s="1" t="s">
        <v>251</v>
      </c>
      <c r="D1" s="1" t="s">
        <v>252</v>
      </c>
    </row>
    <row r="2" spans="1:4">
      <c r="A2" s="2" t="s">
        <v>437</v>
      </c>
      <c r="B2" s="3">
        <v>33</v>
      </c>
      <c r="C2" s="4">
        <v>47</v>
      </c>
      <c r="D2" s="3">
        <v>43</v>
      </c>
    </row>
    <row r="3" spans="1:4">
      <c r="A3" s="2" t="s">
        <v>222</v>
      </c>
      <c r="B3" s="3">
        <v>111</v>
      </c>
      <c r="C3" s="3">
        <v>97</v>
      </c>
      <c r="D3" s="3">
        <v>81</v>
      </c>
    </row>
    <row r="4" spans="1:4">
      <c r="A4" s="2" t="s">
        <v>438</v>
      </c>
      <c r="B4" s="3">
        <v>14</v>
      </c>
      <c r="C4" s="3">
        <v>5</v>
      </c>
      <c r="D4" s="3">
        <v>16</v>
      </c>
    </row>
    <row r="5" spans="1:4">
      <c r="A5" s="2" t="s">
        <v>439</v>
      </c>
      <c r="B5" s="3">
        <v>33</v>
      </c>
      <c r="C5" s="3">
        <v>40</v>
      </c>
      <c r="D5" s="3">
        <v>67</v>
      </c>
    </row>
    <row r="6" spans="1:4">
      <c r="A6" s="2" t="s">
        <v>440</v>
      </c>
      <c r="B6" s="3">
        <v>56</v>
      </c>
      <c r="C6" s="3">
        <v>17</v>
      </c>
      <c r="D6" s="3">
        <v>83</v>
      </c>
    </row>
    <row r="7" spans="1:4">
      <c r="A7" s="2" t="s">
        <v>441</v>
      </c>
      <c r="B7" s="3">
        <v>11</v>
      </c>
      <c r="C7" s="3">
        <v>30</v>
      </c>
      <c r="D7" s="3">
        <v>28</v>
      </c>
    </row>
    <row r="8" spans="1:4">
      <c r="A8" s="2" t="s">
        <v>442</v>
      </c>
      <c r="B8" s="3">
        <v>109</v>
      </c>
      <c r="C8" s="3">
        <v>88</v>
      </c>
      <c r="D8" s="3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14"/>
  <sheetViews>
    <sheetView topLeftCell="B1" workbookViewId="0">
      <selection activeCell="K12" sqref="K12"/>
    </sheetView>
  </sheetViews>
  <sheetFormatPr defaultColWidth="9" defaultRowHeight="15"/>
  <sheetData>
    <row r="5" spans="4:21">
      <c r="G5" t="s">
        <v>228</v>
      </c>
      <c r="R5" t="s">
        <v>229</v>
      </c>
    </row>
    <row r="6" spans="4:21">
      <c r="D6" t="s">
        <v>230</v>
      </c>
      <c r="F6" t="s">
        <v>231</v>
      </c>
      <c r="H6" t="s">
        <v>232</v>
      </c>
      <c r="J6" t="s">
        <v>233</v>
      </c>
      <c r="O6" t="s">
        <v>230</v>
      </c>
      <c r="Q6" t="s">
        <v>231</v>
      </c>
      <c r="S6" t="s">
        <v>232</v>
      </c>
      <c r="U6" t="s">
        <v>233</v>
      </c>
    </row>
    <row r="7" spans="4:21" ht="18">
      <c r="D7">
        <v>1</v>
      </c>
      <c r="F7" s="53" t="s">
        <v>11</v>
      </c>
      <c r="H7" s="53" t="s">
        <v>81</v>
      </c>
      <c r="J7" s="53" t="s">
        <v>153</v>
      </c>
      <c r="O7">
        <v>1</v>
      </c>
      <c r="Q7" s="54" t="s">
        <v>15</v>
      </c>
      <c r="S7" s="55" t="s">
        <v>84</v>
      </c>
      <c r="U7" s="55" t="s">
        <v>157</v>
      </c>
    </row>
    <row r="8" spans="4:21" ht="18">
      <c r="D8">
        <v>2</v>
      </c>
      <c r="F8" s="53" t="s">
        <v>19</v>
      </c>
      <c r="H8" s="53" t="s">
        <v>90</v>
      </c>
      <c r="J8" s="53" t="s">
        <v>162</v>
      </c>
      <c r="O8">
        <v>2</v>
      </c>
      <c r="Q8" s="54" t="s">
        <v>23</v>
      </c>
      <c r="S8" s="55" t="s">
        <v>94</v>
      </c>
      <c r="U8" s="55" t="s">
        <v>93</v>
      </c>
    </row>
    <row r="9" spans="4:21" ht="18">
      <c r="D9">
        <v>3</v>
      </c>
      <c r="F9" s="53" t="s">
        <v>27</v>
      </c>
      <c r="H9" s="53" t="s">
        <v>100</v>
      </c>
      <c r="J9" s="53" t="s">
        <v>171</v>
      </c>
      <c r="O9">
        <v>3</v>
      </c>
      <c r="Q9" s="54" t="s">
        <v>31</v>
      </c>
      <c r="S9" s="55" t="s">
        <v>103</v>
      </c>
      <c r="U9" s="55" t="s">
        <v>174</v>
      </c>
    </row>
    <row r="10" spans="4:21" ht="17.25">
      <c r="D10">
        <v>4</v>
      </c>
      <c r="F10" s="53" t="s">
        <v>35</v>
      </c>
      <c r="H10" s="53" t="s">
        <v>109</v>
      </c>
      <c r="J10" s="53" t="s">
        <v>180</v>
      </c>
      <c r="O10">
        <v>4</v>
      </c>
      <c r="Q10" s="55" t="s">
        <v>39</v>
      </c>
      <c r="S10" s="55" t="s">
        <v>113</v>
      </c>
      <c r="U10" s="55" t="s">
        <v>184</v>
      </c>
    </row>
    <row r="11" spans="4:21" ht="17.25">
      <c r="D11">
        <v>5</v>
      </c>
      <c r="F11" s="53" t="s">
        <v>44</v>
      </c>
      <c r="H11" s="53" t="s">
        <v>119</v>
      </c>
      <c r="J11" s="53" t="s">
        <v>189</v>
      </c>
      <c r="O11">
        <v>5</v>
      </c>
      <c r="Q11" s="55" t="s">
        <v>48</v>
      </c>
      <c r="S11" s="55" t="s">
        <v>122</v>
      </c>
      <c r="U11" s="55" t="s">
        <v>192</v>
      </c>
    </row>
    <row r="12" spans="4:21" ht="17.25">
      <c r="D12">
        <v>6</v>
      </c>
      <c r="F12" s="53" t="s">
        <v>52</v>
      </c>
      <c r="H12" s="53" t="s">
        <v>127</v>
      </c>
      <c r="J12" s="53" t="s">
        <v>198</v>
      </c>
      <c r="O12">
        <v>6</v>
      </c>
      <c r="Q12" s="55" t="s">
        <v>56</v>
      </c>
      <c r="S12" s="55" t="s">
        <v>129</v>
      </c>
      <c r="U12" s="55" t="s">
        <v>202</v>
      </c>
    </row>
    <row r="13" spans="4:21" ht="17.25">
      <c r="D13">
        <v>7</v>
      </c>
      <c r="F13" s="53" t="s">
        <v>61</v>
      </c>
      <c r="H13" s="53" t="s">
        <v>134</v>
      </c>
      <c r="J13" s="53" t="s">
        <v>207</v>
      </c>
      <c r="O13">
        <v>7</v>
      </c>
      <c r="Q13" s="55" t="s">
        <v>65</v>
      </c>
      <c r="S13" s="55" t="s">
        <v>138</v>
      </c>
      <c r="U13" s="55" t="s">
        <v>210</v>
      </c>
    </row>
    <row r="14" spans="4:21" ht="17.25">
      <c r="D14">
        <v>8</v>
      </c>
      <c r="F14" s="53" t="s">
        <v>70</v>
      </c>
      <c r="H14" s="53" t="s">
        <v>145</v>
      </c>
      <c r="J14" s="53" t="s">
        <v>216</v>
      </c>
      <c r="O14">
        <v>8</v>
      </c>
      <c r="Q14" s="55" t="s">
        <v>74</v>
      </c>
      <c r="S14" s="55" t="s">
        <v>148</v>
      </c>
      <c r="U14" s="55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workbookViewId="0">
      <selection activeCell="B4" sqref="B4:B10"/>
    </sheetView>
  </sheetViews>
  <sheetFormatPr defaultColWidth="9.140625" defaultRowHeight="15"/>
  <cols>
    <col min="2" max="2" width="21.140625" customWidth="1"/>
  </cols>
  <sheetData>
    <row r="2" spans="2:12">
      <c r="E2" t="s">
        <v>234</v>
      </c>
    </row>
    <row r="3" spans="2:12">
      <c r="C3" t="s">
        <v>235</v>
      </c>
      <c r="D3" t="s">
        <v>236</v>
      </c>
      <c r="E3" t="s">
        <v>237</v>
      </c>
      <c r="F3" t="s">
        <v>238</v>
      </c>
      <c r="G3" t="s">
        <v>239</v>
      </c>
      <c r="H3" t="s">
        <v>240</v>
      </c>
      <c r="I3" t="s">
        <v>241</v>
      </c>
      <c r="J3" t="s">
        <v>242</v>
      </c>
    </row>
    <row r="4" spans="2:12" ht="18.75">
      <c r="B4" s="49" t="s">
        <v>221</v>
      </c>
      <c r="C4" s="52">
        <v>5</v>
      </c>
      <c r="D4" s="52">
        <v>8</v>
      </c>
      <c r="E4" s="52">
        <v>11</v>
      </c>
      <c r="F4" s="52">
        <v>6</v>
      </c>
      <c r="G4" s="52">
        <v>0</v>
      </c>
      <c r="H4" s="52">
        <v>0</v>
      </c>
      <c r="I4" s="52">
        <v>9</v>
      </c>
      <c r="J4" s="52">
        <v>8</v>
      </c>
      <c r="L4" s="48">
        <f>SUM(C4:J4)</f>
        <v>47</v>
      </c>
    </row>
    <row r="5" spans="2:12" ht="18.75">
      <c r="B5" s="49" t="s">
        <v>222</v>
      </c>
      <c r="C5" s="47">
        <v>15</v>
      </c>
      <c r="D5" s="47">
        <v>8</v>
      </c>
      <c r="E5" s="47">
        <v>12</v>
      </c>
      <c r="F5" s="47">
        <v>18</v>
      </c>
      <c r="G5" s="47">
        <v>9</v>
      </c>
      <c r="H5" s="47">
        <v>11</v>
      </c>
      <c r="I5" s="47">
        <v>13</v>
      </c>
      <c r="J5" s="47">
        <v>11</v>
      </c>
      <c r="L5" s="48">
        <f t="shared" ref="L5:L32" si="0">SUM(C5:J5)</f>
        <v>97</v>
      </c>
    </row>
    <row r="6" spans="2:12" ht="18.75">
      <c r="B6" s="49" t="s">
        <v>223</v>
      </c>
      <c r="C6" s="47">
        <v>2</v>
      </c>
      <c r="D6" s="47">
        <v>0</v>
      </c>
      <c r="E6" s="47">
        <v>0</v>
      </c>
      <c r="F6" s="47">
        <v>3</v>
      </c>
      <c r="G6" s="47">
        <v>0</v>
      </c>
      <c r="H6" s="47">
        <v>0</v>
      </c>
      <c r="I6" s="47">
        <v>0</v>
      </c>
      <c r="J6" s="47">
        <v>0</v>
      </c>
      <c r="L6" s="48">
        <f t="shared" si="0"/>
        <v>5</v>
      </c>
    </row>
    <row r="7" spans="2:12" ht="18.75">
      <c r="B7" s="49" t="s">
        <v>224</v>
      </c>
      <c r="C7" s="47">
        <v>6</v>
      </c>
      <c r="D7" s="47">
        <v>8</v>
      </c>
      <c r="E7" s="47">
        <v>2</v>
      </c>
      <c r="F7" s="47">
        <v>0</v>
      </c>
      <c r="G7" s="47">
        <v>5</v>
      </c>
      <c r="H7" s="47">
        <v>3</v>
      </c>
      <c r="I7" s="47">
        <v>10</v>
      </c>
      <c r="J7" s="47">
        <v>6</v>
      </c>
      <c r="L7" s="48">
        <f t="shared" si="0"/>
        <v>40</v>
      </c>
    </row>
    <row r="8" spans="2:12" ht="18.75">
      <c r="B8" s="49" t="s">
        <v>225</v>
      </c>
      <c r="C8" s="47">
        <v>0</v>
      </c>
      <c r="D8" s="47">
        <v>2</v>
      </c>
      <c r="E8" s="47">
        <v>2</v>
      </c>
      <c r="F8" s="47">
        <v>6</v>
      </c>
      <c r="G8" s="47">
        <v>4</v>
      </c>
      <c r="H8" s="47">
        <v>0</v>
      </c>
      <c r="I8" s="47">
        <v>0</v>
      </c>
      <c r="J8" s="47">
        <v>3</v>
      </c>
      <c r="L8" s="48">
        <f t="shared" si="0"/>
        <v>17</v>
      </c>
    </row>
    <row r="9" spans="2:12" ht="18.75">
      <c r="B9" s="49" t="s">
        <v>226</v>
      </c>
      <c r="C9" s="47">
        <v>6</v>
      </c>
      <c r="D9" s="47">
        <v>3</v>
      </c>
      <c r="E9" s="47">
        <v>2</v>
      </c>
      <c r="F9" s="47">
        <v>2</v>
      </c>
      <c r="G9" s="47">
        <v>0</v>
      </c>
      <c r="H9" s="47">
        <v>0</v>
      </c>
      <c r="I9" s="47">
        <v>7</v>
      </c>
      <c r="J9" s="47">
        <v>10</v>
      </c>
      <c r="L9" s="48">
        <f t="shared" si="0"/>
        <v>30</v>
      </c>
    </row>
    <row r="10" spans="2:12" ht="18.75">
      <c r="B10" s="49" t="s">
        <v>227</v>
      </c>
      <c r="C10" s="47">
        <v>14</v>
      </c>
      <c r="D10" s="47">
        <v>18</v>
      </c>
      <c r="E10" s="47">
        <v>10</v>
      </c>
      <c r="F10" s="47">
        <v>12</v>
      </c>
      <c r="G10" s="47">
        <v>9</v>
      </c>
      <c r="H10" s="47">
        <v>10</v>
      </c>
      <c r="I10" s="47">
        <v>8</v>
      </c>
      <c r="J10" s="47">
        <v>7</v>
      </c>
      <c r="L10" s="48">
        <f t="shared" si="0"/>
        <v>88</v>
      </c>
    </row>
    <row r="11" spans="2:12">
      <c r="L11" s="48"/>
    </row>
    <row r="12" spans="2:12">
      <c r="L12" s="48"/>
    </row>
    <row r="13" spans="2:12">
      <c r="E13" t="s">
        <v>243</v>
      </c>
      <c r="L13" s="48"/>
    </row>
    <row r="14" spans="2:12">
      <c r="C14" t="s">
        <v>235</v>
      </c>
      <c r="D14" t="s">
        <v>236</v>
      </c>
      <c r="E14" t="s">
        <v>237</v>
      </c>
      <c r="F14" t="s">
        <v>238</v>
      </c>
      <c r="G14" t="s">
        <v>239</v>
      </c>
      <c r="H14" t="s">
        <v>240</v>
      </c>
      <c r="I14" t="s">
        <v>241</v>
      </c>
      <c r="J14" t="s">
        <v>242</v>
      </c>
      <c r="L14" s="48"/>
    </row>
    <row r="15" spans="2:12" ht="18.75">
      <c r="B15" s="49" t="s">
        <v>221</v>
      </c>
      <c r="C15" s="52">
        <v>0</v>
      </c>
      <c r="D15" s="52">
        <v>0</v>
      </c>
      <c r="E15" s="52">
        <v>10</v>
      </c>
      <c r="F15" s="52">
        <v>13</v>
      </c>
      <c r="G15" s="52">
        <v>10</v>
      </c>
      <c r="H15" s="52">
        <v>0</v>
      </c>
      <c r="I15" s="52">
        <v>0</v>
      </c>
      <c r="J15" s="52">
        <v>0</v>
      </c>
      <c r="L15" s="48">
        <f t="shared" si="0"/>
        <v>33</v>
      </c>
    </row>
    <row r="16" spans="2:12" ht="18.75">
      <c r="B16" s="49" t="s">
        <v>222</v>
      </c>
      <c r="C16" s="47">
        <v>18</v>
      </c>
      <c r="D16" s="47">
        <v>10</v>
      </c>
      <c r="E16" s="47">
        <v>11</v>
      </c>
      <c r="F16" s="47">
        <v>16</v>
      </c>
      <c r="G16" s="47">
        <v>8</v>
      </c>
      <c r="H16" s="47">
        <v>8</v>
      </c>
      <c r="I16" s="47">
        <v>21</v>
      </c>
      <c r="J16" s="47">
        <v>19</v>
      </c>
      <c r="L16" s="48">
        <f t="shared" si="0"/>
        <v>111</v>
      </c>
    </row>
    <row r="17" spans="2:12" ht="18.75">
      <c r="B17" s="49" t="s">
        <v>223</v>
      </c>
      <c r="C17" s="47">
        <v>3</v>
      </c>
      <c r="D17" s="47">
        <v>4</v>
      </c>
      <c r="E17" s="47">
        <v>0</v>
      </c>
      <c r="F17" s="47">
        <v>0</v>
      </c>
      <c r="G17" s="47">
        <v>2</v>
      </c>
      <c r="H17" s="47">
        <v>0</v>
      </c>
      <c r="I17" s="47">
        <v>0</v>
      </c>
      <c r="J17" s="47">
        <v>5</v>
      </c>
      <c r="L17" s="48">
        <f t="shared" si="0"/>
        <v>14</v>
      </c>
    </row>
    <row r="18" spans="2:12" ht="18.75">
      <c r="B18" s="49" t="s">
        <v>224</v>
      </c>
      <c r="C18" s="47">
        <v>4</v>
      </c>
      <c r="D18" s="47">
        <v>11</v>
      </c>
      <c r="E18" s="47">
        <v>2</v>
      </c>
      <c r="F18" s="47">
        <v>0</v>
      </c>
      <c r="G18" s="47">
        <v>6</v>
      </c>
      <c r="H18" s="47">
        <v>8</v>
      </c>
      <c r="I18" s="47">
        <v>2</v>
      </c>
      <c r="J18" s="47">
        <v>0</v>
      </c>
      <c r="L18" s="48">
        <f t="shared" si="0"/>
        <v>33</v>
      </c>
    </row>
    <row r="19" spans="2:12" ht="18.75">
      <c r="B19" s="49" t="s">
        <v>225</v>
      </c>
      <c r="C19" s="47">
        <v>8</v>
      </c>
      <c r="D19" s="47">
        <v>7</v>
      </c>
      <c r="E19" s="47">
        <v>6</v>
      </c>
      <c r="F19" s="47">
        <v>9</v>
      </c>
      <c r="G19" s="47">
        <v>12</v>
      </c>
      <c r="H19" s="47">
        <v>10</v>
      </c>
      <c r="I19" s="47">
        <v>0</v>
      </c>
      <c r="J19" s="47">
        <v>4</v>
      </c>
      <c r="L19" s="48">
        <f t="shared" si="0"/>
        <v>56</v>
      </c>
    </row>
    <row r="20" spans="2:12" ht="18.75">
      <c r="B20" s="49" t="s">
        <v>226</v>
      </c>
      <c r="C20" s="47">
        <v>0</v>
      </c>
      <c r="D20" s="47">
        <v>0</v>
      </c>
      <c r="E20" s="47">
        <v>1</v>
      </c>
      <c r="F20" s="47">
        <v>6</v>
      </c>
      <c r="G20" s="47">
        <v>2</v>
      </c>
      <c r="H20" s="47">
        <v>2</v>
      </c>
      <c r="I20" s="47">
        <v>0</v>
      </c>
      <c r="J20" s="47">
        <v>0</v>
      </c>
      <c r="L20" s="48">
        <f t="shared" si="0"/>
        <v>11</v>
      </c>
    </row>
    <row r="21" spans="2:12" ht="18.75">
      <c r="B21" s="49" t="s">
        <v>227</v>
      </c>
      <c r="C21" s="47">
        <v>15</v>
      </c>
      <c r="D21" s="47">
        <v>18</v>
      </c>
      <c r="E21" s="47">
        <v>11</v>
      </c>
      <c r="F21" s="47">
        <v>14</v>
      </c>
      <c r="G21" s="47">
        <v>17</v>
      </c>
      <c r="H21" s="47">
        <v>10</v>
      </c>
      <c r="I21" s="47">
        <v>8</v>
      </c>
      <c r="J21" s="47">
        <v>16</v>
      </c>
      <c r="L21" s="48">
        <f t="shared" si="0"/>
        <v>109</v>
      </c>
    </row>
    <row r="22" spans="2:12">
      <c r="L22" s="48"/>
    </row>
    <row r="23" spans="2:12">
      <c r="L23" s="48"/>
    </row>
    <row r="24" spans="2:12">
      <c r="E24" t="s">
        <v>244</v>
      </c>
      <c r="L24" s="48"/>
    </row>
    <row r="25" spans="2:12">
      <c r="C25" t="s">
        <v>235</v>
      </c>
      <c r="D25" t="s">
        <v>236</v>
      </c>
      <c r="E25" t="s">
        <v>237</v>
      </c>
      <c r="F25" t="s">
        <v>238</v>
      </c>
      <c r="G25" t="s">
        <v>239</v>
      </c>
      <c r="H25" t="s">
        <v>240</v>
      </c>
      <c r="I25" t="s">
        <v>241</v>
      </c>
      <c r="J25" t="s">
        <v>242</v>
      </c>
      <c r="L25" s="48"/>
    </row>
    <row r="26" spans="2:12" ht="18.75">
      <c r="B26" s="49" t="s">
        <v>221</v>
      </c>
      <c r="C26" s="52">
        <v>0</v>
      </c>
      <c r="D26" s="52">
        <v>8</v>
      </c>
      <c r="E26" s="52">
        <v>11</v>
      </c>
      <c r="F26" s="52">
        <v>5</v>
      </c>
      <c r="G26" s="52">
        <v>7</v>
      </c>
      <c r="H26" s="52">
        <v>0</v>
      </c>
      <c r="I26" s="52">
        <v>0</v>
      </c>
      <c r="J26" s="52">
        <v>12</v>
      </c>
      <c r="K26" s="52">
        <v>10</v>
      </c>
      <c r="L26" s="48">
        <f t="shared" si="0"/>
        <v>43</v>
      </c>
    </row>
    <row r="27" spans="2:12" ht="18.75">
      <c r="B27" s="49" t="s">
        <v>222</v>
      </c>
      <c r="C27" s="47">
        <v>19</v>
      </c>
      <c r="D27" s="47">
        <v>10</v>
      </c>
      <c r="E27" s="47">
        <v>7</v>
      </c>
      <c r="F27" s="47">
        <v>9</v>
      </c>
      <c r="G27" s="47">
        <v>5</v>
      </c>
      <c r="H27" s="47">
        <v>11</v>
      </c>
      <c r="I27" s="47">
        <v>6</v>
      </c>
      <c r="J27" s="47">
        <v>14</v>
      </c>
      <c r="K27" s="47">
        <v>3</v>
      </c>
      <c r="L27" s="48">
        <f t="shared" si="0"/>
        <v>81</v>
      </c>
    </row>
    <row r="28" spans="2:12" ht="18.75">
      <c r="B28" s="49" t="s">
        <v>223</v>
      </c>
      <c r="C28" s="47">
        <v>5</v>
      </c>
      <c r="D28" s="47">
        <v>0</v>
      </c>
      <c r="E28" s="47">
        <v>4</v>
      </c>
      <c r="F28" s="47">
        <v>4</v>
      </c>
      <c r="G28" s="47">
        <v>0</v>
      </c>
      <c r="H28" s="47">
        <v>0</v>
      </c>
      <c r="I28" s="47">
        <v>0</v>
      </c>
      <c r="J28" s="47">
        <v>3</v>
      </c>
      <c r="K28" s="47">
        <v>1</v>
      </c>
      <c r="L28" s="48">
        <f t="shared" si="0"/>
        <v>16</v>
      </c>
    </row>
    <row r="29" spans="2:12" ht="18.75">
      <c r="B29" s="49" t="s">
        <v>224</v>
      </c>
      <c r="C29" s="47">
        <v>0</v>
      </c>
      <c r="D29" s="47">
        <v>8</v>
      </c>
      <c r="E29" s="47">
        <v>12</v>
      </c>
      <c r="F29" s="47">
        <v>9</v>
      </c>
      <c r="G29" s="47">
        <v>9</v>
      </c>
      <c r="H29" s="47">
        <v>13</v>
      </c>
      <c r="I29" s="47">
        <v>7</v>
      </c>
      <c r="J29" s="47">
        <v>9</v>
      </c>
      <c r="K29" s="47">
        <v>5</v>
      </c>
      <c r="L29" s="48">
        <f t="shared" si="0"/>
        <v>67</v>
      </c>
    </row>
    <row r="30" spans="2:12" ht="18.75">
      <c r="B30" s="49" t="s">
        <v>225</v>
      </c>
      <c r="C30" s="47">
        <v>4</v>
      </c>
      <c r="D30" s="47">
        <v>12</v>
      </c>
      <c r="E30" s="47">
        <v>10</v>
      </c>
      <c r="F30" s="47">
        <v>15</v>
      </c>
      <c r="G30" s="47">
        <v>9</v>
      </c>
      <c r="H30" s="47">
        <v>8</v>
      </c>
      <c r="I30" s="47">
        <v>11</v>
      </c>
      <c r="J30" s="47">
        <v>14</v>
      </c>
      <c r="K30" s="47">
        <v>9</v>
      </c>
      <c r="L30" s="48">
        <f t="shared" si="0"/>
        <v>83</v>
      </c>
    </row>
    <row r="31" spans="2:12" ht="18.75">
      <c r="B31" s="49" t="s">
        <v>226</v>
      </c>
      <c r="C31" s="47">
        <v>0</v>
      </c>
      <c r="D31" s="47">
        <v>5</v>
      </c>
      <c r="E31" s="47">
        <v>0</v>
      </c>
      <c r="F31" s="47">
        <v>0</v>
      </c>
      <c r="G31" s="47">
        <v>8</v>
      </c>
      <c r="H31" s="47">
        <v>8</v>
      </c>
      <c r="I31" s="47">
        <v>4</v>
      </c>
      <c r="J31" s="47">
        <v>3</v>
      </c>
      <c r="K31" s="47">
        <v>0</v>
      </c>
      <c r="L31" s="48">
        <f t="shared" si="0"/>
        <v>28</v>
      </c>
    </row>
    <row r="32" spans="2:12" ht="18.75">
      <c r="B32" s="49" t="s">
        <v>227</v>
      </c>
      <c r="C32" s="47">
        <v>16</v>
      </c>
      <c r="D32" s="47">
        <v>22</v>
      </c>
      <c r="E32" s="47">
        <v>19</v>
      </c>
      <c r="F32" s="47">
        <v>14</v>
      </c>
      <c r="G32" s="47">
        <v>10</v>
      </c>
      <c r="H32" s="47">
        <v>11</v>
      </c>
      <c r="I32" s="47">
        <v>9</v>
      </c>
      <c r="J32" s="47">
        <v>18</v>
      </c>
      <c r="K32" s="47">
        <v>16</v>
      </c>
      <c r="L32" s="48">
        <f t="shared" si="0"/>
        <v>119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5" sqref="F5:F11"/>
    </sheetView>
  </sheetViews>
  <sheetFormatPr defaultColWidth="9.140625" defaultRowHeight="15"/>
  <cols>
    <col min="3" max="3" width="16.5703125" customWidth="1"/>
    <col min="4" max="4" width="26.7109375" customWidth="1"/>
    <col min="5" max="5" width="21.7109375" customWidth="1"/>
    <col min="6" max="6" width="22.5703125" customWidth="1"/>
  </cols>
  <sheetData>
    <row r="4" spans="3:6">
      <c r="D4" t="s">
        <v>245</v>
      </c>
      <c r="E4" t="s">
        <v>246</v>
      </c>
      <c r="F4" t="s">
        <v>244</v>
      </c>
    </row>
    <row r="5" spans="3:6" ht="18.75">
      <c r="C5" s="49" t="s">
        <v>221</v>
      </c>
      <c r="D5" s="50">
        <v>47</v>
      </c>
      <c r="E5" s="51">
        <v>33</v>
      </c>
      <c r="F5" s="51">
        <v>43</v>
      </c>
    </row>
    <row r="6" spans="3:6" ht="18.75">
      <c r="C6" s="49" t="s">
        <v>222</v>
      </c>
      <c r="D6" s="51">
        <v>97</v>
      </c>
      <c r="E6" s="51">
        <v>111</v>
      </c>
      <c r="F6" s="51">
        <v>81</v>
      </c>
    </row>
    <row r="7" spans="3:6" ht="18.75">
      <c r="C7" s="49" t="s">
        <v>223</v>
      </c>
      <c r="D7" s="51">
        <v>5</v>
      </c>
      <c r="E7" s="51">
        <v>14</v>
      </c>
      <c r="F7" s="51">
        <v>16</v>
      </c>
    </row>
    <row r="8" spans="3:6" ht="18.75">
      <c r="C8" s="49" t="s">
        <v>224</v>
      </c>
      <c r="D8" s="51">
        <v>40</v>
      </c>
      <c r="E8" s="51">
        <v>33</v>
      </c>
      <c r="F8" s="51">
        <v>67</v>
      </c>
    </row>
    <row r="9" spans="3:6" ht="18.75">
      <c r="C9" s="49" t="s">
        <v>225</v>
      </c>
      <c r="D9" s="51">
        <v>17</v>
      </c>
      <c r="E9" s="51">
        <v>56</v>
      </c>
      <c r="F9" s="51">
        <v>83</v>
      </c>
    </row>
    <row r="10" spans="3:6" ht="18.75">
      <c r="C10" s="49" t="s">
        <v>226</v>
      </c>
      <c r="D10" s="51">
        <v>30</v>
      </c>
      <c r="E10" s="51">
        <v>11</v>
      </c>
      <c r="F10" s="51">
        <v>28</v>
      </c>
    </row>
    <row r="11" spans="3:6" ht="18.75">
      <c r="C11" s="49" t="s">
        <v>227</v>
      </c>
      <c r="D11" s="51">
        <v>88</v>
      </c>
      <c r="E11" s="51">
        <v>109</v>
      </c>
      <c r="F11" s="51">
        <v>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V31"/>
  <sheetViews>
    <sheetView topLeftCell="A13" workbookViewId="0">
      <selection activeCell="G8" sqref="G8"/>
    </sheetView>
  </sheetViews>
  <sheetFormatPr defaultColWidth="9.140625" defaultRowHeight="15"/>
  <cols>
    <col min="7" max="9" width="9.140625" style="43"/>
  </cols>
  <sheetData>
    <row r="6" spans="4:22" ht="15.75">
      <c r="D6" s="5"/>
      <c r="E6" s="5"/>
      <c r="F6" s="5"/>
      <c r="G6" s="65" t="s">
        <v>0</v>
      </c>
      <c r="H6" s="65"/>
      <c r="I6" s="65"/>
      <c r="J6" s="46"/>
      <c r="K6" s="63" t="s">
        <v>247</v>
      </c>
      <c r="L6" s="63"/>
      <c r="M6" s="63"/>
      <c r="N6" s="64"/>
      <c r="O6" s="64"/>
      <c r="P6" s="64"/>
      <c r="Q6" s="64"/>
      <c r="R6" s="64"/>
      <c r="S6" s="64"/>
      <c r="T6" s="64"/>
      <c r="U6" s="64"/>
      <c r="V6" s="64"/>
    </row>
    <row r="7" spans="4:22" ht="15.75">
      <c r="D7" s="5" t="s">
        <v>2</v>
      </c>
      <c r="E7" s="5" t="s">
        <v>2</v>
      </c>
      <c r="F7" s="5" t="s">
        <v>3</v>
      </c>
      <c r="G7" s="44" t="s">
        <v>4</v>
      </c>
      <c r="H7" s="44" t="s">
        <v>5</v>
      </c>
      <c r="I7" s="44" t="s">
        <v>6</v>
      </c>
      <c r="J7" s="46"/>
      <c r="L7" s="46" t="s">
        <v>4</v>
      </c>
      <c r="M7" s="46" t="s">
        <v>5</v>
      </c>
      <c r="N7" s="46" t="s">
        <v>6</v>
      </c>
    </row>
    <row r="8" spans="4:22" ht="17.25">
      <c r="D8">
        <v>1</v>
      </c>
      <c r="E8">
        <v>1</v>
      </c>
      <c r="F8" t="s">
        <v>7</v>
      </c>
      <c r="G8" s="45" t="s">
        <v>8</v>
      </c>
      <c r="H8" s="45" t="s">
        <v>9</v>
      </c>
      <c r="I8" s="45" t="s">
        <v>10</v>
      </c>
      <c r="J8" s="45"/>
      <c r="K8" s="48"/>
      <c r="L8" s="47" t="s">
        <v>12</v>
      </c>
      <c r="M8" s="47" t="s">
        <v>13</v>
      </c>
      <c r="N8" s="47" t="s">
        <v>14</v>
      </c>
      <c r="Q8">
        <v>1000</v>
      </c>
      <c r="R8">
        <v>4000</v>
      </c>
      <c r="S8">
        <v>5000</v>
      </c>
      <c r="T8" s="48">
        <f>SUM(Q8:S8)</f>
        <v>10000</v>
      </c>
    </row>
    <row r="9" spans="4:22" ht="17.25">
      <c r="D9">
        <v>2</v>
      </c>
      <c r="E9">
        <v>2</v>
      </c>
      <c r="F9" t="s">
        <v>16</v>
      </c>
      <c r="G9" s="45" t="s">
        <v>9</v>
      </c>
      <c r="H9" s="45" t="s">
        <v>17</v>
      </c>
      <c r="I9" s="45" t="s">
        <v>18</v>
      </c>
      <c r="J9" s="47"/>
      <c r="L9" s="47" t="s">
        <v>20</v>
      </c>
      <c r="M9" s="47" t="s">
        <v>21</v>
      </c>
      <c r="N9" s="47" t="s">
        <v>22</v>
      </c>
    </row>
    <row r="10" spans="4:22" ht="17.25">
      <c r="D10">
        <v>3</v>
      </c>
      <c r="E10">
        <v>3</v>
      </c>
      <c r="F10" t="s">
        <v>24</v>
      </c>
      <c r="G10" s="45" t="s">
        <v>8</v>
      </c>
      <c r="H10" s="45" t="s">
        <v>25</v>
      </c>
      <c r="I10" s="45" t="s">
        <v>26</v>
      </c>
      <c r="J10" s="47"/>
      <c r="L10" s="47" t="s">
        <v>28</v>
      </c>
      <c r="M10" s="47" t="s">
        <v>29</v>
      </c>
      <c r="N10" s="47" t="s">
        <v>30</v>
      </c>
    </row>
    <row r="11" spans="4:22" ht="17.25">
      <c r="D11">
        <v>4</v>
      </c>
      <c r="E11">
        <v>4</v>
      </c>
      <c r="F11" t="s">
        <v>32</v>
      </c>
      <c r="G11" s="45" t="s">
        <v>33</v>
      </c>
      <c r="H11" s="45" t="s">
        <v>34</v>
      </c>
      <c r="I11" s="45" t="s">
        <v>18</v>
      </c>
      <c r="J11" s="47"/>
      <c r="L11" s="47" t="s">
        <v>36</v>
      </c>
      <c r="M11" s="47" t="s">
        <v>37</v>
      </c>
      <c r="N11" s="47" t="s">
        <v>38</v>
      </c>
    </row>
    <row r="12" spans="4:22" ht="17.25">
      <c r="D12">
        <v>5</v>
      </c>
      <c r="E12">
        <v>5</v>
      </c>
      <c r="F12" t="s">
        <v>40</v>
      </c>
      <c r="G12" s="45" t="s">
        <v>41</v>
      </c>
      <c r="H12" s="45" t="s">
        <v>42</v>
      </c>
      <c r="I12" s="45" t="s">
        <v>43</v>
      </c>
      <c r="J12" s="47"/>
      <c r="L12" s="47" t="s">
        <v>45</v>
      </c>
      <c r="M12" s="47" t="s">
        <v>46</v>
      </c>
      <c r="N12" s="47" t="s">
        <v>47</v>
      </c>
    </row>
    <row r="13" spans="4:22" ht="17.25">
      <c r="D13">
        <v>6</v>
      </c>
      <c r="E13">
        <v>6</v>
      </c>
      <c r="F13" t="s">
        <v>49</v>
      </c>
      <c r="G13" s="45" t="s">
        <v>50</v>
      </c>
      <c r="H13" s="45" t="s">
        <v>51</v>
      </c>
      <c r="I13" s="45" t="s">
        <v>18</v>
      </c>
      <c r="J13" s="47"/>
      <c r="L13" s="47" t="s">
        <v>53</v>
      </c>
      <c r="M13" s="47" t="s">
        <v>54</v>
      </c>
      <c r="N13" s="47" t="s">
        <v>55</v>
      </c>
    </row>
    <row r="14" spans="4:22" ht="17.25">
      <c r="D14">
        <v>7</v>
      </c>
      <c r="E14">
        <v>7</v>
      </c>
      <c r="F14" t="s">
        <v>57</v>
      </c>
      <c r="G14" s="45" t="s">
        <v>58</v>
      </c>
      <c r="H14" s="45" t="s">
        <v>59</v>
      </c>
      <c r="I14" s="45" t="s">
        <v>60</v>
      </c>
      <c r="J14" s="47"/>
      <c r="L14" s="47" t="s">
        <v>62</v>
      </c>
      <c r="M14" s="47" t="s">
        <v>63</v>
      </c>
      <c r="N14" s="47" t="s">
        <v>64</v>
      </c>
    </row>
    <row r="15" spans="4:22" ht="17.25">
      <c r="D15">
        <v>8</v>
      </c>
      <c r="E15">
        <v>8</v>
      </c>
      <c r="F15" t="s">
        <v>66</v>
      </c>
      <c r="G15" s="45" t="s">
        <v>67</v>
      </c>
      <c r="H15" s="45" t="s">
        <v>68</v>
      </c>
      <c r="I15" s="45" t="s">
        <v>69</v>
      </c>
      <c r="J15" s="47"/>
      <c r="L15" s="47" t="s">
        <v>71</v>
      </c>
      <c r="M15" s="47" t="s">
        <v>72</v>
      </c>
      <c r="N15" s="47" t="s">
        <v>73</v>
      </c>
    </row>
    <row r="16" spans="4:22" ht="17.25">
      <c r="D16">
        <v>9</v>
      </c>
      <c r="E16">
        <v>9</v>
      </c>
      <c r="F16" t="s">
        <v>75</v>
      </c>
      <c r="G16" s="45" t="s">
        <v>76</v>
      </c>
      <c r="H16" s="45" t="s">
        <v>77</v>
      </c>
      <c r="I16" s="45" t="s">
        <v>78</v>
      </c>
      <c r="J16" s="47"/>
      <c r="L16" s="47" t="s">
        <v>44</v>
      </c>
      <c r="M16" s="47" t="s">
        <v>82</v>
      </c>
      <c r="N16" s="47" t="s">
        <v>83</v>
      </c>
    </row>
    <row r="17" spans="4:14" ht="17.25">
      <c r="D17">
        <v>10</v>
      </c>
      <c r="E17">
        <v>10</v>
      </c>
      <c r="F17" t="s">
        <v>85</v>
      </c>
      <c r="G17" s="45" t="s">
        <v>86</v>
      </c>
      <c r="H17" s="45" t="s">
        <v>87</v>
      </c>
      <c r="I17" s="45" t="s">
        <v>88</v>
      </c>
      <c r="J17" s="47"/>
      <c r="L17" s="47" t="s">
        <v>91</v>
      </c>
      <c r="M17" s="47" t="s">
        <v>92</v>
      </c>
      <c r="N17" s="47" t="s">
        <v>93</v>
      </c>
    </row>
    <row r="18" spans="4:14" ht="17.25">
      <c r="D18">
        <v>11</v>
      </c>
      <c r="E18">
        <v>11</v>
      </c>
      <c r="F18" t="s">
        <v>95</v>
      </c>
      <c r="G18" s="45" t="s">
        <v>96</v>
      </c>
      <c r="H18" s="45" t="s">
        <v>97</v>
      </c>
      <c r="I18" s="45" t="s">
        <v>98</v>
      </c>
      <c r="J18" s="47"/>
      <c r="L18" s="47" t="s">
        <v>101</v>
      </c>
      <c r="M18" s="47" t="s">
        <v>102</v>
      </c>
      <c r="N18" s="47" t="s">
        <v>64</v>
      </c>
    </row>
    <row r="19" spans="4:14" ht="17.25">
      <c r="D19">
        <v>12</v>
      </c>
      <c r="E19">
        <v>12</v>
      </c>
      <c r="F19" t="s">
        <v>104</v>
      </c>
      <c r="G19" s="45" t="s">
        <v>105</v>
      </c>
      <c r="H19" s="45" t="s">
        <v>106</v>
      </c>
      <c r="I19" s="45" t="s">
        <v>107</v>
      </c>
      <c r="J19" s="47"/>
      <c r="L19" s="47" t="s">
        <v>110</v>
      </c>
      <c r="M19" s="47" t="s">
        <v>111</v>
      </c>
      <c r="N19" s="47" t="s">
        <v>112</v>
      </c>
    </row>
    <row r="20" spans="4:14" ht="17.25">
      <c r="D20">
        <v>13</v>
      </c>
      <c r="E20">
        <v>13</v>
      </c>
      <c r="F20" t="s">
        <v>114</v>
      </c>
      <c r="G20" s="45" t="s">
        <v>115</v>
      </c>
      <c r="H20" s="45" t="s">
        <v>116</v>
      </c>
      <c r="I20" s="45" t="s">
        <v>117</v>
      </c>
      <c r="J20" s="47"/>
      <c r="L20" s="47" t="s">
        <v>120</v>
      </c>
      <c r="M20" s="47" t="s">
        <v>121</v>
      </c>
      <c r="N20" s="47" t="s">
        <v>30</v>
      </c>
    </row>
    <row r="21" spans="4:14" ht="17.25">
      <c r="D21">
        <v>14</v>
      </c>
      <c r="E21">
        <v>14</v>
      </c>
      <c r="F21" t="s">
        <v>123</v>
      </c>
      <c r="G21" s="45" t="s">
        <v>124</v>
      </c>
      <c r="H21" s="45" t="s">
        <v>125</v>
      </c>
      <c r="I21" s="45" t="s">
        <v>126</v>
      </c>
      <c r="J21" s="47"/>
      <c r="L21" s="47" t="s">
        <v>110</v>
      </c>
      <c r="M21" s="47" t="s">
        <v>62</v>
      </c>
      <c r="N21" s="47" t="s">
        <v>128</v>
      </c>
    </row>
    <row r="22" spans="4:14" ht="17.25">
      <c r="D22">
        <v>15</v>
      </c>
      <c r="E22">
        <v>15</v>
      </c>
      <c r="F22" t="s">
        <v>130</v>
      </c>
      <c r="G22" s="45" t="s">
        <v>50</v>
      </c>
      <c r="H22" s="45" t="s">
        <v>131</v>
      </c>
      <c r="I22" s="45" t="s">
        <v>132</v>
      </c>
      <c r="J22" s="47"/>
      <c r="L22" s="47" t="s">
        <v>135</v>
      </c>
      <c r="M22" s="47" t="s">
        <v>136</v>
      </c>
      <c r="N22" s="47" t="s">
        <v>137</v>
      </c>
    </row>
    <row r="23" spans="4:14" ht="17.25">
      <c r="D23">
        <v>16</v>
      </c>
      <c r="E23">
        <v>16</v>
      </c>
      <c r="F23" t="s">
        <v>139</v>
      </c>
      <c r="G23" s="45" t="s">
        <v>140</v>
      </c>
      <c r="H23" s="45" t="s">
        <v>141</v>
      </c>
      <c r="I23" s="45" t="s">
        <v>142</v>
      </c>
      <c r="J23" s="47"/>
      <c r="L23" s="47" t="s">
        <v>146</v>
      </c>
      <c r="M23" s="47" t="s">
        <v>147</v>
      </c>
      <c r="N23" s="47" t="s">
        <v>146</v>
      </c>
    </row>
    <row r="24" spans="4:14" ht="17.25">
      <c r="D24">
        <v>17</v>
      </c>
      <c r="E24">
        <v>17</v>
      </c>
      <c r="F24" t="s">
        <v>149</v>
      </c>
      <c r="G24" s="45" t="s">
        <v>150</v>
      </c>
      <c r="H24" s="45" t="s">
        <v>151</v>
      </c>
      <c r="I24" s="45" t="s">
        <v>150</v>
      </c>
      <c r="J24" s="47"/>
      <c r="L24" s="47" t="s">
        <v>154</v>
      </c>
      <c r="M24" s="47" t="s">
        <v>155</v>
      </c>
      <c r="N24" s="47" t="s">
        <v>156</v>
      </c>
    </row>
    <row r="25" spans="4:14" ht="17.25">
      <c r="D25">
        <v>18</v>
      </c>
      <c r="E25">
        <v>18</v>
      </c>
      <c r="F25" t="s">
        <v>158</v>
      </c>
      <c r="G25" s="45" t="s">
        <v>159</v>
      </c>
      <c r="H25" s="45" t="s">
        <v>160</v>
      </c>
      <c r="I25" s="45" t="s">
        <v>161</v>
      </c>
      <c r="J25" s="47"/>
      <c r="L25" s="47" t="s">
        <v>163</v>
      </c>
      <c r="M25" s="47" t="s">
        <v>164</v>
      </c>
      <c r="N25" s="47" t="s">
        <v>165</v>
      </c>
    </row>
    <row r="26" spans="4:14" ht="17.25">
      <c r="D26">
        <v>19</v>
      </c>
      <c r="E26">
        <v>19</v>
      </c>
      <c r="F26" t="s">
        <v>166</v>
      </c>
      <c r="G26" s="45" t="s">
        <v>167</v>
      </c>
      <c r="H26" s="45" t="s">
        <v>168</v>
      </c>
      <c r="I26" s="45" t="s">
        <v>169</v>
      </c>
      <c r="J26" s="47"/>
      <c r="L26" s="47" t="s">
        <v>172</v>
      </c>
      <c r="M26" s="47" t="s">
        <v>33</v>
      </c>
      <c r="N26" s="47" t="s">
        <v>173</v>
      </c>
    </row>
    <row r="27" spans="4:14" ht="17.25">
      <c r="D27">
        <v>20</v>
      </c>
      <c r="E27">
        <v>20</v>
      </c>
      <c r="F27" t="s">
        <v>175</v>
      </c>
      <c r="G27" s="45" t="s">
        <v>176</v>
      </c>
      <c r="H27" s="45" t="s">
        <v>177</v>
      </c>
      <c r="I27" s="45" t="s">
        <v>178</v>
      </c>
      <c r="J27" s="47"/>
      <c r="L27" s="47" t="s">
        <v>181</v>
      </c>
      <c r="M27" s="47" t="s">
        <v>182</v>
      </c>
      <c r="N27" s="47" t="s">
        <v>183</v>
      </c>
    </row>
    <row r="28" spans="4:14" ht="17.25">
      <c r="D28">
        <v>21</v>
      </c>
      <c r="E28">
        <v>21</v>
      </c>
      <c r="F28" t="s">
        <v>185</v>
      </c>
      <c r="G28" s="45" t="s">
        <v>186</v>
      </c>
      <c r="H28" s="45" t="s">
        <v>187</v>
      </c>
      <c r="I28" s="45" t="s">
        <v>186</v>
      </c>
      <c r="J28" s="47"/>
      <c r="L28" s="47" t="s">
        <v>181</v>
      </c>
      <c r="M28" s="47" t="s">
        <v>190</v>
      </c>
      <c r="N28" s="47" t="s">
        <v>191</v>
      </c>
    </row>
    <row r="29" spans="4:14" ht="17.25">
      <c r="D29">
        <v>22</v>
      </c>
      <c r="E29">
        <v>22</v>
      </c>
      <c r="F29" t="s">
        <v>193</v>
      </c>
      <c r="G29" s="45" t="s">
        <v>194</v>
      </c>
      <c r="H29" s="45" t="s">
        <v>195</v>
      </c>
      <c r="I29" s="45" t="s">
        <v>196</v>
      </c>
      <c r="J29" s="47"/>
      <c r="L29" s="47" t="s">
        <v>199</v>
      </c>
      <c r="M29" s="47" t="s">
        <v>200</v>
      </c>
      <c r="N29" s="47" t="s">
        <v>201</v>
      </c>
    </row>
    <row r="30" spans="4:14" ht="17.25">
      <c r="D30">
        <v>23</v>
      </c>
      <c r="E30">
        <v>23</v>
      </c>
      <c r="F30" t="s">
        <v>203</v>
      </c>
      <c r="G30" s="45" t="s">
        <v>22</v>
      </c>
      <c r="H30" s="45" t="s">
        <v>204</v>
      </c>
      <c r="I30" s="45" t="s">
        <v>205</v>
      </c>
      <c r="J30" s="47"/>
      <c r="L30" s="47" t="s">
        <v>181</v>
      </c>
      <c r="M30" s="47" t="s">
        <v>208</v>
      </c>
      <c r="N30" s="47" t="s">
        <v>209</v>
      </c>
    </row>
    <row r="31" spans="4:14" ht="17.25">
      <c r="D31">
        <v>24</v>
      </c>
      <c r="E31">
        <v>24</v>
      </c>
      <c r="F31" t="s">
        <v>211</v>
      </c>
      <c r="G31" s="45" t="s">
        <v>212</v>
      </c>
      <c r="H31" s="45" t="s">
        <v>213</v>
      </c>
      <c r="I31" s="45" t="s">
        <v>214</v>
      </c>
      <c r="J31" s="47"/>
      <c r="L31" s="47" t="s">
        <v>217</v>
      </c>
      <c r="M31" s="47" t="s">
        <v>62</v>
      </c>
      <c r="N31" s="47" t="s">
        <v>218</v>
      </c>
    </row>
  </sheetData>
  <mergeCells count="3">
    <mergeCell ref="G6:I6"/>
    <mergeCell ref="K6:M6"/>
    <mergeCell ref="N6:V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27" workbookViewId="0">
      <selection sqref="A1:E38"/>
    </sheetView>
  </sheetViews>
  <sheetFormatPr defaultColWidth="9.140625" defaultRowHeight="15"/>
  <cols>
    <col min="1" max="1" width="23" customWidth="1"/>
    <col min="2" max="2" width="25.85546875" customWidth="1"/>
    <col min="3" max="3" width="7.7109375" customWidth="1"/>
    <col min="7" max="7" width="25.85546875" customWidth="1"/>
  </cols>
  <sheetData>
    <row r="1" spans="1:7" ht="33" customHeight="1">
      <c r="A1" s="66" t="s">
        <v>248</v>
      </c>
      <c r="B1" s="66" t="s">
        <v>249</v>
      </c>
      <c r="C1" s="34" t="s">
        <v>250</v>
      </c>
      <c r="D1" s="67" t="s">
        <v>251</v>
      </c>
      <c r="E1" s="67" t="s">
        <v>252</v>
      </c>
    </row>
    <row r="2" spans="1:7">
      <c r="A2" s="66"/>
      <c r="B2" s="66"/>
      <c r="D2" s="67"/>
      <c r="E2" s="67"/>
    </row>
    <row r="3" spans="1:7" ht="47.25">
      <c r="A3" s="66"/>
      <c r="B3" s="66"/>
      <c r="C3" s="35" t="s">
        <v>253</v>
      </c>
      <c r="D3" s="67"/>
      <c r="E3" s="67"/>
    </row>
    <row r="4" spans="1:7" ht="15.75">
      <c r="A4" s="36" t="s">
        <v>254</v>
      </c>
      <c r="B4" s="37" t="s">
        <v>255</v>
      </c>
      <c r="C4" s="25">
        <v>6</v>
      </c>
      <c r="D4" s="25">
        <v>5</v>
      </c>
      <c r="E4" s="25">
        <v>3</v>
      </c>
      <c r="G4" s="28"/>
    </row>
    <row r="5" spans="1:7" ht="15.75">
      <c r="A5" s="36" t="s">
        <v>256</v>
      </c>
      <c r="B5" s="37" t="s">
        <v>257</v>
      </c>
      <c r="C5" s="25">
        <v>5</v>
      </c>
      <c r="D5" s="25">
        <v>5</v>
      </c>
      <c r="E5" s="25">
        <v>6</v>
      </c>
      <c r="G5" s="28"/>
    </row>
    <row r="6" spans="1:7" ht="15.75">
      <c r="A6" s="36" t="s">
        <v>258</v>
      </c>
      <c r="B6" s="37" t="s">
        <v>259</v>
      </c>
      <c r="C6" s="25">
        <v>9</v>
      </c>
      <c r="D6" s="25">
        <v>4</v>
      </c>
      <c r="E6" s="25">
        <v>8</v>
      </c>
      <c r="G6" s="28"/>
    </row>
    <row r="7" spans="1:7" ht="15.75">
      <c r="A7" s="36" t="s">
        <v>260</v>
      </c>
      <c r="B7" s="37" t="s">
        <v>261</v>
      </c>
      <c r="C7" s="25">
        <v>0</v>
      </c>
      <c r="D7" s="25">
        <v>3</v>
      </c>
      <c r="E7" s="25">
        <v>1</v>
      </c>
      <c r="G7" s="28"/>
    </row>
    <row r="8" spans="1:7" ht="15.75">
      <c r="A8" s="36" t="s">
        <v>262</v>
      </c>
      <c r="B8" s="37" t="s">
        <v>263</v>
      </c>
      <c r="C8" s="25">
        <v>4</v>
      </c>
      <c r="D8" s="25">
        <v>5</v>
      </c>
      <c r="E8" s="25">
        <v>1</v>
      </c>
      <c r="G8" s="28"/>
    </row>
    <row r="9" spans="1:7" ht="15.75">
      <c r="A9" s="36" t="s">
        <v>264</v>
      </c>
      <c r="B9" s="37" t="s">
        <v>265</v>
      </c>
      <c r="C9" s="25">
        <v>11</v>
      </c>
      <c r="D9" s="25">
        <v>4</v>
      </c>
      <c r="E9" s="25">
        <v>7</v>
      </c>
      <c r="G9" s="28"/>
    </row>
    <row r="10" spans="1:7" ht="15.75">
      <c r="A10" s="36" t="s">
        <v>266</v>
      </c>
      <c r="B10" s="37" t="s">
        <v>267</v>
      </c>
      <c r="C10" s="25">
        <v>7</v>
      </c>
      <c r="D10" s="25">
        <v>10</v>
      </c>
      <c r="E10" s="25">
        <v>7</v>
      </c>
      <c r="G10" s="28"/>
    </row>
    <row r="11" spans="1:7" ht="15.75">
      <c r="A11" s="36" t="s">
        <v>268</v>
      </c>
      <c r="B11" s="37" t="s">
        <v>269</v>
      </c>
      <c r="C11" s="25">
        <v>2</v>
      </c>
      <c r="D11" s="25">
        <v>6</v>
      </c>
      <c r="E11" s="25">
        <v>9</v>
      </c>
      <c r="G11" s="28"/>
    </row>
    <row r="12" spans="1:7" ht="15.75">
      <c r="A12" s="36" t="s">
        <v>256</v>
      </c>
      <c r="B12" s="37" t="s">
        <v>270</v>
      </c>
      <c r="C12" s="25">
        <v>14</v>
      </c>
      <c r="D12" s="25">
        <v>14</v>
      </c>
      <c r="E12" s="25">
        <v>4</v>
      </c>
      <c r="G12" s="28"/>
    </row>
    <row r="13" spans="1:7" ht="15.75">
      <c r="A13" s="36" t="s">
        <v>271</v>
      </c>
      <c r="B13" s="37" t="s">
        <v>272</v>
      </c>
      <c r="C13" s="25">
        <v>3</v>
      </c>
      <c r="D13" s="25">
        <v>14</v>
      </c>
      <c r="E13" s="25">
        <v>6</v>
      </c>
      <c r="G13" s="28"/>
    </row>
    <row r="14" spans="1:7" ht="15.75">
      <c r="A14" s="36" t="s">
        <v>273</v>
      </c>
      <c r="B14" s="37" t="s">
        <v>274</v>
      </c>
      <c r="C14" s="25">
        <v>7</v>
      </c>
      <c r="D14" s="25">
        <v>2</v>
      </c>
      <c r="E14" s="25">
        <v>8</v>
      </c>
      <c r="G14" s="28"/>
    </row>
    <row r="15" spans="1:7" ht="15.75">
      <c r="A15" s="36" t="s">
        <v>275</v>
      </c>
      <c r="B15" s="37" t="s">
        <v>276</v>
      </c>
      <c r="C15" s="25">
        <v>14</v>
      </c>
      <c r="D15" s="25">
        <v>2</v>
      </c>
      <c r="E15" s="25">
        <v>0</v>
      </c>
      <c r="G15" s="28"/>
    </row>
    <row r="16" spans="1:7" ht="31.5">
      <c r="A16" s="36" t="s">
        <v>264</v>
      </c>
      <c r="B16" s="37" t="s">
        <v>277</v>
      </c>
      <c r="C16" s="25">
        <v>4</v>
      </c>
      <c r="D16" s="25">
        <v>2</v>
      </c>
      <c r="E16" s="25">
        <v>7</v>
      </c>
      <c r="G16" s="28"/>
    </row>
    <row r="17" spans="1:7" ht="15.75">
      <c r="A17" s="36" t="s">
        <v>278</v>
      </c>
      <c r="B17" s="37" t="s">
        <v>279</v>
      </c>
      <c r="C17" s="25">
        <v>2</v>
      </c>
      <c r="D17" s="25">
        <v>11</v>
      </c>
      <c r="E17" s="25">
        <v>5</v>
      </c>
      <c r="G17" s="28"/>
    </row>
    <row r="18" spans="1:7" ht="15.75">
      <c r="A18" s="36" t="s">
        <v>280</v>
      </c>
      <c r="B18" s="37" t="s">
        <v>281</v>
      </c>
      <c r="C18" s="25">
        <v>7</v>
      </c>
      <c r="D18" s="25">
        <v>7</v>
      </c>
      <c r="E18" s="25">
        <v>1</v>
      </c>
      <c r="G18" s="28"/>
    </row>
    <row r="19" spans="1:7" ht="15.75">
      <c r="A19" s="36" t="s">
        <v>282</v>
      </c>
      <c r="B19" s="37" t="s">
        <v>283</v>
      </c>
      <c r="C19" s="25">
        <v>9</v>
      </c>
      <c r="D19" s="25">
        <v>8</v>
      </c>
      <c r="E19" s="25">
        <v>3</v>
      </c>
      <c r="G19" s="30" t="s">
        <v>284</v>
      </c>
    </row>
    <row r="20" spans="1:7" ht="31.5">
      <c r="A20" s="36" t="s">
        <v>285</v>
      </c>
      <c r="B20" s="37" t="s">
        <v>286</v>
      </c>
      <c r="C20" s="25">
        <v>8</v>
      </c>
      <c r="D20" s="25">
        <v>3</v>
      </c>
      <c r="E20" s="25">
        <v>7</v>
      </c>
      <c r="G20" s="30" t="s">
        <v>284</v>
      </c>
    </row>
    <row r="21" spans="1:7" ht="15.75">
      <c r="A21" s="36" t="s">
        <v>287</v>
      </c>
      <c r="B21" s="37" t="s">
        <v>288</v>
      </c>
      <c r="C21" s="25">
        <v>26</v>
      </c>
      <c r="D21" s="25">
        <v>17</v>
      </c>
      <c r="E21" s="25">
        <v>16</v>
      </c>
      <c r="G21" s="28"/>
    </row>
    <row r="22" spans="1:7" ht="15.75">
      <c r="A22" s="36" t="s">
        <v>289</v>
      </c>
      <c r="B22" s="37" t="s">
        <v>290</v>
      </c>
      <c r="C22" s="25">
        <v>3</v>
      </c>
      <c r="D22" s="25">
        <v>5</v>
      </c>
      <c r="E22" s="25">
        <v>6</v>
      </c>
      <c r="G22" s="30" t="s">
        <v>284</v>
      </c>
    </row>
    <row r="23" spans="1:7" ht="15.75">
      <c r="A23" s="36" t="s">
        <v>282</v>
      </c>
      <c r="B23" s="37" t="s">
        <v>291</v>
      </c>
      <c r="C23" s="25">
        <v>54</v>
      </c>
      <c r="D23" s="25">
        <v>49</v>
      </c>
      <c r="E23" s="25">
        <v>41</v>
      </c>
      <c r="G23" s="30" t="s">
        <v>284</v>
      </c>
    </row>
    <row r="24" spans="1:7" ht="15.75">
      <c r="A24" s="36" t="s">
        <v>256</v>
      </c>
      <c r="B24" s="37" t="s">
        <v>292</v>
      </c>
      <c r="C24" s="25">
        <v>5</v>
      </c>
      <c r="D24" s="25">
        <v>12</v>
      </c>
      <c r="E24" s="25">
        <v>7</v>
      </c>
      <c r="G24" s="30" t="s">
        <v>284</v>
      </c>
    </row>
    <row r="25" spans="1:7" ht="15.75">
      <c r="A25" s="36" t="s">
        <v>293</v>
      </c>
      <c r="B25" s="37" t="s">
        <v>294</v>
      </c>
      <c r="C25" s="25">
        <v>5</v>
      </c>
      <c r="D25" s="25">
        <v>4</v>
      </c>
      <c r="E25" s="25">
        <v>3</v>
      </c>
      <c r="G25" s="28"/>
    </row>
    <row r="26" spans="1:7" ht="15.75">
      <c r="A26" s="36" t="s">
        <v>256</v>
      </c>
      <c r="B26" s="37" t="s">
        <v>295</v>
      </c>
      <c r="C26" s="25">
        <v>7</v>
      </c>
      <c r="D26" s="25">
        <v>6</v>
      </c>
      <c r="E26" s="25">
        <v>3</v>
      </c>
      <c r="G26" s="30" t="s">
        <v>284</v>
      </c>
    </row>
    <row r="27" spans="1:7" ht="15.75">
      <c r="A27" s="36" t="s">
        <v>296</v>
      </c>
      <c r="B27" s="37" t="s">
        <v>297</v>
      </c>
      <c r="C27" s="25">
        <v>2</v>
      </c>
      <c r="D27" s="25">
        <v>1</v>
      </c>
      <c r="E27" s="25">
        <v>1</v>
      </c>
      <c r="G27" s="29"/>
    </row>
    <row r="28" spans="1:7" ht="15.75">
      <c r="A28" s="36" t="s">
        <v>256</v>
      </c>
      <c r="B28" s="37" t="s">
        <v>298</v>
      </c>
      <c r="C28" s="25">
        <v>4</v>
      </c>
      <c r="D28" s="25">
        <v>9</v>
      </c>
      <c r="E28" s="25">
        <v>6</v>
      </c>
      <c r="G28" s="30"/>
    </row>
    <row r="29" spans="1:7" ht="31.5">
      <c r="A29" s="36" t="s">
        <v>299</v>
      </c>
      <c r="B29" s="37" t="s">
        <v>300</v>
      </c>
      <c r="C29" s="25">
        <v>14</v>
      </c>
      <c r="D29" s="25">
        <v>13</v>
      </c>
      <c r="E29" s="25">
        <v>8</v>
      </c>
      <c r="G29" s="28"/>
    </row>
    <row r="30" spans="1:7" ht="15.75">
      <c r="A30" s="36" t="s">
        <v>301</v>
      </c>
      <c r="B30" s="37" t="s">
        <v>302</v>
      </c>
      <c r="C30" s="25">
        <v>3</v>
      </c>
      <c r="D30" s="25">
        <v>6</v>
      </c>
      <c r="E30" s="25">
        <v>3</v>
      </c>
      <c r="G30" s="29"/>
    </row>
    <row r="31" spans="1:7" ht="15.75">
      <c r="A31" s="36" t="s">
        <v>282</v>
      </c>
      <c r="B31" s="37" t="s">
        <v>303</v>
      </c>
      <c r="C31" s="25">
        <v>20</v>
      </c>
      <c r="D31" s="25">
        <v>11</v>
      </c>
      <c r="E31" s="25">
        <v>7</v>
      </c>
      <c r="G31" s="30"/>
    </row>
    <row r="32" spans="1:7" ht="15.75">
      <c r="A32" s="36" t="s">
        <v>262</v>
      </c>
      <c r="B32" s="28" t="s">
        <v>304</v>
      </c>
      <c r="C32" s="25"/>
      <c r="D32" s="25"/>
      <c r="E32" s="25">
        <v>5</v>
      </c>
      <c r="G32" s="30"/>
    </row>
    <row r="33" spans="1:7" ht="15.75">
      <c r="A33" s="36" t="s">
        <v>262</v>
      </c>
      <c r="B33" s="28" t="s">
        <v>305</v>
      </c>
      <c r="C33" s="25"/>
      <c r="D33" s="25"/>
      <c r="E33" s="25">
        <v>3</v>
      </c>
      <c r="G33" s="30"/>
    </row>
    <row r="34" spans="1:7" ht="15.75">
      <c r="A34" s="36" t="s">
        <v>262</v>
      </c>
      <c r="B34" s="37" t="s">
        <v>306</v>
      </c>
      <c r="C34" s="25">
        <v>2</v>
      </c>
      <c r="D34" s="25">
        <v>3</v>
      </c>
      <c r="E34" s="25">
        <v>5</v>
      </c>
      <c r="G34" s="29"/>
    </row>
    <row r="35" spans="1:7" ht="15.75">
      <c r="A35" s="36" t="s">
        <v>307</v>
      </c>
      <c r="B35" s="37" t="s">
        <v>308</v>
      </c>
      <c r="C35" s="25">
        <v>6</v>
      </c>
      <c r="D35" s="25">
        <v>1</v>
      </c>
      <c r="E35" s="25">
        <v>4</v>
      </c>
      <c r="G35" s="28"/>
    </row>
    <row r="36" spans="1:7" ht="15.75">
      <c r="A36" s="36" t="s">
        <v>307</v>
      </c>
      <c r="B36" s="28" t="s">
        <v>309</v>
      </c>
      <c r="C36" s="25"/>
      <c r="D36" s="25"/>
      <c r="E36" s="25">
        <v>7</v>
      </c>
      <c r="G36" s="28"/>
    </row>
    <row r="37" spans="1:7" ht="31.5">
      <c r="A37" s="38"/>
      <c r="B37" s="39" t="s">
        <v>310</v>
      </c>
      <c r="C37" s="25">
        <v>263</v>
      </c>
      <c r="D37" s="25">
        <v>242</v>
      </c>
      <c r="E37" s="25">
        <v>108</v>
      </c>
      <c r="G37" s="28"/>
    </row>
    <row r="38" spans="1:7" ht="31.5">
      <c r="A38" s="40"/>
      <c r="B38" s="41" t="s">
        <v>311</v>
      </c>
      <c r="C38" s="35">
        <v>29</v>
      </c>
      <c r="D38" s="35">
        <v>30</v>
      </c>
      <c r="E38" s="35">
        <v>32</v>
      </c>
      <c r="G38" s="30"/>
    </row>
    <row r="39" spans="1:7">
      <c r="G39" s="30" t="s">
        <v>284</v>
      </c>
    </row>
    <row r="40" spans="1:7">
      <c r="G40" s="30"/>
    </row>
    <row r="41" spans="1:7">
      <c r="G41" s="28"/>
    </row>
    <row r="42" spans="1:7">
      <c r="G42" s="30"/>
    </row>
    <row r="43" spans="1:7">
      <c r="G43" s="30"/>
    </row>
    <row r="44" spans="1:7">
      <c r="G44" s="29"/>
    </row>
    <row r="45" spans="1:7">
      <c r="G45" s="28"/>
    </row>
    <row r="46" spans="1:7">
      <c r="G46" s="30"/>
    </row>
    <row r="47" spans="1:7">
      <c r="G47" s="30"/>
    </row>
    <row r="48" spans="1:7">
      <c r="G48" s="30"/>
    </row>
    <row r="49" spans="7:7">
      <c r="G49" s="28"/>
    </row>
    <row r="50" spans="7:7">
      <c r="G50" s="29"/>
    </row>
    <row r="51" spans="7:7">
      <c r="G51" s="30"/>
    </row>
    <row r="52" spans="7:7">
      <c r="G52" s="30"/>
    </row>
    <row r="53" spans="7:7">
      <c r="G53" s="28"/>
    </row>
    <row r="54" spans="7:7">
      <c r="G54" s="30"/>
    </row>
    <row r="55" spans="7:7">
      <c r="G55" s="30"/>
    </row>
    <row r="56" spans="7:7">
      <c r="G56" s="30"/>
    </row>
    <row r="57" spans="7:7">
      <c r="G57" s="28"/>
    </row>
    <row r="58" spans="7:7">
      <c r="G58" s="30"/>
    </row>
    <row r="59" spans="7:7">
      <c r="G59" s="30"/>
    </row>
    <row r="60" spans="7:7">
      <c r="G60" s="30"/>
    </row>
    <row r="61" spans="7:7">
      <c r="G61" s="28"/>
    </row>
    <row r="62" spans="7:7">
      <c r="G62" s="30"/>
    </row>
    <row r="63" spans="7:7">
      <c r="G63" s="29"/>
    </row>
    <row r="64" spans="7:7">
      <c r="G64" s="30"/>
    </row>
    <row r="65" spans="7:7">
      <c r="G65" s="28"/>
    </row>
    <row r="66" spans="7:7">
      <c r="G66" s="29"/>
    </row>
    <row r="67" spans="7:7">
      <c r="G67" s="30"/>
    </row>
    <row r="68" spans="7:7">
      <c r="G68" s="29"/>
    </row>
    <row r="69" spans="7:7">
      <c r="G69" s="28"/>
    </row>
    <row r="70" spans="7:7">
      <c r="G70" s="30"/>
    </row>
    <row r="71" spans="7:7">
      <c r="G71" s="30"/>
    </row>
    <row r="72" spans="7:7">
      <c r="G72" s="29"/>
    </row>
    <row r="73" spans="7:7">
      <c r="G73" s="29"/>
    </row>
    <row r="74" spans="7:7">
      <c r="G74" s="29"/>
    </row>
    <row r="75" spans="7:7">
      <c r="G75" s="29"/>
    </row>
    <row r="76" spans="7:7">
      <c r="G76" s="29"/>
    </row>
    <row r="77" spans="7:7">
      <c r="G77" s="42"/>
    </row>
  </sheetData>
  <mergeCells count="4">
    <mergeCell ref="A1:A3"/>
    <mergeCell ref="B1:B3"/>
    <mergeCell ref="D1:D3"/>
    <mergeCell ref="E1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7" workbookViewId="0">
      <selection sqref="A1:E29"/>
    </sheetView>
  </sheetViews>
  <sheetFormatPr defaultColWidth="9.140625" defaultRowHeight="15"/>
  <cols>
    <col min="1" max="1" width="4.28515625" customWidth="1"/>
    <col min="2" max="2" width="19" customWidth="1"/>
    <col min="3" max="3" width="12.7109375" customWidth="1"/>
    <col min="4" max="4" width="13" customWidth="1"/>
    <col min="5" max="5" width="9.140625" customWidth="1"/>
    <col min="7" max="7" width="26.28515625" customWidth="1"/>
  </cols>
  <sheetData>
    <row r="1" spans="1:7" ht="47.25">
      <c r="A1" s="22" t="s">
        <v>2</v>
      </c>
      <c r="B1" s="22" t="s">
        <v>312</v>
      </c>
      <c r="C1" s="23" t="s">
        <v>250</v>
      </c>
      <c r="D1" s="23" t="s">
        <v>313</v>
      </c>
      <c r="E1" s="23" t="s">
        <v>314</v>
      </c>
      <c r="G1" s="24"/>
    </row>
    <row r="2" spans="1:7" ht="15.75">
      <c r="A2" s="25">
        <v>1</v>
      </c>
      <c r="B2" s="26" t="s">
        <v>315</v>
      </c>
      <c r="C2" s="27" t="s">
        <v>316</v>
      </c>
      <c r="D2" s="27" t="s">
        <v>316</v>
      </c>
      <c r="E2" s="27" t="s">
        <v>316</v>
      </c>
      <c r="G2" s="24"/>
    </row>
    <row r="3" spans="1:7" ht="15.75">
      <c r="A3" s="25">
        <v>2</v>
      </c>
      <c r="B3" s="26" t="s">
        <v>317</v>
      </c>
      <c r="C3" s="27"/>
      <c r="D3" s="27" t="s">
        <v>316</v>
      </c>
      <c r="E3" s="27" t="s">
        <v>316</v>
      </c>
      <c r="G3" s="24"/>
    </row>
    <row r="4" spans="1:7" ht="15.75">
      <c r="A4" s="25">
        <v>3</v>
      </c>
      <c r="B4" s="26" t="s">
        <v>318</v>
      </c>
      <c r="C4" s="27" t="s">
        <v>316</v>
      </c>
      <c r="D4" s="27"/>
      <c r="E4" s="27" t="s">
        <v>316</v>
      </c>
      <c r="G4" s="24"/>
    </row>
    <row r="5" spans="1:7" ht="15.75">
      <c r="A5" s="25">
        <v>4</v>
      </c>
      <c r="B5" s="26" t="s">
        <v>319</v>
      </c>
      <c r="C5" s="27" t="s">
        <v>316</v>
      </c>
      <c r="D5" s="27" t="s">
        <v>316</v>
      </c>
      <c r="E5" s="27" t="s">
        <v>316</v>
      </c>
      <c r="G5" s="28"/>
    </row>
    <row r="6" spans="1:7" ht="15.75">
      <c r="A6" s="25">
        <v>5</v>
      </c>
      <c r="B6" s="26" t="s">
        <v>320</v>
      </c>
      <c r="C6" s="27" t="s">
        <v>316</v>
      </c>
      <c r="D6" s="27" t="s">
        <v>316</v>
      </c>
      <c r="E6" s="27"/>
      <c r="G6" s="28"/>
    </row>
    <row r="7" spans="1:7" ht="15.75">
      <c r="A7" s="25">
        <v>6</v>
      </c>
      <c r="B7" s="26" t="s">
        <v>321</v>
      </c>
      <c r="C7" s="27" t="s">
        <v>316</v>
      </c>
      <c r="D7" s="27" t="s">
        <v>316</v>
      </c>
      <c r="E7" s="27" t="s">
        <v>316</v>
      </c>
      <c r="G7" s="28"/>
    </row>
    <row r="8" spans="1:7" ht="15.75">
      <c r="A8" s="25">
        <v>7</v>
      </c>
      <c r="B8" s="26" t="s">
        <v>322</v>
      </c>
      <c r="C8" s="27" t="s">
        <v>316</v>
      </c>
      <c r="D8" s="27" t="s">
        <v>316</v>
      </c>
      <c r="E8" s="27"/>
      <c r="G8" s="28"/>
    </row>
    <row r="9" spans="1:7" ht="31.5">
      <c r="A9" s="25">
        <v>8</v>
      </c>
      <c r="B9" s="26" t="s">
        <v>323</v>
      </c>
      <c r="C9" s="27" t="s">
        <v>316</v>
      </c>
      <c r="D9" s="27" t="s">
        <v>316</v>
      </c>
      <c r="E9" s="27"/>
      <c r="G9" s="28"/>
    </row>
    <row r="10" spans="1:7" ht="15.75">
      <c r="A10" s="25">
        <v>9</v>
      </c>
      <c r="B10" s="26" t="s">
        <v>324</v>
      </c>
      <c r="C10" s="27" t="s">
        <v>316</v>
      </c>
      <c r="D10" s="27" t="s">
        <v>316</v>
      </c>
      <c r="E10" s="27" t="s">
        <v>316</v>
      </c>
      <c r="G10" s="28"/>
    </row>
    <row r="11" spans="1:7" ht="31.5">
      <c r="A11" s="25">
        <v>10</v>
      </c>
      <c r="B11" s="26" t="s">
        <v>325</v>
      </c>
      <c r="C11" s="27" t="s">
        <v>316</v>
      </c>
      <c r="D11" s="27" t="s">
        <v>326</v>
      </c>
      <c r="E11" s="27" t="s">
        <v>316</v>
      </c>
      <c r="G11" s="28"/>
    </row>
    <row r="12" spans="1:7" ht="15.75">
      <c r="A12" s="25">
        <v>11</v>
      </c>
      <c r="B12" s="26" t="s">
        <v>327</v>
      </c>
      <c r="C12" s="27"/>
      <c r="D12" s="27" t="s">
        <v>316</v>
      </c>
      <c r="E12" s="27" t="s">
        <v>316</v>
      </c>
      <c r="G12" s="28"/>
    </row>
    <row r="13" spans="1:7" ht="15.75">
      <c r="A13" s="25">
        <v>12</v>
      </c>
      <c r="B13" s="26" t="s">
        <v>328</v>
      </c>
      <c r="C13" s="27" t="s">
        <v>316</v>
      </c>
      <c r="D13" s="27" t="s">
        <v>316</v>
      </c>
      <c r="E13" s="27" t="s">
        <v>316</v>
      </c>
      <c r="G13" s="28"/>
    </row>
    <row r="14" spans="1:7" ht="15.75">
      <c r="A14" s="25">
        <v>13</v>
      </c>
      <c r="B14" s="26" t="s">
        <v>329</v>
      </c>
      <c r="C14" s="27" t="s">
        <v>326</v>
      </c>
      <c r="D14" s="27" t="s">
        <v>326</v>
      </c>
      <c r="E14" s="27" t="s">
        <v>316</v>
      </c>
      <c r="G14" s="28"/>
    </row>
    <row r="15" spans="1:7" ht="31.5">
      <c r="A15" s="25">
        <v>14</v>
      </c>
      <c r="B15" s="26" t="s">
        <v>330</v>
      </c>
      <c r="C15" s="27" t="s">
        <v>316</v>
      </c>
      <c r="D15" s="27" t="s">
        <v>316</v>
      </c>
      <c r="E15" s="27" t="s">
        <v>316</v>
      </c>
      <c r="G15" s="28"/>
    </row>
    <row r="16" spans="1:7" ht="31.5">
      <c r="A16" s="25">
        <v>15</v>
      </c>
      <c r="B16" s="26" t="s">
        <v>331</v>
      </c>
      <c r="C16" s="27" t="s">
        <v>316</v>
      </c>
      <c r="D16" s="27" t="s">
        <v>316</v>
      </c>
      <c r="E16" s="27" t="s">
        <v>316</v>
      </c>
      <c r="G16" s="28"/>
    </row>
    <row r="17" spans="1:7" ht="31.5">
      <c r="A17" s="25">
        <v>16</v>
      </c>
      <c r="B17" s="26" t="s">
        <v>332</v>
      </c>
      <c r="C17" s="27" t="s">
        <v>316</v>
      </c>
      <c r="D17" s="27" t="s">
        <v>316</v>
      </c>
      <c r="E17" s="27" t="s">
        <v>316</v>
      </c>
      <c r="G17" s="28"/>
    </row>
    <row r="18" spans="1:7" ht="15.75">
      <c r="A18" s="25">
        <v>17</v>
      </c>
      <c r="B18" s="26" t="s">
        <v>321</v>
      </c>
      <c r="C18" s="27"/>
      <c r="D18" s="27" t="s">
        <v>316</v>
      </c>
      <c r="E18" s="27" t="s">
        <v>316</v>
      </c>
      <c r="G18" s="29"/>
    </row>
    <row r="19" spans="1:7" ht="15.75">
      <c r="A19" s="25">
        <v>18</v>
      </c>
      <c r="B19" s="26" t="s">
        <v>333</v>
      </c>
      <c r="C19" s="27" t="s">
        <v>326</v>
      </c>
      <c r="D19" s="27" t="s">
        <v>316</v>
      </c>
      <c r="E19" s="27" t="s">
        <v>316</v>
      </c>
      <c r="G19" s="30"/>
    </row>
    <row r="20" spans="1:7" ht="15.75">
      <c r="A20" s="25">
        <v>19</v>
      </c>
      <c r="B20" s="26" t="s">
        <v>334</v>
      </c>
      <c r="C20" s="27" t="s">
        <v>316</v>
      </c>
      <c r="D20" s="27" t="s">
        <v>316</v>
      </c>
      <c r="E20" s="27" t="s">
        <v>316</v>
      </c>
      <c r="G20" s="30" t="s">
        <v>284</v>
      </c>
    </row>
    <row r="21" spans="1:7" ht="15.75">
      <c r="A21" s="25">
        <v>20</v>
      </c>
      <c r="B21" s="30" t="s">
        <v>335</v>
      </c>
      <c r="C21" s="27" t="s">
        <v>316</v>
      </c>
      <c r="D21" s="27" t="s">
        <v>316</v>
      </c>
      <c r="E21" s="27"/>
      <c r="G21" s="28"/>
    </row>
    <row r="22" spans="1:7" ht="15.75">
      <c r="A22" s="25">
        <v>21</v>
      </c>
      <c r="B22" s="26" t="s">
        <v>336</v>
      </c>
      <c r="C22" s="27" t="s">
        <v>326</v>
      </c>
      <c r="D22" s="27" t="s">
        <v>316</v>
      </c>
      <c r="E22" s="27"/>
      <c r="G22" s="30" t="s">
        <v>284</v>
      </c>
    </row>
    <row r="23" spans="1:7" ht="15.75">
      <c r="A23" s="25">
        <v>22</v>
      </c>
      <c r="B23" s="26" t="s">
        <v>337</v>
      </c>
      <c r="C23" s="27"/>
      <c r="D23" s="27" t="s">
        <v>316</v>
      </c>
      <c r="E23" s="27" t="s">
        <v>316</v>
      </c>
      <c r="G23" s="30" t="s">
        <v>284</v>
      </c>
    </row>
    <row r="24" spans="1:7" ht="31.5">
      <c r="A24" s="25">
        <v>23</v>
      </c>
      <c r="B24" s="26" t="s">
        <v>338</v>
      </c>
      <c r="C24" s="27" t="s">
        <v>316</v>
      </c>
      <c r="D24" s="27" t="s">
        <v>316</v>
      </c>
      <c r="E24" s="27" t="s">
        <v>316</v>
      </c>
      <c r="G24" s="30" t="s">
        <v>284</v>
      </c>
    </row>
    <row r="25" spans="1:7" ht="31.5">
      <c r="A25" s="25">
        <v>24</v>
      </c>
      <c r="B25" s="26" t="s">
        <v>339</v>
      </c>
      <c r="C25" s="27" t="s">
        <v>316</v>
      </c>
      <c r="D25" s="27" t="s">
        <v>316</v>
      </c>
      <c r="E25" s="27" t="s">
        <v>316</v>
      </c>
      <c r="G25" s="28"/>
    </row>
    <row r="26" spans="1:7" ht="15.75">
      <c r="A26" s="25">
        <v>25</v>
      </c>
      <c r="B26" s="28" t="s">
        <v>340</v>
      </c>
      <c r="C26" s="27" t="s">
        <v>316</v>
      </c>
      <c r="D26" s="27"/>
      <c r="E26" s="27"/>
      <c r="G26" s="29"/>
    </row>
    <row r="27" spans="1:7" ht="15.75">
      <c r="A27" s="25">
        <v>26</v>
      </c>
      <c r="B27" s="26" t="s">
        <v>341</v>
      </c>
      <c r="C27" s="27" t="s">
        <v>316</v>
      </c>
      <c r="D27" s="27" t="s">
        <v>316</v>
      </c>
      <c r="E27" s="27" t="s">
        <v>316</v>
      </c>
      <c r="G27" s="30" t="s">
        <v>284</v>
      </c>
    </row>
    <row r="28" spans="1:7" ht="15.75">
      <c r="A28" s="25">
        <v>27</v>
      </c>
      <c r="B28" s="26" t="s">
        <v>342</v>
      </c>
      <c r="C28" s="27" t="s">
        <v>316</v>
      </c>
      <c r="D28" s="27" t="s">
        <v>326</v>
      </c>
      <c r="E28" s="27" t="s">
        <v>316</v>
      </c>
      <c r="G28" s="30" t="s">
        <v>284</v>
      </c>
    </row>
    <row r="29" spans="1:7" ht="15.75">
      <c r="A29" s="31"/>
      <c r="B29" s="32" t="s">
        <v>343</v>
      </c>
      <c r="C29" s="32">
        <v>19</v>
      </c>
      <c r="D29" s="32">
        <v>22</v>
      </c>
      <c r="E29" s="32">
        <v>21</v>
      </c>
      <c r="G29" s="28"/>
    </row>
    <row r="30" spans="1:7">
      <c r="G30" s="29"/>
    </row>
    <row r="31" spans="1:7">
      <c r="G31" s="29"/>
    </row>
    <row r="32" spans="1:7">
      <c r="G32" s="30" t="s">
        <v>284</v>
      </c>
    </row>
    <row r="33" spans="7:7">
      <c r="G33" s="28"/>
    </row>
    <row r="34" spans="7:7">
      <c r="G34" s="30" t="s">
        <v>284</v>
      </c>
    </row>
    <row r="35" spans="7:7">
      <c r="G35" s="30" t="s">
        <v>284</v>
      </c>
    </row>
    <row r="36" spans="7:7">
      <c r="G36" s="30" t="s">
        <v>284</v>
      </c>
    </row>
    <row r="37" spans="7:7">
      <c r="G37" s="28"/>
    </row>
    <row r="38" spans="7:7">
      <c r="G38" s="29"/>
    </row>
    <row r="39" spans="7:7">
      <c r="G39" s="29"/>
    </row>
    <row r="40" spans="7:7">
      <c r="G40" s="30" t="s">
        <v>284</v>
      </c>
    </row>
    <row r="41" spans="7:7">
      <c r="G41" s="28"/>
    </row>
    <row r="42" spans="7:7">
      <c r="G42" s="30" t="s">
        <v>284</v>
      </c>
    </row>
    <row r="43" spans="7:7">
      <c r="G43" s="29"/>
    </row>
    <row r="44" spans="7:7">
      <c r="G44" s="30" t="s">
        <v>284</v>
      </c>
    </row>
    <row r="45" spans="7:7">
      <c r="G45" s="28"/>
    </row>
    <row r="46" spans="7:7">
      <c r="G46" s="30" t="s">
        <v>284</v>
      </c>
    </row>
    <row r="47" spans="7:7">
      <c r="G47" s="30" t="s">
        <v>284</v>
      </c>
    </row>
    <row r="48" spans="7:7">
      <c r="G48" s="30" t="s">
        <v>284</v>
      </c>
    </row>
    <row r="49" spans="7:7">
      <c r="G49" s="28"/>
    </row>
    <row r="50" spans="7:7">
      <c r="G50" s="30" t="s">
        <v>284</v>
      </c>
    </row>
    <row r="51" spans="7:7">
      <c r="G51" s="30" t="s">
        <v>284</v>
      </c>
    </row>
    <row r="52" spans="7:7">
      <c r="G52" s="30" t="s">
        <v>284</v>
      </c>
    </row>
    <row r="53" spans="7:7">
      <c r="G53" s="28"/>
    </row>
    <row r="54" spans="7:7">
      <c r="G54" s="29"/>
    </row>
    <row r="55" spans="7:7">
      <c r="G55" s="30" t="s">
        <v>284</v>
      </c>
    </row>
    <row r="56" spans="7:7">
      <c r="G56" s="30" t="s">
        <v>284</v>
      </c>
    </row>
    <row r="57" spans="7:7">
      <c r="G57" s="28" t="s">
        <v>344</v>
      </c>
    </row>
    <row r="58" spans="7:7">
      <c r="G58" s="30" t="s">
        <v>284</v>
      </c>
    </row>
    <row r="59" spans="7:7">
      <c r="G59" s="30" t="s">
        <v>284</v>
      </c>
    </row>
    <row r="60" spans="7:7">
      <c r="G60" s="30" t="s">
        <v>284</v>
      </c>
    </row>
    <row r="61" spans="7:7">
      <c r="G61" s="28" t="s">
        <v>335</v>
      </c>
    </row>
    <row r="62" spans="7:7">
      <c r="G62" s="29" t="s">
        <v>326</v>
      </c>
    </row>
    <row r="63" spans="7:7">
      <c r="G63" s="30" t="s">
        <v>284</v>
      </c>
    </row>
    <row r="64" spans="7:7">
      <c r="G64" s="30" t="s">
        <v>284</v>
      </c>
    </row>
    <row r="65" spans="7:7">
      <c r="G65" s="29" t="s">
        <v>345</v>
      </c>
    </row>
    <row r="66" spans="7:7">
      <c r="G66" s="29">
        <v>9</v>
      </c>
    </row>
    <row r="67" spans="7:7">
      <c r="G67" s="29">
        <v>11</v>
      </c>
    </row>
    <row r="68" spans="7:7">
      <c r="G68" s="33" t="s">
        <v>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N17" sqref="N17"/>
    </sheetView>
  </sheetViews>
  <sheetFormatPr defaultColWidth="9.140625" defaultRowHeight="15"/>
  <cols>
    <col min="1" max="1" width="16.28515625" customWidth="1"/>
    <col min="2" max="2" width="25.42578125" customWidth="1"/>
    <col min="3" max="3" width="5.5703125" customWidth="1"/>
    <col min="4" max="4" width="16.140625" customWidth="1"/>
  </cols>
  <sheetData>
    <row r="1" spans="1:9" ht="16.5" customHeight="1">
      <c r="A1" s="68" t="s">
        <v>347</v>
      </c>
      <c r="B1" s="68" t="s">
        <v>348</v>
      </c>
      <c r="C1" s="68" t="s">
        <v>349</v>
      </c>
      <c r="D1" s="69" t="s">
        <v>350</v>
      </c>
      <c r="E1" s="69" t="s">
        <v>351</v>
      </c>
      <c r="F1" s="69" t="s">
        <v>352</v>
      </c>
      <c r="G1" s="7" t="s">
        <v>353</v>
      </c>
      <c r="H1" s="7" t="s">
        <v>354</v>
      </c>
      <c r="I1" s="21" t="s">
        <v>355</v>
      </c>
    </row>
    <row r="2" spans="1:9">
      <c r="A2" s="68"/>
      <c r="B2" s="68"/>
      <c r="C2" s="68"/>
      <c r="D2" s="69"/>
      <c r="E2" s="69"/>
      <c r="F2" s="69"/>
      <c r="G2" s="8" t="s">
        <v>356</v>
      </c>
      <c r="H2" s="8" t="s">
        <v>356</v>
      </c>
      <c r="I2" s="8" t="s">
        <v>356</v>
      </c>
    </row>
    <row r="3" spans="1:9">
      <c r="A3" s="9" t="s">
        <v>357</v>
      </c>
      <c r="B3" s="10" t="s">
        <v>358</v>
      </c>
      <c r="C3" s="11">
        <v>1</v>
      </c>
      <c r="D3" s="12" t="s">
        <v>326</v>
      </c>
      <c r="E3" s="12">
        <v>38.799999999999997</v>
      </c>
      <c r="F3" s="12">
        <v>38.799999999999997</v>
      </c>
      <c r="G3" s="11">
        <v>0.28999999999999998</v>
      </c>
      <c r="H3" s="11">
        <v>0.36</v>
      </c>
      <c r="I3" s="11">
        <v>0.32</v>
      </c>
    </row>
    <row r="4" spans="1:9">
      <c r="A4" s="9"/>
      <c r="B4" s="10" t="s">
        <v>359</v>
      </c>
      <c r="C4" s="11">
        <v>1</v>
      </c>
      <c r="D4" s="12" t="s">
        <v>360</v>
      </c>
      <c r="E4" s="12">
        <v>10.5</v>
      </c>
      <c r="F4" s="12">
        <v>10.5</v>
      </c>
      <c r="G4" s="11">
        <v>0.02</v>
      </c>
      <c r="H4" s="11">
        <v>0.36</v>
      </c>
      <c r="I4" s="11">
        <v>0.19</v>
      </c>
    </row>
    <row r="5" spans="1:9">
      <c r="A5" s="9" t="s">
        <v>361</v>
      </c>
      <c r="B5" s="10" t="s">
        <v>362</v>
      </c>
      <c r="C5" s="11">
        <v>3</v>
      </c>
      <c r="D5" s="12" t="s">
        <v>326</v>
      </c>
      <c r="E5" s="12">
        <v>35.53</v>
      </c>
      <c r="F5" s="12">
        <v>35.53</v>
      </c>
      <c r="G5" s="11">
        <v>1.01</v>
      </c>
      <c r="H5" s="11">
        <v>1.07</v>
      </c>
      <c r="I5" s="11">
        <v>1.04</v>
      </c>
    </row>
    <row r="6" spans="1:9">
      <c r="A6" s="9"/>
      <c r="B6" s="10" t="s">
        <v>363</v>
      </c>
      <c r="C6" s="11">
        <v>12</v>
      </c>
      <c r="D6" s="12" t="s">
        <v>326</v>
      </c>
      <c r="E6" s="12">
        <v>15.73</v>
      </c>
      <c r="F6" s="12">
        <v>28.3</v>
      </c>
      <c r="G6" s="11">
        <v>0.66</v>
      </c>
      <c r="H6" s="11">
        <v>4.2699999999999996</v>
      </c>
      <c r="I6" s="11">
        <v>2.4700000000000002</v>
      </c>
    </row>
    <row r="7" spans="1:9">
      <c r="A7" s="9" t="s">
        <v>364</v>
      </c>
      <c r="B7" s="10" t="s">
        <v>365</v>
      </c>
      <c r="C7" s="11">
        <v>1</v>
      </c>
      <c r="D7" s="12" t="s">
        <v>360</v>
      </c>
      <c r="E7" s="12">
        <v>64.2</v>
      </c>
      <c r="F7" s="12">
        <v>64.2</v>
      </c>
      <c r="G7" s="11">
        <v>0.79</v>
      </c>
      <c r="H7" s="11">
        <v>0.36</v>
      </c>
      <c r="I7" s="11">
        <v>0.56999999999999995</v>
      </c>
    </row>
    <row r="8" spans="1:9">
      <c r="A8" s="9" t="s">
        <v>366</v>
      </c>
      <c r="B8" s="10" t="s">
        <v>367</v>
      </c>
      <c r="C8" s="11">
        <v>2</v>
      </c>
      <c r="D8" s="12" t="s">
        <v>360</v>
      </c>
      <c r="E8" s="12">
        <v>25</v>
      </c>
      <c r="F8" s="12">
        <v>28.6</v>
      </c>
      <c r="G8" s="11">
        <v>0.24</v>
      </c>
      <c r="H8" s="11">
        <v>0.71</v>
      </c>
      <c r="I8" s="11">
        <v>0.48</v>
      </c>
    </row>
    <row r="9" spans="1:9">
      <c r="A9" s="9"/>
      <c r="B9" s="10" t="s">
        <v>368</v>
      </c>
      <c r="C9" s="11">
        <v>1</v>
      </c>
      <c r="D9" s="12" t="s">
        <v>326</v>
      </c>
      <c r="E9" s="12">
        <v>80.5</v>
      </c>
      <c r="F9" s="12">
        <v>80.5</v>
      </c>
      <c r="G9" s="11">
        <v>1.24</v>
      </c>
      <c r="H9" s="11">
        <v>0.36</v>
      </c>
      <c r="I9" s="11">
        <v>0.8</v>
      </c>
    </row>
    <row r="10" spans="1:9">
      <c r="A10" s="9" t="s">
        <v>369</v>
      </c>
      <c r="B10" s="10" t="s">
        <v>370</v>
      </c>
      <c r="C10" s="11">
        <v>1</v>
      </c>
      <c r="D10" s="12" t="s">
        <v>360</v>
      </c>
      <c r="E10" s="12">
        <v>15.3</v>
      </c>
      <c r="F10" s="12">
        <v>15.3</v>
      </c>
      <c r="G10" s="11">
        <v>0.04</v>
      </c>
      <c r="H10" s="11">
        <v>0.36</v>
      </c>
      <c r="I10" s="11">
        <v>0.2</v>
      </c>
    </row>
    <row r="11" spans="1:9">
      <c r="A11" s="9" t="s">
        <v>371</v>
      </c>
      <c r="B11" s="10" t="s">
        <v>372</v>
      </c>
      <c r="C11" s="11">
        <v>1</v>
      </c>
      <c r="D11" s="12" t="s">
        <v>360</v>
      </c>
      <c r="E11" s="12">
        <v>31.2</v>
      </c>
      <c r="F11" s="12">
        <v>31.2</v>
      </c>
      <c r="G11" s="11">
        <v>0.19</v>
      </c>
      <c r="H11" s="11">
        <v>0.36</v>
      </c>
      <c r="I11" s="11">
        <v>0.27</v>
      </c>
    </row>
    <row r="12" spans="1:9">
      <c r="A12" s="9"/>
      <c r="B12" s="10" t="s">
        <v>373</v>
      </c>
      <c r="C12" s="11">
        <v>7</v>
      </c>
      <c r="D12" s="12" t="s">
        <v>360</v>
      </c>
      <c r="E12" s="12">
        <v>41.37</v>
      </c>
      <c r="F12" s="12">
        <v>125.4</v>
      </c>
      <c r="G12" s="11">
        <v>3.71</v>
      </c>
      <c r="H12" s="11">
        <v>2.4900000000000002</v>
      </c>
      <c r="I12" s="11">
        <v>3.1</v>
      </c>
    </row>
    <row r="13" spans="1:9">
      <c r="A13" s="9" t="s">
        <v>374</v>
      </c>
      <c r="B13" s="10" t="s">
        <v>375</v>
      </c>
      <c r="C13" s="11">
        <v>1</v>
      </c>
      <c r="D13" s="12" t="s">
        <v>326</v>
      </c>
      <c r="E13" s="12">
        <v>13.1</v>
      </c>
      <c r="F13" s="12">
        <v>13.1</v>
      </c>
      <c r="G13" s="11">
        <v>0.03</v>
      </c>
      <c r="H13" s="11">
        <v>0.36</v>
      </c>
      <c r="I13" s="11">
        <v>0.19</v>
      </c>
    </row>
    <row r="14" spans="1:9">
      <c r="A14" s="9" t="s">
        <v>376</v>
      </c>
      <c r="B14" s="10" t="s">
        <v>377</v>
      </c>
      <c r="C14" s="11">
        <v>7</v>
      </c>
      <c r="D14" s="12" t="s">
        <v>360</v>
      </c>
      <c r="E14" s="12">
        <v>45.09</v>
      </c>
      <c r="F14" s="12">
        <v>85.7</v>
      </c>
      <c r="G14" s="11">
        <v>3.43</v>
      </c>
      <c r="H14" s="11">
        <v>2.4900000000000002</v>
      </c>
      <c r="I14" s="11">
        <v>2.96</v>
      </c>
    </row>
    <row r="15" spans="1:9">
      <c r="A15" s="9" t="s">
        <v>378</v>
      </c>
      <c r="B15" s="10" t="s">
        <v>379</v>
      </c>
      <c r="C15" s="11">
        <v>4</v>
      </c>
      <c r="D15" s="12" t="s">
        <v>326</v>
      </c>
      <c r="E15" s="12">
        <v>19.829999999999998</v>
      </c>
      <c r="F15" s="12">
        <v>33.200000000000003</v>
      </c>
      <c r="G15" s="11">
        <v>0.37</v>
      </c>
      <c r="H15" s="11">
        <v>1.42</v>
      </c>
      <c r="I15" s="11">
        <v>0.9</v>
      </c>
    </row>
    <row r="16" spans="1:9">
      <c r="A16" s="9"/>
      <c r="B16" s="10" t="s">
        <v>380</v>
      </c>
      <c r="C16" s="11">
        <v>1</v>
      </c>
      <c r="D16" s="12" t="s">
        <v>326</v>
      </c>
      <c r="E16" s="12">
        <v>12.6</v>
      </c>
      <c r="F16" s="12">
        <v>12.6</v>
      </c>
      <c r="G16" s="11">
        <v>0.03</v>
      </c>
      <c r="H16" s="11">
        <v>0.36</v>
      </c>
      <c r="I16" s="11">
        <v>0.19</v>
      </c>
    </row>
    <row r="17" spans="1:9">
      <c r="A17" s="9" t="s">
        <v>381</v>
      </c>
      <c r="B17" s="10" t="s">
        <v>382</v>
      </c>
      <c r="C17" s="11">
        <v>2</v>
      </c>
      <c r="D17" s="12" t="s">
        <v>360</v>
      </c>
      <c r="E17" s="12">
        <v>80.95</v>
      </c>
      <c r="F17" s="12">
        <v>126.7</v>
      </c>
      <c r="G17" s="11">
        <v>3.31</v>
      </c>
      <c r="H17" s="11">
        <v>0.71</v>
      </c>
      <c r="I17" s="11">
        <v>2.0099999999999998</v>
      </c>
    </row>
    <row r="18" spans="1:9">
      <c r="A18" s="9" t="s">
        <v>383</v>
      </c>
      <c r="B18" s="10" t="s">
        <v>384</v>
      </c>
      <c r="C18" s="11">
        <v>1</v>
      </c>
      <c r="D18" s="12" t="s">
        <v>326</v>
      </c>
      <c r="E18" s="12">
        <v>20.100000000000001</v>
      </c>
      <c r="F18" s="12">
        <v>20.100000000000001</v>
      </c>
      <c r="G18" s="11">
        <v>0.08</v>
      </c>
      <c r="H18" s="11">
        <v>0.36</v>
      </c>
      <c r="I18" s="11">
        <v>0.22</v>
      </c>
    </row>
    <row r="19" spans="1:9">
      <c r="A19" s="9"/>
      <c r="B19" s="10" t="s">
        <v>385</v>
      </c>
      <c r="C19" s="11">
        <v>2</v>
      </c>
      <c r="D19" s="12" t="s">
        <v>326</v>
      </c>
      <c r="E19" s="12">
        <v>13.4</v>
      </c>
      <c r="F19" s="12">
        <v>13.4</v>
      </c>
      <c r="G19" s="11">
        <v>7.0000000000000007E-2</v>
      </c>
      <c r="H19" s="11">
        <v>0.71</v>
      </c>
      <c r="I19" s="11">
        <v>0.39</v>
      </c>
    </row>
    <row r="20" spans="1:9">
      <c r="A20" s="9"/>
      <c r="B20" s="10" t="s">
        <v>386</v>
      </c>
      <c r="C20" s="11">
        <v>3</v>
      </c>
      <c r="D20" s="12" t="s">
        <v>326</v>
      </c>
      <c r="E20" s="12">
        <v>14.1</v>
      </c>
      <c r="F20" s="12">
        <v>20.100000000000001</v>
      </c>
      <c r="G20" s="11">
        <v>0.12</v>
      </c>
      <c r="H20" s="11">
        <v>1.07</v>
      </c>
      <c r="I20" s="11">
        <v>0.6</v>
      </c>
    </row>
    <row r="21" spans="1:9">
      <c r="A21" s="9"/>
      <c r="B21" s="10" t="s">
        <v>387</v>
      </c>
      <c r="C21" s="11">
        <v>2</v>
      </c>
      <c r="D21" s="12" t="s">
        <v>326</v>
      </c>
      <c r="E21" s="12">
        <v>20.100000000000001</v>
      </c>
      <c r="F21" s="12">
        <v>22</v>
      </c>
      <c r="G21" s="11">
        <v>0.16</v>
      </c>
      <c r="H21" s="11">
        <v>0.71</v>
      </c>
      <c r="I21" s="11">
        <v>0.43</v>
      </c>
    </row>
    <row r="22" spans="1:9">
      <c r="A22" s="9"/>
      <c r="B22" s="10" t="s">
        <v>388</v>
      </c>
      <c r="C22" s="11">
        <v>7</v>
      </c>
      <c r="D22" s="12" t="s">
        <v>360</v>
      </c>
      <c r="E22" s="12">
        <v>46.7</v>
      </c>
      <c r="F22" s="12">
        <v>105</v>
      </c>
      <c r="G22" s="11">
        <v>4.07</v>
      </c>
      <c r="H22" s="11">
        <v>2.4900000000000002</v>
      </c>
      <c r="I22" s="11">
        <v>3.28</v>
      </c>
    </row>
    <row r="23" spans="1:9">
      <c r="A23" s="9" t="s">
        <v>389</v>
      </c>
      <c r="B23" s="10" t="s">
        <v>390</v>
      </c>
      <c r="C23" s="11">
        <v>6</v>
      </c>
      <c r="D23" s="12" t="s">
        <v>360</v>
      </c>
      <c r="E23" s="12">
        <v>23.55</v>
      </c>
      <c r="F23" s="12">
        <v>38.6</v>
      </c>
      <c r="G23" s="11">
        <v>0.76</v>
      </c>
      <c r="H23" s="11">
        <v>2.14</v>
      </c>
      <c r="I23" s="11">
        <v>1.45</v>
      </c>
    </row>
    <row r="24" spans="1:9">
      <c r="A24" s="9" t="s">
        <v>391</v>
      </c>
      <c r="B24" s="10" t="s">
        <v>392</v>
      </c>
      <c r="C24" s="11">
        <v>2</v>
      </c>
      <c r="D24" s="12" t="s">
        <v>326</v>
      </c>
      <c r="E24" s="12">
        <v>59.45</v>
      </c>
      <c r="F24" s="12">
        <v>88.5</v>
      </c>
      <c r="G24" s="11">
        <v>1.67</v>
      </c>
      <c r="H24" s="11">
        <v>0.71</v>
      </c>
      <c r="I24" s="11">
        <v>1.19</v>
      </c>
    </row>
    <row r="25" spans="1:9">
      <c r="A25" s="9"/>
      <c r="B25" s="10" t="s">
        <v>393</v>
      </c>
      <c r="C25" s="11">
        <v>1</v>
      </c>
      <c r="D25" s="12" t="s">
        <v>326</v>
      </c>
      <c r="E25" s="12">
        <v>20.8</v>
      </c>
      <c r="F25" s="12">
        <v>20.8</v>
      </c>
      <c r="G25" s="11">
        <v>0.08</v>
      </c>
      <c r="H25" s="11">
        <v>0.36</v>
      </c>
      <c r="I25" s="11">
        <v>0.22</v>
      </c>
    </row>
    <row r="26" spans="1:9">
      <c r="A26" s="9" t="s">
        <v>394</v>
      </c>
      <c r="B26" s="10" t="s">
        <v>395</v>
      </c>
      <c r="C26" s="11">
        <v>4</v>
      </c>
      <c r="D26" s="12" t="s">
        <v>326</v>
      </c>
      <c r="E26" s="12">
        <v>30.5</v>
      </c>
      <c r="F26" s="12">
        <v>40.299999999999997</v>
      </c>
      <c r="G26" s="11">
        <v>0.74</v>
      </c>
      <c r="H26" s="11">
        <v>1.42</v>
      </c>
      <c r="I26" s="11">
        <v>1.08</v>
      </c>
    </row>
    <row r="27" spans="1:9">
      <c r="A27" s="9"/>
      <c r="B27" s="10" t="s">
        <v>396</v>
      </c>
      <c r="C27" s="11">
        <v>1</v>
      </c>
      <c r="D27" s="12" t="s">
        <v>326</v>
      </c>
      <c r="E27" s="12">
        <v>11.1</v>
      </c>
      <c r="F27" s="12">
        <v>11.1</v>
      </c>
      <c r="G27" s="11">
        <v>0.02</v>
      </c>
      <c r="H27" s="11">
        <v>0.36</v>
      </c>
      <c r="I27" s="11">
        <v>0.19</v>
      </c>
    </row>
    <row r="28" spans="1:9">
      <c r="A28" s="9"/>
      <c r="B28" s="10" t="s">
        <v>397</v>
      </c>
      <c r="C28" s="11">
        <v>1</v>
      </c>
      <c r="D28" s="12" t="s">
        <v>326</v>
      </c>
      <c r="E28" s="12">
        <v>100.8</v>
      </c>
      <c r="F28" s="12">
        <v>100.8</v>
      </c>
      <c r="G28" s="11">
        <v>1.94</v>
      </c>
      <c r="H28" s="11">
        <v>0.36</v>
      </c>
      <c r="I28" s="11">
        <v>1.1499999999999999</v>
      </c>
    </row>
    <row r="29" spans="1:9">
      <c r="A29" s="9" t="s">
        <v>398</v>
      </c>
      <c r="B29" s="10" t="s">
        <v>399</v>
      </c>
      <c r="C29" s="11">
        <v>5</v>
      </c>
      <c r="D29" s="12" t="s">
        <v>326</v>
      </c>
      <c r="E29" s="12">
        <v>17.260000000000002</v>
      </c>
      <c r="F29" s="12">
        <v>21.9</v>
      </c>
      <c r="G29" s="11">
        <v>0.28999999999999998</v>
      </c>
      <c r="H29" s="11">
        <v>1.78</v>
      </c>
      <c r="I29" s="11">
        <v>1.04</v>
      </c>
    </row>
    <row r="30" spans="1:9">
      <c r="A30" s="9" t="s">
        <v>400</v>
      </c>
      <c r="B30" s="10" t="s">
        <v>401</v>
      </c>
      <c r="C30" s="11">
        <v>1</v>
      </c>
      <c r="D30" s="12" t="s">
        <v>326</v>
      </c>
      <c r="E30" s="12">
        <v>27.2</v>
      </c>
      <c r="F30" s="12">
        <v>27.2</v>
      </c>
      <c r="G30" s="11">
        <v>0.14000000000000001</v>
      </c>
      <c r="H30" s="11">
        <v>0.36</v>
      </c>
      <c r="I30" s="11">
        <v>0.25</v>
      </c>
    </row>
    <row r="31" spans="1:9">
      <c r="A31" s="9"/>
      <c r="B31" s="10" t="s">
        <v>402</v>
      </c>
      <c r="C31" s="11">
        <v>15</v>
      </c>
      <c r="D31" s="12" t="s">
        <v>326</v>
      </c>
      <c r="E31" s="12">
        <v>23</v>
      </c>
      <c r="F31" s="12">
        <v>65.599999999999994</v>
      </c>
      <c r="G31" s="11">
        <v>2.0099999999999998</v>
      </c>
      <c r="H31" s="11">
        <v>5.34</v>
      </c>
      <c r="I31" s="11">
        <v>3.67</v>
      </c>
    </row>
    <row r="32" spans="1:9">
      <c r="A32" s="9" t="s">
        <v>403</v>
      </c>
      <c r="B32" s="10" t="s">
        <v>404</v>
      </c>
      <c r="C32" s="11">
        <v>2</v>
      </c>
      <c r="D32" s="12" t="s">
        <v>360</v>
      </c>
      <c r="E32" s="12">
        <v>14.3</v>
      </c>
      <c r="F32" s="12">
        <v>17.2</v>
      </c>
      <c r="G32" s="11">
        <v>0.08</v>
      </c>
      <c r="H32" s="11">
        <v>0.71</v>
      </c>
      <c r="I32" s="11">
        <v>0.4</v>
      </c>
    </row>
    <row r="33" spans="1:9">
      <c r="A33" s="9" t="s">
        <v>405</v>
      </c>
      <c r="B33" s="10" t="s">
        <v>406</v>
      </c>
      <c r="C33" s="11">
        <v>2</v>
      </c>
      <c r="D33" s="12" t="s">
        <v>326</v>
      </c>
      <c r="E33" s="12">
        <v>10.75</v>
      </c>
      <c r="F33" s="12">
        <v>10.9</v>
      </c>
      <c r="G33" s="11">
        <v>0.04</v>
      </c>
      <c r="H33" s="11">
        <v>0.71</v>
      </c>
      <c r="I33" s="11">
        <v>0.38</v>
      </c>
    </row>
    <row r="34" spans="1:9">
      <c r="A34" s="9" t="s">
        <v>407</v>
      </c>
      <c r="B34" s="10" t="s">
        <v>408</v>
      </c>
      <c r="C34" s="11">
        <v>1</v>
      </c>
      <c r="D34" s="12" t="s">
        <v>360</v>
      </c>
      <c r="E34" s="12">
        <v>14</v>
      </c>
      <c r="F34" s="12">
        <v>14</v>
      </c>
      <c r="G34" s="11">
        <v>0.04</v>
      </c>
      <c r="H34" s="11">
        <v>0.36</v>
      </c>
      <c r="I34" s="11">
        <v>0.2</v>
      </c>
    </row>
    <row r="35" spans="1:9">
      <c r="A35" s="13" t="s">
        <v>407</v>
      </c>
      <c r="B35" s="14" t="s">
        <v>409</v>
      </c>
      <c r="C35" s="15">
        <v>1</v>
      </c>
      <c r="D35" s="16" t="s">
        <v>326</v>
      </c>
      <c r="E35" s="16">
        <v>10.199999999999999</v>
      </c>
      <c r="F35" s="16">
        <v>10.199999999999999</v>
      </c>
      <c r="G35" s="15">
        <v>0.02</v>
      </c>
      <c r="H35" s="15">
        <v>0.36</v>
      </c>
      <c r="I35" s="15">
        <v>0.19</v>
      </c>
    </row>
    <row r="36" spans="1:9" ht="25.5">
      <c r="A36" s="17" t="s">
        <v>347</v>
      </c>
      <c r="B36" s="17" t="s">
        <v>312</v>
      </c>
      <c r="C36" s="8" t="s">
        <v>349</v>
      </c>
      <c r="D36" s="18" t="s">
        <v>350</v>
      </c>
      <c r="E36" s="18" t="s">
        <v>351</v>
      </c>
      <c r="F36" s="18" t="s">
        <v>352</v>
      </c>
      <c r="G36" s="8" t="s">
        <v>410</v>
      </c>
      <c r="H36" s="8" t="s">
        <v>411</v>
      </c>
      <c r="I36" s="8" t="s">
        <v>412</v>
      </c>
    </row>
    <row r="37" spans="1:9">
      <c r="A37" s="9" t="s">
        <v>413</v>
      </c>
      <c r="B37" s="10" t="s">
        <v>414</v>
      </c>
      <c r="C37" s="11">
        <v>9</v>
      </c>
      <c r="D37" s="12" t="s">
        <v>360</v>
      </c>
      <c r="E37" s="12">
        <v>40.340000000000003</v>
      </c>
      <c r="F37" s="12">
        <v>63.5</v>
      </c>
      <c r="G37" s="11">
        <v>3.32</v>
      </c>
      <c r="H37" s="11">
        <v>3.2</v>
      </c>
      <c r="I37" s="11">
        <v>3.26</v>
      </c>
    </row>
    <row r="38" spans="1:9">
      <c r="A38" s="9"/>
      <c r="B38" s="10" t="s">
        <v>415</v>
      </c>
      <c r="C38" s="11">
        <v>2</v>
      </c>
      <c r="D38" s="12" t="s">
        <v>326</v>
      </c>
      <c r="E38" s="12">
        <v>46.05</v>
      </c>
      <c r="F38" s="12">
        <v>53.6</v>
      </c>
      <c r="G38" s="11">
        <v>0.83</v>
      </c>
      <c r="H38" s="11">
        <v>0.71</v>
      </c>
      <c r="I38" s="11">
        <v>0.77</v>
      </c>
    </row>
    <row r="39" spans="1:9">
      <c r="A39" s="9" t="s">
        <v>416</v>
      </c>
      <c r="B39" s="10" t="s">
        <v>417</v>
      </c>
      <c r="C39" s="11">
        <v>4</v>
      </c>
      <c r="D39" s="12" t="s">
        <v>326</v>
      </c>
      <c r="E39" s="12">
        <v>15.28</v>
      </c>
      <c r="F39" s="12">
        <v>23</v>
      </c>
      <c r="G39" s="11">
        <v>0.2</v>
      </c>
      <c r="H39" s="11">
        <v>1.42</v>
      </c>
      <c r="I39" s="11">
        <v>0.81</v>
      </c>
    </row>
    <row r="40" spans="1:9">
      <c r="A40" s="9" t="s">
        <v>418</v>
      </c>
      <c r="B40" s="10" t="s">
        <v>419</v>
      </c>
      <c r="C40" s="11">
        <v>2</v>
      </c>
      <c r="D40" s="12" t="s">
        <v>326</v>
      </c>
      <c r="E40" s="12">
        <v>11.6</v>
      </c>
      <c r="F40" s="12">
        <v>13.1</v>
      </c>
      <c r="G40" s="11">
        <v>0.05</v>
      </c>
      <c r="H40" s="11">
        <v>0.71</v>
      </c>
      <c r="I40" s="11">
        <v>0.38</v>
      </c>
    </row>
    <row r="41" spans="1:9">
      <c r="A41" s="9"/>
      <c r="B41" s="10" t="s">
        <v>420</v>
      </c>
      <c r="C41" s="11">
        <v>12</v>
      </c>
      <c r="D41" s="12" t="s">
        <v>326</v>
      </c>
      <c r="E41" s="12">
        <v>51.33</v>
      </c>
      <c r="F41" s="12">
        <v>120</v>
      </c>
      <c r="G41" s="11">
        <v>9.9700000000000006</v>
      </c>
      <c r="H41" s="11">
        <v>4.2699999999999996</v>
      </c>
      <c r="I41" s="11">
        <v>7.12</v>
      </c>
    </row>
    <row r="42" spans="1:9">
      <c r="A42" s="9"/>
      <c r="B42" s="10" t="s">
        <v>421</v>
      </c>
      <c r="C42" s="11">
        <v>1</v>
      </c>
      <c r="D42" s="12" t="s">
        <v>326</v>
      </c>
      <c r="E42" s="12">
        <v>24.2</v>
      </c>
      <c r="F42" s="12">
        <v>24.2</v>
      </c>
      <c r="G42" s="11">
        <v>0.11</v>
      </c>
      <c r="H42" s="11">
        <v>0.36</v>
      </c>
      <c r="I42" s="11">
        <v>0.23</v>
      </c>
    </row>
    <row r="43" spans="1:9">
      <c r="A43" s="9"/>
      <c r="B43" s="10" t="s">
        <v>422</v>
      </c>
      <c r="C43" s="11">
        <v>6</v>
      </c>
      <c r="D43" s="12" t="s">
        <v>326</v>
      </c>
      <c r="E43" s="12">
        <v>12.85</v>
      </c>
      <c r="F43" s="12">
        <v>14.8</v>
      </c>
      <c r="G43" s="11">
        <v>0.19</v>
      </c>
      <c r="H43" s="11">
        <v>2.14</v>
      </c>
      <c r="I43" s="11">
        <v>1.1599999999999999</v>
      </c>
    </row>
    <row r="44" spans="1:9">
      <c r="A44" s="9"/>
      <c r="B44" s="10" t="s">
        <v>423</v>
      </c>
      <c r="C44" s="11">
        <v>2</v>
      </c>
      <c r="D44" s="12" t="s">
        <v>326</v>
      </c>
      <c r="E44" s="12">
        <v>43.65</v>
      </c>
      <c r="F44" s="12">
        <v>56.7</v>
      </c>
      <c r="G44" s="11">
        <v>0.79</v>
      </c>
      <c r="H44" s="11">
        <v>0.71</v>
      </c>
      <c r="I44" s="11">
        <v>0.75</v>
      </c>
    </row>
    <row r="45" spans="1:9">
      <c r="A45" s="9"/>
      <c r="B45" s="10" t="s">
        <v>424</v>
      </c>
      <c r="C45" s="11">
        <v>1</v>
      </c>
      <c r="D45" s="12" t="s">
        <v>326</v>
      </c>
      <c r="E45" s="12">
        <v>30.1</v>
      </c>
      <c r="F45" s="12">
        <v>30.1</v>
      </c>
      <c r="G45" s="11">
        <v>0.17</v>
      </c>
      <c r="H45" s="11">
        <v>0.36</v>
      </c>
      <c r="I45" s="11">
        <v>0.26</v>
      </c>
    </row>
    <row r="46" spans="1:9">
      <c r="A46" s="9"/>
      <c r="B46" s="10" t="s">
        <v>425</v>
      </c>
      <c r="C46" s="11">
        <v>39</v>
      </c>
      <c r="D46" s="12" t="s">
        <v>360</v>
      </c>
      <c r="E46" s="12">
        <v>25.85</v>
      </c>
      <c r="F46" s="12">
        <v>54.2</v>
      </c>
      <c r="G46" s="11">
        <v>5.94</v>
      </c>
      <c r="H46" s="11">
        <v>13.88</v>
      </c>
      <c r="I46" s="11">
        <v>9.91</v>
      </c>
    </row>
    <row r="47" spans="1:9">
      <c r="A47" s="9"/>
      <c r="B47" s="10" t="s">
        <v>426</v>
      </c>
      <c r="C47" s="11">
        <v>4</v>
      </c>
      <c r="D47" s="12" t="s">
        <v>360</v>
      </c>
      <c r="E47" s="12">
        <v>41.38</v>
      </c>
      <c r="F47" s="12">
        <v>42.6</v>
      </c>
      <c r="G47" s="11">
        <v>1.31</v>
      </c>
      <c r="H47" s="11">
        <v>1.42</v>
      </c>
      <c r="I47" s="11">
        <v>1.37</v>
      </c>
    </row>
    <row r="48" spans="1:9">
      <c r="A48" s="9"/>
      <c r="B48" s="10" t="s">
        <v>427</v>
      </c>
      <c r="C48" s="11">
        <v>14</v>
      </c>
      <c r="D48" s="12" t="s">
        <v>326</v>
      </c>
      <c r="E48" s="12">
        <v>23.34</v>
      </c>
      <c r="F48" s="12">
        <v>46.1</v>
      </c>
      <c r="G48" s="11">
        <v>1.75</v>
      </c>
      <c r="H48" s="11">
        <v>4.9800000000000004</v>
      </c>
      <c r="I48" s="11">
        <v>3.36</v>
      </c>
    </row>
    <row r="49" spans="1:9">
      <c r="A49" s="9"/>
      <c r="B49" s="10" t="s">
        <v>428</v>
      </c>
      <c r="C49" s="11">
        <v>9</v>
      </c>
      <c r="D49" s="12" t="s">
        <v>360</v>
      </c>
      <c r="E49" s="12">
        <v>62.61</v>
      </c>
      <c r="F49" s="12">
        <v>110.4</v>
      </c>
      <c r="G49" s="11">
        <v>7.96</v>
      </c>
      <c r="H49" s="11">
        <v>3.2</v>
      </c>
      <c r="I49" s="11">
        <v>5.58</v>
      </c>
    </row>
    <row r="50" spans="1:9">
      <c r="A50" s="9"/>
      <c r="B50" s="10" t="s">
        <v>429</v>
      </c>
      <c r="C50" s="11">
        <v>17</v>
      </c>
      <c r="D50" s="12" t="s">
        <v>360</v>
      </c>
      <c r="E50" s="12">
        <v>62.61</v>
      </c>
      <c r="F50" s="12">
        <v>65.599999999999994</v>
      </c>
      <c r="G50" s="11">
        <v>5.31</v>
      </c>
      <c r="H50" s="11">
        <v>6.05</v>
      </c>
      <c r="I50" s="11">
        <v>5.68</v>
      </c>
    </row>
    <row r="51" spans="1:9">
      <c r="A51" s="9"/>
      <c r="B51" s="10" t="s">
        <v>430</v>
      </c>
      <c r="C51" s="11">
        <v>26</v>
      </c>
      <c r="D51" s="12" t="s">
        <v>360</v>
      </c>
      <c r="E51" s="12">
        <v>65.81</v>
      </c>
      <c r="F51" s="12">
        <v>140</v>
      </c>
      <c r="G51" s="11">
        <v>29.19</v>
      </c>
      <c r="H51" s="11">
        <v>9.25</v>
      </c>
      <c r="I51" s="11">
        <v>19.22</v>
      </c>
    </row>
    <row r="52" spans="1:9">
      <c r="A52" s="9" t="s">
        <v>431</v>
      </c>
      <c r="B52" s="10" t="s">
        <v>432</v>
      </c>
      <c r="C52" s="11">
        <v>2</v>
      </c>
      <c r="D52" s="12" t="s">
        <v>326</v>
      </c>
      <c r="E52" s="12">
        <v>16.850000000000001</v>
      </c>
      <c r="F52" s="12">
        <v>20.2</v>
      </c>
      <c r="G52" s="11">
        <v>0.11</v>
      </c>
      <c r="H52" s="11">
        <v>0.71</v>
      </c>
      <c r="I52" s="11">
        <v>0.41</v>
      </c>
    </row>
    <row r="53" spans="1:9">
      <c r="A53" s="9"/>
      <c r="B53" s="10" t="s">
        <v>433</v>
      </c>
      <c r="C53" s="11">
        <v>27</v>
      </c>
      <c r="D53" s="12" t="s">
        <v>326</v>
      </c>
      <c r="E53" s="12">
        <v>20.41</v>
      </c>
      <c r="F53" s="12">
        <v>98</v>
      </c>
      <c r="G53" s="11">
        <v>3.63</v>
      </c>
      <c r="H53" s="11">
        <v>9.61</v>
      </c>
      <c r="I53" s="11">
        <v>6.62</v>
      </c>
    </row>
    <row r="54" spans="1:9">
      <c r="A54" s="9" t="s">
        <v>434</v>
      </c>
      <c r="B54" s="10" t="s">
        <v>434</v>
      </c>
      <c r="C54" s="11">
        <v>2</v>
      </c>
      <c r="D54" s="12" t="s">
        <v>326</v>
      </c>
      <c r="E54" s="12">
        <v>54.5</v>
      </c>
      <c r="F54" s="12">
        <v>84.5</v>
      </c>
      <c r="G54" s="11">
        <v>1.48</v>
      </c>
      <c r="H54" s="11">
        <v>0.71</v>
      </c>
      <c r="I54" s="11">
        <v>1.1000000000000001</v>
      </c>
    </row>
    <row r="55" spans="1:9">
      <c r="A55" s="17" t="s">
        <v>343</v>
      </c>
      <c r="B55" s="13"/>
      <c r="C55" s="15">
        <v>281</v>
      </c>
      <c r="D55" s="19"/>
      <c r="E55" s="19"/>
      <c r="F55" s="19"/>
      <c r="G55" s="20">
        <v>100</v>
      </c>
      <c r="H55" s="15">
        <v>100</v>
      </c>
      <c r="I55" s="15">
        <v>100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3" sqref="E13"/>
    </sheetView>
  </sheetViews>
  <sheetFormatPr defaultColWidth="9.140625" defaultRowHeight="15"/>
  <cols>
    <col min="1" max="1" width="20.140625" customWidth="1"/>
    <col min="2" max="4" width="10" customWidth="1"/>
  </cols>
  <sheetData>
    <row r="1" spans="1:4" s="5" customFormat="1" ht="15.75">
      <c r="A1" s="1" t="s">
        <v>435</v>
      </c>
      <c r="B1" s="1" t="s">
        <v>436</v>
      </c>
      <c r="C1" s="1" t="s">
        <v>251</v>
      </c>
      <c r="D1" s="1" t="s">
        <v>252</v>
      </c>
    </row>
    <row r="2" spans="1:4">
      <c r="A2" s="2" t="s">
        <v>437</v>
      </c>
      <c r="B2" s="6">
        <v>8.9918256130790186E-2</v>
      </c>
      <c r="C2" s="6">
        <v>0.14506172839506173</v>
      </c>
      <c r="D2" s="6">
        <v>9.8398169336384442E-2</v>
      </c>
    </row>
    <row r="3" spans="1:4">
      <c r="A3" s="2" t="s">
        <v>222</v>
      </c>
      <c r="B3" s="6">
        <v>0.3024523160762943</v>
      </c>
      <c r="C3" s="6">
        <v>0.29938271604938271</v>
      </c>
      <c r="D3" s="6">
        <v>0.18535469107551489</v>
      </c>
    </row>
    <row r="4" spans="1:4">
      <c r="A4" s="2" t="s">
        <v>438</v>
      </c>
      <c r="B4" s="6">
        <v>3.8147138964577658E-2</v>
      </c>
      <c r="C4" s="6">
        <v>1.5432098765432098E-2</v>
      </c>
      <c r="D4" s="6">
        <v>3.6613272311212815E-2</v>
      </c>
    </row>
    <row r="5" spans="1:4">
      <c r="A5" s="2" t="s">
        <v>439</v>
      </c>
      <c r="B5" s="6">
        <v>8.9918256130790186E-2</v>
      </c>
      <c r="C5" s="6">
        <v>0.12345679012345678</v>
      </c>
      <c r="D5" s="6">
        <v>0.15331807780320367</v>
      </c>
    </row>
    <row r="6" spans="1:4">
      <c r="A6" s="2" t="s">
        <v>440</v>
      </c>
      <c r="B6" s="6">
        <v>0.15258855585831063</v>
      </c>
      <c r="C6" s="6">
        <v>5.2469135802469133E-2</v>
      </c>
      <c r="D6" s="6">
        <v>0.18993135011441648</v>
      </c>
    </row>
    <row r="7" spans="1:4">
      <c r="A7" s="2" t="s">
        <v>441</v>
      </c>
      <c r="B7" s="6">
        <v>2.9972752043596729E-2</v>
      </c>
      <c r="C7" s="6">
        <v>9.2592592592592587E-2</v>
      </c>
      <c r="D7" s="6">
        <v>6.4073226544622428E-2</v>
      </c>
    </row>
    <row r="8" spans="1:4">
      <c r="A8" s="2" t="s">
        <v>442</v>
      </c>
      <c r="B8" s="6">
        <v>0.29700272479564033</v>
      </c>
      <c r="C8" s="6">
        <v>0.27160493827160492</v>
      </c>
      <c r="D8" s="6">
        <v>0.27231121281464532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Sheet2</vt:lpstr>
      <vt:lpstr>Sheet3</vt:lpstr>
      <vt:lpstr>Sheet4</vt:lpstr>
      <vt:lpstr>Bacteria </vt:lpstr>
      <vt:lpstr>Fungi</vt:lpstr>
      <vt:lpstr>Sheet8</vt:lpstr>
      <vt:lpstr>Meso abundance</vt:lpstr>
      <vt:lpstr>Meso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Oluwafemi</cp:lastModifiedBy>
  <dcterms:created xsi:type="dcterms:W3CDTF">2006-09-16T00:00:00Z</dcterms:created>
  <dcterms:modified xsi:type="dcterms:W3CDTF">2023-03-24T18:21:54Z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3BA8C5CA748F464499A77843E3855298</vt:lpwstr>
  </property>
  <property fmtid="{D5CDD505-2E9C-101B-9397-08002B2CF9AE}" pid="3" name="KSOProductBuildVer">
    <vt:lpwstr>2057-11.2.0.11486</vt:lpwstr>
  </property>
</Properties>
</file>