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66925"/>
  <xr:revisionPtr revIDLastSave="0" documentId="13_ncr:1_{20BE7C50-24BE-41CB-B70A-26705A6D0538}" xr6:coauthVersionLast="47" xr6:coauthVersionMax="47" xr10:uidLastSave="{00000000-0000-0000-0000-000000000000}"/>
  <bookViews>
    <workbookView xWindow="-120" yWindow="-120" windowWidth="38640" windowHeight="21240" xr2:uid="{62C0D98D-7A85-4FDC-81DC-829BEE4BC2F8}"/>
  </bookViews>
  <sheets>
    <sheet name="Wavelength" sheetId="1" r:id="rId1"/>
  </sheets>
  <definedNames>
    <definedName name="_xlchart.v1.0" hidden="1">Wavelength!$A$2:$A$7</definedName>
    <definedName name="_xlchart.v1.1" hidden="1">Wavelength!$B$1</definedName>
    <definedName name="_xlchart.v1.10" hidden="1">Wavelength!$B$9:$B$26</definedName>
    <definedName name="_xlchart.v1.11" hidden="1">Wavelength!$A$9:$A$14</definedName>
    <definedName name="_xlchart.v1.12" hidden="1">Wavelength!$B$9:$B$14</definedName>
    <definedName name="_xlchart.v1.2" hidden="1">Wavelength!$B$2:$B$7</definedName>
    <definedName name="_xlchart.v1.3" hidden="1">Wavelength!$C$1</definedName>
    <definedName name="_xlchart.v1.4" hidden="1">Wavelength!$C$2:$C$7</definedName>
    <definedName name="_xlchart.v1.5" hidden="1">Wavelength!$D$1</definedName>
    <definedName name="_xlchart.v1.6" hidden="1">Wavelength!$D$2:$D$7</definedName>
    <definedName name="_xlchart.v1.7" hidden="1">Wavelength!$A$9:$A$14</definedName>
    <definedName name="_xlchart.v1.8" hidden="1">Wavelength!$A$9:$A$26</definedName>
    <definedName name="_xlchart.v1.9" hidden="1">Wavelength!$B$9:$B$14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3" i="1"/>
  <c r="F3" i="1" s="1"/>
  <c r="F2" i="1"/>
  <c r="D7" i="1"/>
  <c r="B7" i="1"/>
  <c r="D5" i="1"/>
  <c r="B5" i="1"/>
  <c r="D3" i="1"/>
  <c r="B3" i="1"/>
  <c r="H3" i="1" l="1"/>
  <c r="I3" i="1"/>
  <c r="G4" i="1"/>
  <c r="I4" i="1" l="1"/>
  <c r="H4" i="1"/>
  <c r="G5" i="1"/>
  <c r="F4" i="1"/>
  <c r="H5" i="1" l="1"/>
  <c r="I5" i="1"/>
  <c r="F5" i="1"/>
  <c r="G6" i="1"/>
  <c r="H6" i="1" l="1"/>
  <c r="I6" i="1"/>
  <c r="F6" i="1"/>
  <c r="G7" i="1"/>
  <c r="F7" i="1" l="1"/>
  <c r="H7" i="1"/>
  <c r="I7" i="1"/>
</calcChain>
</file>

<file path=xl/sharedStrings.xml><?xml version="1.0" encoding="utf-8"?>
<sst xmlns="http://schemas.openxmlformats.org/spreadsheetml/2006/main" count="30" uniqueCount="12">
  <si>
    <t>Name</t>
  </si>
  <si>
    <t>Min</t>
  </si>
  <si>
    <t>Typ</t>
  </si>
  <si>
    <t>Max</t>
  </si>
  <si>
    <t>WS2812D-F8 red</t>
  </si>
  <si>
    <t>WS2812D-F8 green</t>
  </si>
  <si>
    <t>TCS3472 red</t>
  </si>
  <si>
    <t>WS2812D-F8 blue</t>
  </si>
  <si>
    <t>TCS3472 green</t>
  </si>
  <si>
    <t>TCS3472 blue</t>
  </si>
  <si>
    <t>https://datasheet.lcsc.com/lcsc/1811021523_Worldsemi-WS2812D-F8_C139126.pdf</t>
  </si>
  <si>
    <t>https://cdn-shop.adafruit.com/datasheets/TCS34725.pdf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</si>
</sst>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WS2812D-F8 vs. TCS3472 test conditions</a:t>
            </a:r>
          </a:p>
          <a:p>
            <a:pPr>
              <a:defRPr/>
            </a:pPr>
            <a:r>
              <a:rPr lang="en-US"/>
              <a:t>wavelength</a:t>
            </a:r>
            <a:r>
              <a:rPr lang="en-US" baseline="0"/>
              <a:t> [nm]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Wavelength!$A$2:$A$7</c:f>
              <c:strCache>
                <c:ptCount val="6"/>
                <c:pt idx="0">
                  <c:v>WS2812D-F8 red</c:v>
                </c:pt>
                <c:pt idx="1">
                  <c:v>TCS3472 red</c:v>
                </c:pt>
                <c:pt idx="2">
                  <c:v>WS2812D-F8 green</c:v>
                </c:pt>
                <c:pt idx="3">
                  <c:v>TCS3472 green</c:v>
                </c:pt>
                <c:pt idx="4">
                  <c:v>WS2812D-F8 blue</c:v>
                </c:pt>
                <c:pt idx="5">
                  <c:v>TCS3472 blue</c:v>
                </c:pt>
              </c:strCache>
            </c:strRef>
          </c:cat>
          <c:val>
            <c:numRef>
              <c:f>Wavelength!$F$2:$F$7</c:f>
              <c:numCache>
                <c:formatCode>General</c:formatCode>
                <c:ptCount val="6"/>
                <c:pt idx="0">
                  <c:v>620</c:v>
                </c:pt>
                <c:pt idx="1">
                  <c:v>612.5</c:v>
                </c:pt>
                <c:pt idx="2">
                  <c:v>520</c:v>
                </c:pt>
                <c:pt idx="3">
                  <c:v>522.5</c:v>
                </c:pt>
                <c:pt idx="4">
                  <c:v>465</c:v>
                </c:pt>
                <c:pt idx="5">
                  <c:v>462.5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A-4782-89DB-8B604D869DA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FCA-4782-89DB-8B604D869DA9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CA-4782-89DB-8B604D869D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FCA-4782-89DB-8B604D869D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CA-4782-89DB-8B604D869DA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FCA-4782-89DB-8B604D869DA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CA-4782-89DB-8B604D869DA9}"/>
              </c:ext>
            </c:extLst>
          </c:dPt>
          <c:errBars>
            <c:errBarType val="both"/>
            <c:errValType val="cust"/>
            <c:noEndCap val="0"/>
            <c:plus>
              <c:numRef>
                <c:f>Wavelength!$I$2:$I$7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12.5</c:v>
                  </c:pt>
                  <c:pt idx="2">
                    <c:v>0</c:v>
                  </c:pt>
                  <c:pt idx="3">
                    <c:v>32.5</c:v>
                  </c:pt>
                  <c:pt idx="4">
                    <c:v>0</c:v>
                  </c:pt>
                  <c:pt idx="5">
                    <c:v>19.5</c:v>
                  </c:pt>
                </c:numCache>
              </c:numRef>
            </c:plus>
            <c:minus>
              <c:numRef>
                <c:f>Wavelength!$H$2:$H$7</c:f>
                <c:numCache>
                  <c:formatCode>General</c:formatCode>
                  <c:ptCount val="6"/>
                  <c:pt idx="0">
                    <c:v>5</c:v>
                  </c:pt>
                  <c:pt idx="1">
                    <c:v>17.5</c:v>
                  </c:pt>
                  <c:pt idx="2">
                    <c:v>5</c:v>
                  </c:pt>
                  <c:pt idx="3">
                    <c:v>37.5</c:v>
                  </c:pt>
                  <c:pt idx="4">
                    <c:v>5</c:v>
                  </c:pt>
                  <c:pt idx="5">
                    <c:v>24.5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Wavelength!$A$2:$A$7</c:f>
              <c:strCache>
                <c:ptCount val="6"/>
                <c:pt idx="0">
                  <c:v>WS2812D-F8 red</c:v>
                </c:pt>
                <c:pt idx="1">
                  <c:v>TCS3472 red</c:v>
                </c:pt>
                <c:pt idx="2">
                  <c:v>WS2812D-F8 green</c:v>
                </c:pt>
                <c:pt idx="3">
                  <c:v>TCS3472 green</c:v>
                </c:pt>
                <c:pt idx="4">
                  <c:v>WS2812D-F8 blue</c:v>
                </c:pt>
                <c:pt idx="5">
                  <c:v>TCS3472 blue</c:v>
                </c:pt>
              </c:strCache>
            </c:strRef>
          </c:cat>
          <c:val>
            <c:numRef>
              <c:f>Wavelength!$G$2:$G$7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A-4782-89DB-8B604D869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2504016"/>
        <c:axId val="1652504848"/>
      </c:barChart>
      <c:catAx>
        <c:axId val="165250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504848"/>
        <c:crosses val="autoZero"/>
        <c:auto val="1"/>
        <c:lblAlgn val="ctr"/>
        <c:lblOffset val="100"/>
        <c:noMultiLvlLbl val="0"/>
      </c:catAx>
      <c:valAx>
        <c:axId val="1652504848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5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83B70141-CE09-408C-A05F-681AD8B8EAFF}">
          <cx:tx>
            <cx:txData>
              <cx:f>_xlchart.v1.1</cx:f>
              <cx:v>Min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ABF3670-3A4F-41A0-939A-FCF25488D938}">
          <cx:tx>
            <cx:txData>
              <cx:f>_xlchart.v1.3</cx:f>
              <cx:v>Typ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AFC433F-82B6-4A83-AF37-C59364C43C17}">
          <cx:tx>
            <cx:txData>
              <cx:f>_xlchart.v1.5</cx:f>
              <cx:v>Max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4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/>
    <cx:plotArea>
      <cx:plotAreaRegion>
        <cx:series layoutId="boxWhisker" uniqueId="{BC3BD755-3645-4E1C-BAD8-3B22A29AEDBB}">
          <cx:tx>
            <cx:txData>
              <cx:f>_xlchart.v1.8</cx:f>
              <cx:v>WS2812D-F8 red WS2812D-F8 red WS2812D-F8 red TCS3472 red TCS3472 red TCS3472 red WS2812D-F8 green WS2812D-F8 green WS2812D-F8 green TCS3472 green TCS3472 green TCS3472 green WS2812D-F8 blue WS2812D-F8 blue WS2812D-F8 blue TCS3472 blue TCS3472 blue TCS3472 blue</cx:v>
            </cx:txData>
          </cx:tx>
          <cx:spPr>
            <a:noFill/>
            <a:ln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939999998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20</xdr:row>
      <xdr:rowOff>166687</xdr:rowOff>
    </xdr:from>
    <xdr:to>
      <xdr:col>22</xdr:col>
      <xdr:colOff>266700</xdr:colOff>
      <xdr:row>35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17DF749-B379-41ED-A363-95DB97BE4D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77400" y="3976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204787</xdr:colOff>
      <xdr:row>20</xdr:row>
      <xdr:rowOff>176212</xdr:rowOff>
    </xdr:from>
    <xdr:to>
      <xdr:col>12</xdr:col>
      <xdr:colOff>509587</xdr:colOff>
      <xdr:row>35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90A2861-25B5-41C5-8467-967AF9F8E4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4287" y="3986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538162</xdr:colOff>
      <xdr:row>4</xdr:row>
      <xdr:rowOff>61912</xdr:rowOff>
    </xdr:from>
    <xdr:to>
      <xdr:col>19</xdr:col>
      <xdr:colOff>233362</xdr:colOff>
      <xdr:row>18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7AD477-D0C8-4B4E-81C5-231C736E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CF85-0C1B-482D-9D53-203BBD7DDB35}">
  <dimension ref="A1:K26"/>
  <sheetViews>
    <sheetView tabSelected="1" zoomScale="115" zoomScaleNormal="115" workbookViewId="0">
      <selection activeCell="W13" sqref="W13"/>
    </sheetView>
  </sheetViews>
  <sheetFormatPr defaultRowHeight="15" x14ac:dyDescent="0.25"/>
  <cols>
    <col min="1" max="1" width="17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K1" t="s">
        <v>10</v>
      </c>
    </row>
    <row r="2" spans="1:11" x14ac:dyDescent="0.25">
      <c r="A2" t="s">
        <v>4</v>
      </c>
      <c r="B2">
        <v>620</v>
      </c>
      <c r="C2">
        <v>622.5</v>
      </c>
      <c r="D2">
        <v>625</v>
      </c>
      <c r="F2">
        <f>C2-G2/2</f>
        <v>620</v>
      </c>
      <c r="G2">
        <v>5</v>
      </c>
      <c r="H2">
        <f>C2-B2+G2/2</f>
        <v>5</v>
      </c>
      <c r="I2">
        <f>D2-C2-G2/2</f>
        <v>0</v>
      </c>
      <c r="K2" t="s">
        <v>11</v>
      </c>
    </row>
    <row r="3" spans="1:11" x14ac:dyDescent="0.25">
      <c r="A3" t="s">
        <v>6</v>
      </c>
      <c r="B3">
        <f>C3-15</f>
        <v>600</v>
      </c>
      <c r="C3">
        <v>615</v>
      </c>
      <c r="D3">
        <f>C3+15</f>
        <v>630</v>
      </c>
      <c r="F3">
        <f t="shared" ref="F3:F7" si="0">C3-G3/2</f>
        <v>612.5</v>
      </c>
      <c r="G3">
        <f>G2</f>
        <v>5</v>
      </c>
      <c r="H3">
        <f t="shared" ref="H3:H7" si="1">C3-B3+G3/2</f>
        <v>17.5</v>
      </c>
      <c r="I3">
        <f t="shared" ref="I3:I7" si="2">D3-C3-G3/2</f>
        <v>12.5</v>
      </c>
    </row>
    <row r="4" spans="1:11" x14ac:dyDescent="0.25">
      <c r="A4" t="s">
        <v>5</v>
      </c>
      <c r="B4">
        <v>520</v>
      </c>
      <c r="C4">
        <v>522.5</v>
      </c>
      <c r="D4">
        <v>525</v>
      </c>
      <c r="F4">
        <f t="shared" si="0"/>
        <v>520</v>
      </c>
      <c r="G4">
        <f t="shared" ref="G4:G7" si="3">G3</f>
        <v>5</v>
      </c>
      <c r="H4">
        <f t="shared" si="1"/>
        <v>5</v>
      </c>
      <c r="I4">
        <f t="shared" si="2"/>
        <v>0</v>
      </c>
    </row>
    <row r="5" spans="1:11" x14ac:dyDescent="0.25">
      <c r="A5" t="s">
        <v>8</v>
      </c>
      <c r="B5">
        <f>C5-35</f>
        <v>490</v>
      </c>
      <c r="C5">
        <v>525</v>
      </c>
      <c r="D5">
        <f>C5+35</f>
        <v>560</v>
      </c>
      <c r="F5">
        <f t="shared" si="0"/>
        <v>522.5</v>
      </c>
      <c r="G5">
        <f t="shared" si="3"/>
        <v>5</v>
      </c>
      <c r="H5">
        <f t="shared" si="1"/>
        <v>37.5</v>
      </c>
      <c r="I5">
        <f t="shared" si="2"/>
        <v>32.5</v>
      </c>
    </row>
    <row r="6" spans="1:11" x14ac:dyDescent="0.25">
      <c r="A6" t="s">
        <v>7</v>
      </c>
      <c r="B6">
        <v>465</v>
      </c>
      <c r="C6">
        <v>467.5</v>
      </c>
      <c r="D6">
        <v>470</v>
      </c>
      <c r="F6">
        <f t="shared" si="0"/>
        <v>465</v>
      </c>
      <c r="G6">
        <f t="shared" si="3"/>
        <v>5</v>
      </c>
      <c r="H6">
        <f t="shared" si="1"/>
        <v>5</v>
      </c>
      <c r="I6">
        <f t="shared" si="2"/>
        <v>0</v>
      </c>
    </row>
    <row r="7" spans="1:11" x14ac:dyDescent="0.25">
      <c r="A7" t="s">
        <v>9</v>
      </c>
      <c r="B7">
        <f>C7-22</f>
        <v>443</v>
      </c>
      <c r="C7">
        <v>465</v>
      </c>
      <c r="D7">
        <f>C7+22</f>
        <v>487</v>
      </c>
      <c r="F7">
        <f t="shared" si="0"/>
        <v>462.5</v>
      </c>
      <c r="G7">
        <f t="shared" si="3"/>
        <v>5</v>
      </c>
      <c r="H7">
        <f t="shared" si="1"/>
        <v>24.5</v>
      </c>
      <c r="I7">
        <f t="shared" si="2"/>
        <v>19.5</v>
      </c>
    </row>
    <row r="9" spans="1:11" x14ac:dyDescent="0.25">
      <c r="A9" t="s">
        <v>4</v>
      </c>
      <c r="B9">
        <v>620</v>
      </c>
    </row>
    <row r="10" spans="1:11" x14ac:dyDescent="0.25">
      <c r="A10" t="s">
        <v>4</v>
      </c>
      <c r="B10">
        <v>622.5</v>
      </c>
    </row>
    <row r="11" spans="1:11" x14ac:dyDescent="0.25">
      <c r="A11" t="s">
        <v>4</v>
      </c>
      <c r="B11">
        <v>625</v>
      </c>
    </row>
    <row r="12" spans="1:11" x14ac:dyDescent="0.25">
      <c r="A12" t="s">
        <v>6</v>
      </c>
      <c r="B12">
        <v>600</v>
      </c>
    </row>
    <row r="13" spans="1:11" x14ac:dyDescent="0.25">
      <c r="A13" t="s">
        <v>6</v>
      </c>
      <c r="B13">
        <v>615</v>
      </c>
    </row>
    <row r="14" spans="1:11" x14ac:dyDescent="0.25">
      <c r="A14" t="s">
        <v>6</v>
      </c>
      <c r="B14">
        <v>630</v>
      </c>
    </row>
    <row r="15" spans="1:11" x14ac:dyDescent="0.25">
      <c r="A15" t="s">
        <v>5</v>
      </c>
      <c r="B15">
        <v>520</v>
      </c>
    </row>
    <row r="16" spans="1:11" x14ac:dyDescent="0.25">
      <c r="A16" t="s">
        <v>5</v>
      </c>
      <c r="B16">
        <v>522.5</v>
      </c>
    </row>
    <row r="17" spans="1:2" x14ac:dyDescent="0.25">
      <c r="A17" t="s">
        <v>5</v>
      </c>
      <c r="B17">
        <v>525</v>
      </c>
    </row>
    <row r="18" spans="1:2" x14ac:dyDescent="0.25">
      <c r="A18" t="s">
        <v>8</v>
      </c>
      <c r="B18">
        <v>490</v>
      </c>
    </row>
    <row r="19" spans="1:2" x14ac:dyDescent="0.25">
      <c r="A19" t="s">
        <v>8</v>
      </c>
      <c r="B19">
        <v>525</v>
      </c>
    </row>
    <row r="20" spans="1:2" x14ac:dyDescent="0.25">
      <c r="A20" t="s">
        <v>8</v>
      </c>
      <c r="B20">
        <v>560</v>
      </c>
    </row>
    <row r="21" spans="1:2" x14ac:dyDescent="0.25">
      <c r="A21" t="s">
        <v>7</v>
      </c>
      <c r="B21">
        <v>465</v>
      </c>
    </row>
    <row r="22" spans="1:2" x14ac:dyDescent="0.25">
      <c r="A22" t="s">
        <v>7</v>
      </c>
      <c r="B22">
        <v>467.5</v>
      </c>
    </row>
    <row r="23" spans="1:2" x14ac:dyDescent="0.25">
      <c r="A23" t="s">
        <v>7</v>
      </c>
      <c r="B23">
        <v>470</v>
      </c>
    </row>
    <row r="24" spans="1:2" x14ac:dyDescent="0.25">
      <c r="A24" t="s">
        <v>9</v>
      </c>
      <c r="B24">
        <v>443</v>
      </c>
    </row>
    <row r="25" spans="1:2" x14ac:dyDescent="0.25">
      <c r="A25" t="s">
        <v>9</v>
      </c>
      <c r="B25">
        <v>465</v>
      </c>
    </row>
    <row r="26" spans="1:2" x14ac:dyDescent="0.25">
      <c r="A26" t="s">
        <v>9</v>
      </c>
      <c r="B26">
        <v>487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2021-07-25T20:13:25Z</dcterms:created>
  <dcterms:modified xsi:type="dcterms:W3CDTF">2021-07-25T20:13:35Z</dcterms:modified>
</cp:coreProperties>
</file>