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defaultThemeVersion="124226"/>
  <mc:AlternateContent xmlns:mc="http://schemas.openxmlformats.org/markup-compatibility/2006">
    <mc:Choice Requires="x15">
      <x15ac:absPath xmlns:x15ac="http://schemas.microsoft.com/office/spreadsheetml/2010/11/ac" url="/Users/paul/Downloads/"/>
    </mc:Choice>
  </mc:AlternateContent>
  <xr:revisionPtr revIDLastSave="0" documentId="13_ncr:1_{EB5F6556-5273-AA42-9800-2073514A09B6}" xr6:coauthVersionLast="46" xr6:coauthVersionMax="46" xr10:uidLastSave="{00000000-0000-0000-0000-000000000000}"/>
  <bookViews>
    <workbookView xWindow="360" yWindow="460" windowWidth="22560" windowHeight="15640" xr2:uid="{00000000-000D-0000-FFFF-FFFF00000000}"/>
  </bookViews>
  <sheets>
    <sheet name="analysis" sheetId="7" r:id="rId1"/>
    <sheet name="Data Sheet 0" sheetId="3" r:id="rId2"/>
    <sheet name="template_rse" sheetId="6" state="hidden" r:id="rId3"/>
    <sheet name="format"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7" l="1"/>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3" i="7"/>
  <c r="N3" i="7"/>
  <c r="O3" i="7"/>
  <c r="L4" i="7"/>
  <c r="L5" i="7"/>
  <c r="L6" i="7"/>
  <c r="L7" i="7"/>
  <c r="L8" i="7"/>
  <c r="L9" i="7"/>
  <c r="L10" i="7"/>
  <c r="L11" i="7"/>
  <c r="L12" i="7"/>
  <c r="L13" i="7"/>
  <c r="L14" i="7"/>
  <c r="L3" i="7"/>
  <c r="M1" i="7"/>
  <c r="N1" i="7"/>
  <c r="O1" i="7"/>
  <c r="L1" i="7"/>
  <c r="I3" i="7"/>
  <c r="J3" i="7"/>
  <c r="K3" i="7"/>
  <c r="I4" i="7"/>
  <c r="J4" i="7"/>
  <c r="K4" i="7"/>
  <c r="I5" i="7"/>
  <c r="J5" i="7"/>
  <c r="K5" i="7"/>
  <c r="I6" i="7"/>
  <c r="J6" i="7"/>
  <c r="K6" i="7"/>
  <c r="I7" i="7"/>
  <c r="J7" i="7"/>
  <c r="K7" i="7"/>
  <c r="I8" i="7"/>
  <c r="J8" i="7"/>
  <c r="K8" i="7"/>
  <c r="I9" i="7"/>
  <c r="J9" i="7"/>
  <c r="K9" i="7"/>
  <c r="I10" i="7"/>
  <c r="J10" i="7"/>
  <c r="K10" i="7"/>
  <c r="I11" i="7"/>
  <c r="J11" i="7"/>
  <c r="K11" i="7"/>
  <c r="I12" i="7"/>
  <c r="J12" i="7"/>
  <c r="K12" i="7"/>
  <c r="I13" i="7"/>
  <c r="J13" i="7"/>
  <c r="K13" i="7"/>
  <c r="I14" i="7"/>
  <c r="J14" i="7"/>
  <c r="K14" i="7"/>
  <c r="I2" i="7"/>
  <c r="J2" i="7"/>
  <c r="K2" i="7"/>
  <c r="H3" i="7"/>
  <c r="H4" i="7"/>
  <c r="H5" i="7"/>
  <c r="H6" i="7"/>
  <c r="H7" i="7"/>
  <c r="H8" i="7"/>
  <c r="H9" i="7"/>
  <c r="H10" i="7"/>
  <c r="H11" i="7"/>
  <c r="H12" i="7"/>
  <c r="H13" i="7"/>
  <c r="H14" i="7"/>
  <c r="H2" i="7"/>
</calcChain>
</file>

<file path=xl/sharedStrings.xml><?xml version="1.0" encoding="utf-8"?>
<sst xmlns="http://schemas.openxmlformats.org/spreadsheetml/2006/main" count="108" uniqueCount="57">
  <si>
    <t>heading</t>
  </si>
  <si>
    <t>row field</t>
  </si>
  <si>
    <t>cells</t>
  </si>
  <si>
    <t>footer</t>
  </si>
  <si>
    <t xml:space="preserve">column field </t>
  </si>
  <si>
    <t>field names</t>
  </si>
  <si>
    <t>#TABLE#</t>
  </si>
  <si>
    <t>RSE Data Format:</t>
  </si>
  <si>
    <t>Comment Author:</t>
  </si>
  <si>
    <t>DWP</t>
  </si>
  <si>
    <t>Source: Department for Work and Pensions</t>
  </si>
  <si>
    <t>Households on Universal Credit (I
II
III
IV
z)</t>
  </si>
  <si>
    <t>Month by Family Type</t>
  </si>
  <si>
    <t>Counting: Households on Universal Credit</t>
  </si>
  <si>
    <t>Filters:</t>
  </si>
  <si>
    <t>Default Summation</t>
  </si>
  <si>
    <t>Households on Universal Credit</t>
  </si>
  <si>
    <t>Family Type</t>
  </si>
  <si>
    <t>Single, no child dependant</t>
  </si>
  <si>
    <t>Single, with child dependant(s)</t>
  </si>
  <si>
    <t>Couple, no child dependant</t>
  </si>
  <si>
    <t>Couple, with child dependant(s)</t>
  </si>
  <si>
    <t>Unknown or missing family type</t>
  </si>
  <si>
    <t>Total</t>
  </si>
  <si>
    <t>Month</t>
  </si>
  <si>
    <t>August 2019 (r)</t>
  </si>
  <si>
    <t>..</t>
  </si>
  <si>
    <t>September 2019 (r)</t>
  </si>
  <si>
    <t>October 2019 (r)</t>
  </si>
  <si>
    <t>November 2019 (r)</t>
  </si>
  <si>
    <t>December 2019 (r)</t>
  </si>
  <si>
    <t>January 2020 (r)</t>
  </si>
  <si>
    <t>February 2020 (r)</t>
  </si>
  <si>
    <t>March 2020 (r)</t>
  </si>
  <si>
    <t>April 2020 (r)</t>
  </si>
  <si>
    <t>May 2020 (r)</t>
  </si>
  <si>
    <t>June 2020 (p)</t>
  </si>
  <si>
    <t>July 2020 (p)</t>
  </si>
  <si>
    <t>August 2020 (p)</t>
  </si>
  <si>
    <t>INFO</t>
  </si>
  <si>
    <t>Statistical disclosure control has been applied to this table to avoid the release of confidential data.  Totals may not sum due to the disclosure control applied.</t>
  </si>
  <si>
    <t>Symbol</t>
  </si>
  <si>
    <t>Description</t>
  </si>
  <si>
    <t>I</t>
  </si>
  <si>
    <t>A limited test of the full Universal Credit service was launched in Sutton, South London on 26th November 2014, and has expanded to other areas since. This publication now includes statistics covering both the live and full Universal Credit service. Please see https://www.gov.uk/government/publications/universal-credit-transition-to-full-service for details of the areas in which the full Universal Credit service is operating.</t>
  </si>
  <si>
    <t>II</t>
  </si>
  <si>
    <t>Data for more recent months will be subject to a higher degree of revision. Universal Credit award amounts may be retrospectively revised.</t>
  </si>
  <si>
    <t>III</t>
  </si>
  <si>
    <t>Monthly award amounts include any awards due to entitlement such as the standard allowance or housing entitlement plus any advance payments. Advance payments will normally be recovered during subsequent assessment periods.</t>
  </si>
  <si>
    <t>IV</t>
  </si>
  <si>
    <t>Award, entitlement and payment information may be missing for a very small number of households on Universal Credit, where more limited information is entered onto IT systems.</t>
  </si>
  <si>
    <t>z</t>
  </si>
  <si>
    <t>".." denotes a nil or negligible number of claimants or award amount based on a nil or negligible number of claimants.</t>
  </si>
  <si>
    <t>r</t>
  </si>
  <si>
    <t>Figures marked "r" have been revised since the previous release.</t>
  </si>
  <si>
    <t>p</t>
  </si>
  <si>
    <t>Figures marked "p" are provisional. These figures will be subject to revision in subsequent releases. It is expected that overall provisional figures will be within two per cent of their revised figure in future 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</si>
</sst>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font>
    <font>
      <b/>
      <sz val="10"/>
      <name val="Arial"/>
      <family val="2"/>
    </font>
    <font>
      <sz val="8"/>
      <name val="Arial"/>
      <family val="2"/>
    </font>
    <font>
      <b/>
      <sz val="14"/>
      <name val="Arial"/>
      <family val="2"/>
    </font>
    <font>
      <sz val="9"/>
      <name val="Arial"/>
      <family val="2"/>
    </font>
    <font>
      <b/>
      <sz val="10"/>
      <name val="Arial"/>
      <family val="2"/>
    </font>
    <font>
      <b/>
      <sz val="9"/>
      <name val="Arial"/>
      <family val="2"/>
    </font>
    <font>
      <sz val="10"/>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EEEEEE"/>
        <bgColor indexed="64"/>
      </patternFill>
    </fill>
    <fill>
      <patternFill patternType="solid">
        <fgColor theme="0"/>
        <bgColor indexed="64"/>
      </patternFill>
    </fill>
    <fill>
      <patternFill patternType="solid">
        <fgColor rgb="FFF1F1F1"/>
        <bgColor indexed="64"/>
      </patternFill>
    </fill>
    <fill>
      <patternFill patternType="solid">
        <fgColor rgb="FFFBFBFB"/>
        <bgColor indexed="64"/>
      </patternFill>
    </fill>
    <fill>
      <patternFill patternType="solid">
        <fgColor rgb="FF00728F"/>
        <bgColor indexed="64"/>
      </patternFill>
    </fill>
  </fills>
  <borders count="15">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thin">
        <color rgb="FFFFFFFF"/>
      </top>
      <bottom style="thin">
        <color rgb="FFF1F1F1"/>
      </bottom>
      <diagonal/>
    </border>
  </borders>
  <cellStyleXfs count="10">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4" fillId="0" borderId="0">
      <protection locked="0"/>
    </xf>
    <xf numFmtId="0" fontId="1" fillId="3" borderId="2">
      <alignment vertical="center"/>
      <protection locked="0"/>
    </xf>
    <xf numFmtId="0" fontId="1" fillId="2" borderId="0">
      <protection locked="0"/>
    </xf>
    <xf numFmtId="9" fontId="8" fillId="0" borderId="0" applyFont="0" applyFill="0" applyBorder="0" applyAlignment="0" applyProtection="0"/>
  </cellStyleXfs>
  <cellXfs count="24">
    <xf numFmtId="0" fontId="0" fillId="0" borderId="0" xfId="0">
      <protection locked="0"/>
    </xf>
    <xf numFmtId="0" fontId="0" fillId="5" borderId="3" xfId="0" applyFill="1" applyBorder="1">
      <protection locked="0"/>
    </xf>
    <xf numFmtId="0" fontId="0" fillId="6" borderId="0" xfId="0" applyFill="1">
      <protection locked="0"/>
    </xf>
    <xf numFmtId="0" fontId="7" fillId="7" borderId="0" xfId="2" applyFont="1" applyFill="1" applyBorder="1" applyAlignment="1">
      <alignment horizontal="center" vertical="center" wrapText="1"/>
      <protection locked="0"/>
    </xf>
    <xf numFmtId="0" fontId="0" fillId="0" borderId="4" xfId="0" applyBorder="1">
      <protection locked="0"/>
    </xf>
    <xf numFmtId="0" fontId="5" fillId="8" borderId="5" xfId="1" applyFont="1" applyFill="1" applyBorder="1">
      <protection locked="0"/>
    </xf>
    <xf numFmtId="0" fontId="0" fillId="0" borderId="6" xfId="0" applyBorder="1">
      <protection locked="0"/>
    </xf>
    <xf numFmtId="0" fontId="7" fillId="7" borderId="14" xfId="2" applyFont="1" applyFill="1" applyBorder="1" applyAlignment="1">
      <alignment horizontal="left" vertical="center" wrapText="1"/>
      <protection locked="0"/>
    </xf>
    <xf numFmtId="0" fontId="6" fillId="0" borderId="7" xfId="6" applyFont="1" applyBorder="1" applyAlignment="1">
      <alignment vertical="center"/>
      <protection locked="0"/>
    </xf>
    <xf numFmtId="49" fontId="7" fillId="7" borderId="0" xfId="2" applyNumberFormat="1" applyFont="1" applyFill="1" applyBorder="1" applyAlignment="1">
      <alignment horizontal="left" vertical="center" wrapText="1"/>
      <protection locked="0"/>
    </xf>
    <xf numFmtId="0" fontId="7" fillId="0" borderId="8" xfId="2" applyFont="1" applyFill="1" applyBorder="1" applyAlignment="1">
      <alignment horizontal="left" vertical="center"/>
      <protection locked="0"/>
    </xf>
    <xf numFmtId="0" fontId="7" fillId="0" borderId="9" xfId="2" applyFont="1" applyFill="1" applyBorder="1" applyAlignment="1">
      <alignment horizontal="left" vertical="center"/>
      <protection locked="0"/>
    </xf>
    <xf numFmtId="0" fontId="5" fillId="0" borderId="10" xfId="0" applyFont="1" applyBorder="1">
      <protection locked="0"/>
    </xf>
    <xf numFmtId="10" fontId="0" fillId="0" borderId="11" xfId="0" applyNumberFormat="1" applyBorder="1">
      <protection locked="0"/>
    </xf>
    <xf numFmtId="0" fontId="5" fillId="0" borderId="12" xfId="0" applyFont="1" applyBorder="1">
      <protection locked="0"/>
    </xf>
    <xf numFmtId="0" fontId="0" fillId="0" borderId="13" xfId="0" applyBorder="1">
      <protection locked="0"/>
    </xf>
    <xf numFmtId="0" fontId="1" fillId="6" borderId="0" xfId="0" applyFont="1" applyFill="1" applyAlignment="1">
      <alignment wrapText="1"/>
      <protection locked="0"/>
    </xf>
    <xf numFmtId="0" fontId="0" fillId="6" borderId="0" xfId="0" applyFill="1" applyAlignment="1">
      <alignment vertical="center"/>
      <protection locked="0"/>
    </xf>
    <xf numFmtId="0" fontId="0" fillId="9" borderId="3" xfId="0" applyFill="1" applyBorder="1">
      <protection locked="0"/>
    </xf>
    <xf numFmtId="0" fontId="5" fillId="8" borderId="5" xfId="1" applyNumberFormat="1" applyFont="1" applyFill="1" applyBorder="1" applyAlignment="1">
      <alignment horizontal="right"/>
      <protection locked="0"/>
    </xf>
    <xf numFmtId="0" fontId="7" fillId="7" borderId="14" xfId="2" applyFont="1" applyFill="1" applyBorder="1" applyAlignment="1">
      <alignment horizontal="left" vertical="center" wrapText="1"/>
      <protection locked="0"/>
    </xf>
    <xf numFmtId="0" fontId="0" fillId="6" borderId="0" xfId="0" applyFill="1">
      <protection locked="0"/>
    </xf>
    <xf numFmtId="9" fontId="0" fillId="0" borderId="0" xfId="9" applyFont="1" applyProtection="1">
      <protection locked="0"/>
    </xf>
    <xf numFmtId="9" fontId="0" fillId="0" borderId="0" xfId="9" applyFont="1" applyFill="1" applyBorder="1" applyProtection="1">
      <protection locked="0"/>
    </xf>
  </cellXfs>
  <cellStyles count="10">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Per cent" xfId="9" builtinId="5"/>
    <cellStyle name="rowfield" xfId="7" xr:uid="{00000000-0005-0000-0000-000007000000}"/>
    <cellStyle name="Test" xfId="8" xr:uid="{00000000-0005-0000-0000-000008000000}"/>
  </cellStyles>
  <dxfs count="0"/>
  <tableStyles count="0" defaultTableStyle="TableStyleMedium9" defaultPivotStyle="PivotStyleLight16"/>
  <colors>
    <mruColors>
      <color rgb="FF00728F"/>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1047896</xdr:colOff>
      <xdr:row>0</xdr:row>
      <xdr:rowOff>342945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
          <a:ext cx="1047896" cy="323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1047896</xdr:colOff>
      <xdr:row>0</xdr:row>
      <xdr:rowOff>342945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
          <a:ext cx="1047896" cy="323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2B867-7DB4-0C44-B63B-9A624F50F724}">
  <dimension ref="A1:O14"/>
  <sheetViews>
    <sheetView tabSelected="1" workbookViewId="0">
      <selection activeCell="D7" sqref="D7"/>
    </sheetView>
  </sheetViews>
  <sheetFormatPr baseColWidth="10" defaultRowHeight="13" x14ac:dyDescent="0.15"/>
  <sheetData>
    <row r="1" spans="1:15" ht="53" thickBot="1" x14ac:dyDescent="0.2">
      <c r="A1" s="7" t="s">
        <v>24</v>
      </c>
      <c r="B1" s="3" t="s">
        <v>18</v>
      </c>
      <c r="C1" s="3" t="s">
        <v>19</v>
      </c>
      <c r="D1" s="3" t="s">
        <v>20</v>
      </c>
      <c r="E1" s="3" t="s">
        <v>21</v>
      </c>
      <c r="F1" s="3" t="s">
        <v>22</v>
      </c>
      <c r="G1" s="3" t="s">
        <v>23</v>
      </c>
      <c r="H1" s="3" t="s">
        <v>18</v>
      </c>
      <c r="I1" s="3" t="s">
        <v>19</v>
      </c>
      <c r="J1" s="3" t="s">
        <v>20</v>
      </c>
      <c r="K1" s="3" t="s">
        <v>21</v>
      </c>
      <c r="L1" s="3" t="str">
        <f>"MOM change: "&amp;H1</f>
        <v>MOM change: Single, no child dependant</v>
      </c>
      <c r="M1" s="3" t="str">
        <f t="shared" ref="M1:O1" si="0">"MOM change: "&amp;I1</f>
        <v>MOM change: Single, with child dependant(s)</v>
      </c>
      <c r="N1" s="3" t="str">
        <f t="shared" si="0"/>
        <v>MOM change: Couple, no child dependant</v>
      </c>
      <c r="O1" s="3" t="str">
        <f t="shared" si="0"/>
        <v>MOM change: Couple, with child dependant(s)</v>
      </c>
    </row>
    <row r="2" spans="1:15" ht="27" thickBot="1" x14ac:dyDescent="0.2">
      <c r="A2" s="9" t="s">
        <v>25</v>
      </c>
      <c r="B2" s="19">
        <v>1112545</v>
      </c>
      <c r="C2" s="19">
        <v>664823</v>
      </c>
      <c r="D2" s="19">
        <v>74522</v>
      </c>
      <c r="E2" s="19">
        <v>234815</v>
      </c>
      <c r="F2" s="19" t="s">
        <v>26</v>
      </c>
      <c r="G2" s="19">
        <v>2086708</v>
      </c>
      <c r="H2" s="22">
        <f>B2/$G2</f>
        <v>0.53315796939485549</v>
      </c>
      <c r="I2" s="22">
        <f t="shared" ref="I2:M2" si="1">C2/$G2</f>
        <v>0.31859896065956522</v>
      </c>
      <c r="J2" s="22">
        <f t="shared" si="1"/>
        <v>3.5712711122016114E-2</v>
      </c>
      <c r="K2" s="22">
        <f t="shared" si="1"/>
        <v>0.11252892115236056</v>
      </c>
      <c r="L2" s="22"/>
      <c r="M2" s="22"/>
    </row>
    <row r="3" spans="1:15" ht="27" thickBot="1" x14ac:dyDescent="0.2">
      <c r="A3" s="9" t="s">
        <v>27</v>
      </c>
      <c r="B3" s="19">
        <v>1151884</v>
      </c>
      <c r="C3" s="19">
        <v>702813</v>
      </c>
      <c r="D3" s="19">
        <v>78691</v>
      </c>
      <c r="E3" s="19">
        <v>247772</v>
      </c>
      <c r="F3" s="19" t="s">
        <v>26</v>
      </c>
      <c r="G3" s="19">
        <v>2181160</v>
      </c>
      <c r="H3" s="22">
        <f t="shared" ref="H3:H14" si="2">B3/$G3</f>
        <v>0.52810614535384837</v>
      </c>
      <c r="I3" s="22">
        <f t="shared" ref="I3:I14" si="3">C3/$G3</f>
        <v>0.32221982798144105</v>
      </c>
      <c r="J3" s="22">
        <f t="shared" ref="J3:J14" si="4">D3/$G3</f>
        <v>3.6077591740174955E-2</v>
      </c>
      <c r="K3" s="22">
        <f t="shared" ref="K3:K14" si="5">E3/$G3</f>
        <v>0.11359643492453557</v>
      </c>
      <c r="L3" s="23">
        <f>(B3-B2)/B2</f>
        <v>3.5359468605764263E-2</v>
      </c>
      <c r="M3" s="23">
        <f t="shared" ref="M3:O3" si="6">(C3-C2)/C2</f>
        <v>5.7143029046829004E-2</v>
      </c>
      <c r="N3" s="23">
        <f t="shared" si="6"/>
        <v>5.5943211400660206E-2</v>
      </c>
      <c r="O3" s="23">
        <f t="shared" si="6"/>
        <v>5.517960947980325E-2</v>
      </c>
    </row>
    <row r="4" spans="1:15" ht="27" thickBot="1" x14ac:dyDescent="0.2">
      <c r="A4" s="9" t="s">
        <v>28</v>
      </c>
      <c r="B4" s="19">
        <v>1179557</v>
      </c>
      <c r="C4" s="19">
        <v>736604</v>
      </c>
      <c r="D4" s="19">
        <v>81479</v>
      </c>
      <c r="E4" s="19">
        <v>260000</v>
      </c>
      <c r="F4" s="19" t="s">
        <v>26</v>
      </c>
      <c r="G4" s="19">
        <v>2257641</v>
      </c>
      <c r="H4" s="22">
        <f t="shared" si="2"/>
        <v>0.52247323644458976</v>
      </c>
      <c r="I4" s="22">
        <f t="shared" si="3"/>
        <v>0.32627153741449594</v>
      </c>
      <c r="J4" s="22">
        <f t="shared" si="4"/>
        <v>3.6090326141312988E-2</v>
      </c>
      <c r="K4" s="22">
        <f t="shared" si="5"/>
        <v>0.1151644570593819</v>
      </c>
      <c r="L4" s="23">
        <f t="shared" ref="L4:L14" si="7">(B4-B3)/B3</f>
        <v>2.4024120484354327E-2</v>
      </c>
      <c r="M4" s="23">
        <f t="shared" ref="M4:M14" si="8">(C4-C3)/C3</f>
        <v>4.8079645652541997E-2</v>
      </c>
      <c r="N4" s="23">
        <f t="shared" ref="N4:N14" si="9">(D4-D3)/D3</f>
        <v>3.5429718773430249E-2</v>
      </c>
      <c r="O4" s="23">
        <f t="shared" ref="O4:O14" si="10">(E4-E3)/E3</f>
        <v>4.9351823450591671E-2</v>
      </c>
    </row>
    <row r="5" spans="1:15" ht="27" thickBot="1" x14ac:dyDescent="0.2">
      <c r="A5" s="9" t="s">
        <v>29</v>
      </c>
      <c r="B5" s="19">
        <v>1210513</v>
      </c>
      <c r="C5" s="19">
        <v>774619</v>
      </c>
      <c r="D5" s="19">
        <v>84646</v>
      </c>
      <c r="E5" s="19">
        <v>273524</v>
      </c>
      <c r="F5" s="19" t="s">
        <v>26</v>
      </c>
      <c r="G5" s="19">
        <v>2343302</v>
      </c>
      <c r="H5" s="22">
        <f t="shared" si="2"/>
        <v>0.51658429003175865</v>
      </c>
      <c r="I5" s="22">
        <f t="shared" si="3"/>
        <v>0.33056729350292879</v>
      </c>
      <c r="J5" s="22">
        <f t="shared" si="4"/>
        <v>3.6122531368129249E-2</v>
      </c>
      <c r="K5" s="22">
        <f t="shared" si="5"/>
        <v>0.11672588509718337</v>
      </c>
      <c r="L5" s="23">
        <f t="shared" si="7"/>
        <v>2.6243750831880103E-2</v>
      </c>
      <c r="M5" s="23">
        <f t="shared" si="8"/>
        <v>5.1608462620349606E-2</v>
      </c>
      <c r="N5" s="23">
        <f t="shared" si="9"/>
        <v>3.8868911007744325E-2</v>
      </c>
      <c r="O5" s="23">
        <f t="shared" si="10"/>
        <v>5.2015384615384616E-2</v>
      </c>
    </row>
    <row r="6" spans="1:15" ht="27" thickBot="1" x14ac:dyDescent="0.2">
      <c r="A6" s="9" t="s">
        <v>30</v>
      </c>
      <c r="B6" s="19">
        <v>1235787</v>
      </c>
      <c r="C6" s="19">
        <v>800201</v>
      </c>
      <c r="D6" s="19">
        <v>86655</v>
      </c>
      <c r="E6" s="19">
        <v>281822</v>
      </c>
      <c r="F6" s="19" t="s">
        <v>26</v>
      </c>
      <c r="G6" s="19">
        <v>2404459</v>
      </c>
      <c r="H6" s="22">
        <f t="shared" si="2"/>
        <v>0.51395636190926941</v>
      </c>
      <c r="I6" s="22">
        <f t="shared" si="3"/>
        <v>0.33279877095013888</v>
      </c>
      <c r="J6" s="22">
        <f t="shared" si="4"/>
        <v>3.6039291998740675E-2</v>
      </c>
      <c r="K6" s="22">
        <f t="shared" si="5"/>
        <v>0.117208070505673</v>
      </c>
      <c r="L6" s="23">
        <f t="shared" si="7"/>
        <v>2.0878751405395895E-2</v>
      </c>
      <c r="M6" s="23">
        <f t="shared" si="8"/>
        <v>3.3025267905899547E-2</v>
      </c>
      <c r="N6" s="23">
        <f t="shared" si="9"/>
        <v>2.373413982940718E-2</v>
      </c>
      <c r="O6" s="23">
        <f t="shared" si="10"/>
        <v>3.0337374416870184E-2</v>
      </c>
    </row>
    <row r="7" spans="1:15" ht="27" thickBot="1" x14ac:dyDescent="0.2">
      <c r="A7" s="9" t="s">
        <v>31</v>
      </c>
      <c r="B7" s="19">
        <v>1256771</v>
      </c>
      <c r="C7" s="19">
        <v>820585</v>
      </c>
      <c r="D7" s="19">
        <v>88179</v>
      </c>
      <c r="E7" s="19">
        <v>288684</v>
      </c>
      <c r="F7" s="19" t="s">
        <v>26</v>
      </c>
      <c r="G7" s="19">
        <v>2454222</v>
      </c>
      <c r="H7" s="22">
        <f t="shared" si="2"/>
        <v>0.5120852962771909</v>
      </c>
      <c r="I7" s="22">
        <f t="shared" si="3"/>
        <v>0.33435646815976711</v>
      </c>
      <c r="J7" s="22">
        <f t="shared" si="4"/>
        <v>3.592951248909023E-2</v>
      </c>
      <c r="K7" s="22">
        <f t="shared" si="5"/>
        <v>0.11762750069064656</v>
      </c>
      <c r="L7" s="23">
        <f t="shared" si="7"/>
        <v>1.698027249032398E-2</v>
      </c>
      <c r="M7" s="23">
        <f t="shared" si="8"/>
        <v>2.5473599758060787E-2</v>
      </c>
      <c r="N7" s="23">
        <f t="shared" si="9"/>
        <v>1.7586982863077721E-2</v>
      </c>
      <c r="O7" s="23">
        <f t="shared" si="10"/>
        <v>2.434870237241947E-2</v>
      </c>
    </row>
    <row r="8" spans="1:15" ht="27" thickBot="1" x14ac:dyDescent="0.2">
      <c r="A8" s="9" t="s">
        <v>32</v>
      </c>
      <c r="B8" s="19">
        <v>1318337</v>
      </c>
      <c r="C8" s="19">
        <v>858727</v>
      </c>
      <c r="D8" s="19">
        <v>93186</v>
      </c>
      <c r="E8" s="19">
        <v>304877</v>
      </c>
      <c r="F8" s="19" t="s">
        <v>26</v>
      </c>
      <c r="G8" s="19">
        <v>2575122</v>
      </c>
      <c r="H8" s="22">
        <f t="shared" si="2"/>
        <v>0.51195127842486687</v>
      </c>
      <c r="I8" s="22">
        <f t="shared" si="3"/>
        <v>0.33347041421726814</v>
      </c>
      <c r="J8" s="22">
        <f t="shared" si="4"/>
        <v>3.6187023372096547E-2</v>
      </c>
      <c r="K8" s="22">
        <f t="shared" si="5"/>
        <v>0.11839322564134826</v>
      </c>
      <c r="L8" s="23">
        <f t="shared" si="7"/>
        <v>4.8987444808958829E-2</v>
      </c>
      <c r="M8" s="23">
        <f t="shared" si="8"/>
        <v>4.6481473582870754E-2</v>
      </c>
      <c r="N8" s="23">
        <f t="shared" si="9"/>
        <v>5.6782227060864832E-2</v>
      </c>
      <c r="O8" s="23">
        <f t="shared" si="10"/>
        <v>5.6092474816754653E-2</v>
      </c>
    </row>
    <row r="9" spans="1:15" ht="27" thickBot="1" x14ac:dyDescent="0.2">
      <c r="A9" s="9" t="s">
        <v>33</v>
      </c>
      <c r="B9" s="19">
        <v>1388263</v>
      </c>
      <c r="C9" s="19">
        <v>889835</v>
      </c>
      <c r="D9" s="19">
        <v>98938</v>
      </c>
      <c r="E9" s="19">
        <v>322104</v>
      </c>
      <c r="F9" s="19" t="s">
        <v>26</v>
      </c>
      <c r="G9" s="19">
        <v>2699140</v>
      </c>
      <c r="H9" s="22">
        <f t="shared" si="2"/>
        <v>0.51433530680142558</v>
      </c>
      <c r="I9" s="22">
        <f t="shared" si="3"/>
        <v>0.32967352564150065</v>
      </c>
      <c r="J9" s="22">
        <f t="shared" si="4"/>
        <v>3.6655379120756983E-2</v>
      </c>
      <c r="K9" s="22">
        <f t="shared" si="5"/>
        <v>0.11933578843631676</v>
      </c>
      <c r="L9" s="23">
        <f t="shared" si="7"/>
        <v>5.3041066131042369E-2</v>
      </c>
      <c r="M9" s="23">
        <f t="shared" si="8"/>
        <v>3.6225715506790865E-2</v>
      </c>
      <c r="N9" s="23">
        <f t="shared" si="9"/>
        <v>6.1726010344901591E-2</v>
      </c>
      <c r="O9" s="23">
        <f t="shared" si="10"/>
        <v>5.6504754376355056E-2</v>
      </c>
    </row>
    <row r="10" spans="1:15" ht="14" thickBot="1" x14ac:dyDescent="0.2">
      <c r="A10" s="9" t="s">
        <v>34</v>
      </c>
      <c r="B10" s="19">
        <v>2023743</v>
      </c>
      <c r="C10" s="19">
        <v>978730</v>
      </c>
      <c r="D10" s="19">
        <v>233746</v>
      </c>
      <c r="E10" s="19">
        <v>521648</v>
      </c>
      <c r="F10" s="19" t="s">
        <v>26</v>
      </c>
      <c r="G10" s="19">
        <v>3757867</v>
      </c>
      <c r="H10" s="22">
        <f t="shared" si="2"/>
        <v>0.5385350253215454</v>
      </c>
      <c r="I10" s="22">
        <f t="shared" si="3"/>
        <v>0.2604482808997764</v>
      </c>
      <c r="J10" s="22">
        <f t="shared" si="4"/>
        <v>6.2201775634954617E-2</v>
      </c>
      <c r="K10" s="22">
        <f t="shared" si="5"/>
        <v>0.13881491814372354</v>
      </c>
      <c r="L10" s="23">
        <f t="shared" si="7"/>
        <v>0.45775188130779254</v>
      </c>
      <c r="M10" s="23">
        <f t="shared" si="8"/>
        <v>9.9900543359162097E-2</v>
      </c>
      <c r="N10" s="23">
        <f t="shared" si="9"/>
        <v>1.3625502840162527</v>
      </c>
      <c r="O10" s="23">
        <f t="shared" si="10"/>
        <v>0.61950177582395749</v>
      </c>
    </row>
    <row r="11" spans="1:15" ht="14" thickBot="1" x14ac:dyDescent="0.2">
      <c r="A11" s="9" t="s">
        <v>35</v>
      </c>
      <c r="B11" s="19">
        <v>2340366</v>
      </c>
      <c r="C11" s="19">
        <v>1035807</v>
      </c>
      <c r="D11" s="19">
        <v>275909</v>
      </c>
      <c r="E11" s="19">
        <v>591383</v>
      </c>
      <c r="F11" s="19" t="s">
        <v>26</v>
      </c>
      <c r="G11" s="19">
        <v>4243465</v>
      </c>
      <c r="H11" s="22">
        <f t="shared" si="2"/>
        <v>0.55152239973700734</v>
      </c>
      <c r="I11" s="22">
        <f t="shared" si="3"/>
        <v>0.24409462550062272</v>
      </c>
      <c r="J11" s="22">
        <f t="shared" si="4"/>
        <v>6.5019742121120355E-2</v>
      </c>
      <c r="K11" s="22">
        <f t="shared" si="5"/>
        <v>0.13936323264124956</v>
      </c>
      <c r="L11" s="23">
        <f t="shared" si="7"/>
        <v>0.1564541545047963</v>
      </c>
      <c r="M11" s="23">
        <f t="shared" si="8"/>
        <v>5.8317411339184451E-2</v>
      </c>
      <c r="N11" s="23">
        <f t="shared" si="9"/>
        <v>0.18037955729723718</v>
      </c>
      <c r="O11" s="23">
        <f t="shared" si="10"/>
        <v>0.13368209980676624</v>
      </c>
    </row>
    <row r="12" spans="1:15" ht="14" thickBot="1" x14ac:dyDescent="0.2">
      <c r="A12" s="9" t="s">
        <v>36</v>
      </c>
      <c r="B12" s="19">
        <v>2443000</v>
      </c>
      <c r="C12" s="19">
        <v>1064427</v>
      </c>
      <c r="D12" s="19">
        <v>274167</v>
      </c>
      <c r="E12" s="19">
        <v>597713</v>
      </c>
      <c r="F12" s="19" t="s">
        <v>26</v>
      </c>
      <c r="G12" s="19">
        <v>4379309</v>
      </c>
      <c r="H12" s="22">
        <f t="shared" si="2"/>
        <v>0.55785056500922858</v>
      </c>
      <c r="I12" s="22">
        <f t="shared" si="3"/>
        <v>0.24305820849819001</v>
      </c>
      <c r="J12" s="22">
        <f t="shared" si="4"/>
        <v>6.2605082217308719E-2</v>
      </c>
      <c r="K12" s="22">
        <f t="shared" si="5"/>
        <v>0.13648568758221902</v>
      </c>
      <c r="L12" s="23">
        <f t="shared" si="7"/>
        <v>4.3853824572737767E-2</v>
      </c>
      <c r="M12" s="23">
        <f t="shared" si="8"/>
        <v>2.7630630030497958E-2</v>
      </c>
      <c r="N12" s="23">
        <f t="shared" si="9"/>
        <v>-6.313675885889913E-3</v>
      </c>
      <c r="O12" s="23">
        <f t="shared" si="10"/>
        <v>1.0703723306216106E-2</v>
      </c>
    </row>
    <row r="13" spans="1:15" ht="14" thickBot="1" x14ac:dyDescent="0.2">
      <c r="A13" s="9" t="s">
        <v>37</v>
      </c>
      <c r="B13" s="19">
        <v>2520096</v>
      </c>
      <c r="C13" s="19">
        <v>1090977</v>
      </c>
      <c r="D13" s="19">
        <v>269266</v>
      </c>
      <c r="E13" s="19">
        <v>599569</v>
      </c>
      <c r="F13" s="19" t="s">
        <v>26</v>
      </c>
      <c r="G13" s="19">
        <v>4479911</v>
      </c>
      <c r="H13" s="22">
        <f t="shared" si="2"/>
        <v>0.56253260388431825</v>
      </c>
      <c r="I13" s="22">
        <f t="shared" si="3"/>
        <v>0.24352648970035343</v>
      </c>
      <c r="J13" s="22">
        <f t="shared" si="4"/>
        <v>6.0105211911575925E-2</v>
      </c>
      <c r="K13" s="22">
        <f t="shared" si="5"/>
        <v>0.13383502484759183</v>
      </c>
      <c r="L13" s="23">
        <f t="shared" si="7"/>
        <v>3.1557920589439216E-2</v>
      </c>
      <c r="M13" s="23">
        <f t="shared" si="8"/>
        <v>2.4942997500063416E-2</v>
      </c>
      <c r="N13" s="23">
        <f t="shared" si="9"/>
        <v>-1.7875966108247893E-2</v>
      </c>
      <c r="O13" s="23">
        <f t="shared" si="10"/>
        <v>3.1051692032798349E-3</v>
      </c>
    </row>
    <row r="14" spans="1:15" ht="27" thickBot="1" x14ac:dyDescent="0.2">
      <c r="A14" s="9" t="s">
        <v>38</v>
      </c>
      <c r="B14" s="19">
        <v>2606637</v>
      </c>
      <c r="C14" s="19">
        <v>1119555</v>
      </c>
      <c r="D14" s="19">
        <v>267634</v>
      </c>
      <c r="E14" s="19">
        <v>601787</v>
      </c>
      <c r="F14" s="19" t="s">
        <v>26</v>
      </c>
      <c r="G14" s="19">
        <v>4595612</v>
      </c>
      <c r="H14" s="22">
        <f t="shared" si="2"/>
        <v>0.56720127808875076</v>
      </c>
      <c r="I14" s="22">
        <f t="shared" si="3"/>
        <v>0.24361390822375778</v>
      </c>
      <c r="J14" s="22">
        <f t="shared" si="4"/>
        <v>5.8236857245563808E-2</v>
      </c>
      <c r="K14" s="22">
        <f t="shared" si="5"/>
        <v>0.13094817404080239</v>
      </c>
      <c r="L14" s="23">
        <f t="shared" si="7"/>
        <v>3.4340358462534762E-2</v>
      </c>
      <c r="M14" s="23">
        <f t="shared" si="8"/>
        <v>2.6194869369381757E-2</v>
      </c>
      <c r="N14" s="23">
        <f t="shared" si="9"/>
        <v>-6.0609211708867808E-3</v>
      </c>
      <c r="O14" s="23">
        <f t="shared" si="10"/>
        <v>3.6993240144170231E-3</v>
      </c>
    </row>
  </sheetData>
  <conditionalFormatting sqref="L3:O14">
    <cfRule type="colorScale" priority="6">
      <colorScale>
        <cfvo type="min"/>
        <cfvo type="percentile" val="50"/>
        <cfvo type="max"/>
        <color rgb="FF63BE7B"/>
        <color rgb="FFFFEB84"/>
        <color rgb="FFF8696B"/>
      </colorScale>
    </cfRule>
  </conditionalFormatting>
  <conditionalFormatting sqref="H2:H14">
    <cfRule type="colorScale" priority="5">
      <colorScale>
        <cfvo type="min"/>
        <cfvo type="percentile" val="50"/>
        <cfvo type="max"/>
        <color rgb="FF63BE7B"/>
        <color rgb="FFFFEB84"/>
        <color rgb="FFF8696B"/>
      </colorScale>
    </cfRule>
  </conditionalFormatting>
  <conditionalFormatting sqref="I2:I14">
    <cfRule type="colorScale" priority="4">
      <colorScale>
        <cfvo type="min"/>
        <cfvo type="percentile" val="50"/>
        <cfvo type="max"/>
        <color rgb="FF63BE7B"/>
        <color rgb="FFFFEB84"/>
        <color rgb="FFF8696B"/>
      </colorScale>
    </cfRule>
  </conditionalFormatting>
  <conditionalFormatting sqref="J2:J14">
    <cfRule type="colorScale" priority="3">
      <colorScale>
        <cfvo type="min"/>
        <cfvo type="percentile" val="50"/>
        <cfvo type="max"/>
        <color rgb="FF63BE7B"/>
        <color rgb="FFFFEB84"/>
        <color rgb="FFF8696B"/>
      </colorScale>
    </cfRule>
  </conditionalFormatting>
  <conditionalFormatting sqref="K2:K14">
    <cfRule type="colorScale" priority="2">
      <colorScale>
        <cfvo type="min"/>
        <cfvo type="percentile" val="50"/>
        <cfvo type="max"/>
        <color rgb="FF63BE7B"/>
        <color rgb="FFFFEB84"/>
        <color rgb="FFF8696B"/>
      </colorScale>
    </cfRule>
  </conditionalFormatting>
  <conditionalFormatting sqref="B2:E14">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B11" sqref="B11:H24"/>
    </sheetView>
  </sheetViews>
  <sheetFormatPr baseColWidth="10" defaultColWidth="15.6640625" defaultRowHeight="13" x14ac:dyDescent="0.15"/>
  <cols>
    <col min="1" max="1" width="15.83203125" style="2" customWidth="1"/>
    <col min="2" max="16384" width="15.6640625" style="2"/>
  </cols>
  <sheetData>
    <row r="1" spans="1:8" s="18" customFormat="1" ht="29.25" customHeight="1" thickBot="1" x14ac:dyDescent="0.2"/>
    <row r="2" spans="1:8" s="1" customFormat="1" ht="21" customHeight="1" thickBot="1" x14ac:dyDescent="0.2"/>
    <row r="3" spans="1:8" ht="18" customHeight="1" x14ac:dyDescent="0.15">
      <c r="A3" s="8" t="s">
        <v>11</v>
      </c>
    </row>
    <row r="4" spans="1:8" ht="18" customHeight="1" x14ac:dyDescent="0.15">
      <c r="A4" s="8" t="s">
        <v>12</v>
      </c>
    </row>
    <row r="5" spans="1:8" ht="18" customHeight="1" x14ac:dyDescent="0.15">
      <c r="A5" s="8" t="s">
        <v>13</v>
      </c>
    </row>
    <row r="7" spans="1:8" ht="18" customHeight="1" x14ac:dyDescent="0.15">
      <c r="A7" s="8" t="s">
        <v>14</v>
      </c>
    </row>
    <row r="8" spans="1:8" ht="13.5" customHeight="1" x14ac:dyDescent="0.15">
      <c r="A8" s="14" t="s">
        <v>15</v>
      </c>
      <c r="B8" s="15" t="s">
        <v>16</v>
      </c>
    </row>
    <row r="10" spans="1:8" ht="26.25" customHeight="1" x14ac:dyDescent="0.15">
      <c r="A10" s="20" t="s">
        <v>17</v>
      </c>
      <c r="B10" s="21"/>
    </row>
    <row r="11" spans="1:8" ht="26.25" customHeight="1" thickBot="1" x14ac:dyDescent="0.2">
      <c r="B11" s="7" t="s">
        <v>24</v>
      </c>
      <c r="C11" s="3" t="s">
        <v>18</v>
      </c>
      <c r="D11" s="3" t="s">
        <v>19</v>
      </c>
      <c r="E11" s="3" t="s">
        <v>20</v>
      </c>
      <c r="F11" s="3" t="s">
        <v>21</v>
      </c>
      <c r="G11" s="3" t="s">
        <v>22</v>
      </c>
      <c r="H11" s="3" t="s">
        <v>23</v>
      </c>
    </row>
    <row r="12" spans="1:8" ht="14" thickBot="1" x14ac:dyDescent="0.2">
      <c r="B12" s="9" t="s">
        <v>25</v>
      </c>
      <c r="C12" s="19">
        <v>1112545</v>
      </c>
      <c r="D12" s="19">
        <v>664823</v>
      </c>
      <c r="E12" s="19">
        <v>74522</v>
      </c>
      <c r="F12" s="19">
        <v>234815</v>
      </c>
      <c r="G12" s="19" t="s">
        <v>26</v>
      </c>
      <c r="H12" s="19">
        <v>2086708</v>
      </c>
    </row>
    <row r="13" spans="1:8" x14ac:dyDescent="0.15">
      <c r="B13" s="9" t="s">
        <v>27</v>
      </c>
      <c r="C13" s="19">
        <v>1151884</v>
      </c>
      <c r="D13" s="19">
        <v>702813</v>
      </c>
      <c r="E13" s="19">
        <v>78691</v>
      </c>
      <c r="F13" s="19">
        <v>247772</v>
      </c>
      <c r="G13" s="19" t="s">
        <v>26</v>
      </c>
      <c r="H13" s="19">
        <v>2181160</v>
      </c>
    </row>
    <row r="14" spans="1:8" x14ac:dyDescent="0.15">
      <c r="B14" s="9" t="s">
        <v>28</v>
      </c>
      <c r="C14" s="19">
        <v>1179557</v>
      </c>
      <c r="D14" s="19">
        <v>736604</v>
      </c>
      <c r="E14" s="19">
        <v>81479</v>
      </c>
      <c r="F14" s="19">
        <v>260000</v>
      </c>
      <c r="G14" s="19" t="s">
        <v>26</v>
      </c>
      <c r="H14" s="19">
        <v>2257641</v>
      </c>
    </row>
    <row r="15" spans="1:8" x14ac:dyDescent="0.15">
      <c r="B15" s="9" t="s">
        <v>29</v>
      </c>
      <c r="C15" s="19">
        <v>1210513</v>
      </c>
      <c r="D15" s="19">
        <v>774619</v>
      </c>
      <c r="E15" s="19">
        <v>84646</v>
      </c>
      <c r="F15" s="19">
        <v>273524</v>
      </c>
      <c r="G15" s="19" t="s">
        <v>26</v>
      </c>
      <c r="H15" s="19">
        <v>2343302</v>
      </c>
    </row>
    <row r="16" spans="1:8" x14ac:dyDescent="0.15">
      <c r="B16" s="9" t="s">
        <v>30</v>
      </c>
      <c r="C16" s="19">
        <v>1235787</v>
      </c>
      <c r="D16" s="19">
        <v>800201</v>
      </c>
      <c r="E16" s="19">
        <v>86655</v>
      </c>
      <c r="F16" s="19">
        <v>281822</v>
      </c>
      <c r="G16" s="19" t="s">
        <v>26</v>
      </c>
      <c r="H16" s="19">
        <v>2404459</v>
      </c>
    </row>
    <row r="17" spans="1:8" x14ac:dyDescent="0.15">
      <c r="B17" s="9" t="s">
        <v>31</v>
      </c>
      <c r="C17" s="19">
        <v>1256771</v>
      </c>
      <c r="D17" s="19">
        <v>820585</v>
      </c>
      <c r="E17" s="19">
        <v>88179</v>
      </c>
      <c r="F17" s="19">
        <v>288684</v>
      </c>
      <c r="G17" s="19" t="s">
        <v>26</v>
      </c>
      <c r="H17" s="19">
        <v>2454222</v>
      </c>
    </row>
    <row r="18" spans="1:8" x14ac:dyDescent="0.15">
      <c r="B18" s="9" t="s">
        <v>32</v>
      </c>
      <c r="C18" s="19">
        <v>1318337</v>
      </c>
      <c r="D18" s="19">
        <v>858727</v>
      </c>
      <c r="E18" s="19">
        <v>93186</v>
      </c>
      <c r="F18" s="19">
        <v>304877</v>
      </c>
      <c r="G18" s="19" t="s">
        <v>26</v>
      </c>
      <c r="H18" s="19">
        <v>2575122</v>
      </c>
    </row>
    <row r="19" spans="1:8" x14ac:dyDescent="0.15">
      <c r="B19" s="9" t="s">
        <v>33</v>
      </c>
      <c r="C19" s="19">
        <v>1388263</v>
      </c>
      <c r="D19" s="19">
        <v>889835</v>
      </c>
      <c r="E19" s="19">
        <v>98938</v>
      </c>
      <c r="F19" s="19">
        <v>322104</v>
      </c>
      <c r="G19" s="19" t="s">
        <v>26</v>
      </c>
      <c r="H19" s="19">
        <v>2699140</v>
      </c>
    </row>
    <row r="20" spans="1:8" x14ac:dyDescent="0.15">
      <c r="B20" s="9" t="s">
        <v>34</v>
      </c>
      <c r="C20" s="19">
        <v>2023743</v>
      </c>
      <c r="D20" s="19">
        <v>978730</v>
      </c>
      <c r="E20" s="19">
        <v>233746</v>
      </c>
      <c r="F20" s="19">
        <v>521648</v>
      </c>
      <c r="G20" s="19" t="s">
        <v>26</v>
      </c>
      <c r="H20" s="19">
        <v>3757867</v>
      </c>
    </row>
    <row r="21" spans="1:8" x14ac:dyDescent="0.15">
      <c r="B21" s="9" t="s">
        <v>35</v>
      </c>
      <c r="C21" s="19">
        <v>2340366</v>
      </c>
      <c r="D21" s="19">
        <v>1035807</v>
      </c>
      <c r="E21" s="19">
        <v>275909</v>
      </c>
      <c r="F21" s="19">
        <v>591383</v>
      </c>
      <c r="G21" s="19" t="s">
        <v>26</v>
      </c>
      <c r="H21" s="19">
        <v>4243465</v>
      </c>
    </row>
    <row r="22" spans="1:8" x14ac:dyDescent="0.15">
      <c r="B22" s="9" t="s">
        <v>36</v>
      </c>
      <c r="C22" s="19">
        <v>2443000</v>
      </c>
      <c r="D22" s="19">
        <v>1064427</v>
      </c>
      <c r="E22" s="19">
        <v>274167</v>
      </c>
      <c r="F22" s="19">
        <v>597713</v>
      </c>
      <c r="G22" s="19" t="s">
        <v>26</v>
      </c>
      <c r="H22" s="19">
        <v>4379309</v>
      </c>
    </row>
    <row r="23" spans="1:8" x14ac:dyDescent="0.15">
      <c r="B23" s="9" t="s">
        <v>37</v>
      </c>
      <c r="C23" s="19">
        <v>2520096</v>
      </c>
      <c r="D23" s="19">
        <v>1090977</v>
      </c>
      <c r="E23" s="19">
        <v>269266</v>
      </c>
      <c r="F23" s="19">
        <v>599569</v>
      </c>
      <c r="G23" s="19" t="s">
        <v>26</v>
      </c>
      <c r="H23" s="19">
        <v>4479911</v>
      </c>
    </row>
    <row r="24" spans="1:8" x14ac:dyDescent="0.15">
      <c r="B24" s="9" t="s">
        <v>38</v>
      </c>
      <c r="C24" s="19">
        <v>2606637</v>
      </c>
      <c r="D24" s="19">
        <v>1119555</v>
      </c>
      <c r="E24" s="19">
        <v>267634</v>
      </c>
      <c r="F24" s="19">
        <v>601787</v>
      </c>
      <c r="G24" s="19" t="s">
        <v>26</v>
      </c>
      <c r="H24" s="19">
        <v>4595612</v>
      </c>
    </row>
    <row r="27" spans="1:8" ht="20.25" customHeight="1" x14ac:dyDescent="0.15">
      <c r="A27" s="11" t="s">
        <v>39</v>
      </c>
      <c r="B27" s="11" t="s">
        <v>40</v>
      </c>
    </row>
    <row r="28" spans="1:8" x14ac:dyDescent="0.15">
      <c r="A28" s="11" t="s">
        <v>41</v>
      </c>
      <c r="B28" s="11" t="s">
        <v>42</v>
      </c>
    </row>
    <row r="30" spans="1:8" ht="12.75" customHeight="1" x14ac:dyDescent="0.15">
      <c r="A30" s="11" t="s">
        <v>43</v>
      </c>
      <c r="B30" s="11" t="s">
        <v>44</v>
      </c>
    </row>
    <row r="31" spans="1:8" ht="12.75" customHeight="1" x14ac:dyDescent="0.15">
      <c r="A31" s="11" t="s">
        <v>45</v>
      </c>
      <c r="B31" s="11" t="s">
        <v>46</v>
      </c>
    </row>
    <row r="32" spans="1:8" ht="12.75" customHeight="1" x14ac:dyDescent="0.15">
      <c r="A32" s="11" t="s">
        <v>47</v>
      </c>
      <c r="B32" s="11" t="s">
        <v>48</v>
      </c>
    </row>
    <row r="33" spans="1:2" ht="12.75" customHeight="1" x14ac:dyDescent="0.15">
      <c r="A33" s="11" t="s">
        <v>49</v>
      </c>
      <c r="B33" s="11" t="s">
        <v>50</v>
      </c>
    </row>
    <row r="34" spans="1:2" ht="12.75" customHeight="1" x14ac:dyDescent="0.15">
      <c r="A34" s="11" t="s">
        <v>51</v>
      </c>
      <c r="B34" s="11" t="s">
        <v>52</v>
      </c>
    </row>
    <row r="35" spans="1:2" ht="12.75" customHeight="1" x14ac:dyDescent="0.15">
      <c r="A35" s="11" t="s">
        <v>53</v>
      </c>
      <c r="B35" s="11" t="s">
        <v>54</v>
      </c>
    </row>
    <row r="36" spans="1:2" ht="12.75" customHeight="1" x14ac:dyDescent="0.15">
      <c r="A36" s="11" t="s">
        <v>55</v>
      </c>
      <c r="B36" s="11" t="s">
        <v>56</v>
      </c>
    </row>
    <row r="37" spans="1:2" x14ac:dyDescent="0.15">
      <c r="A37" s="17" t="s">
        <v>10</v>
      </c>
    </row>
  </sheetData>
  <mergeCells count="1">
    <mergeCell ref="A10:B10"/>
  </mergeCells>
  <phoneticPr fontId="3"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A3" sqref="A3"/>
    </sheetView>
  </sheetViews>
  <sheetFormatPr baseColWidth="10" defaultColWidth="15.6640625" defaultRowHeight="13" x14ac:dyDescent="0.15"/>
  <cols>
    <col min="1" max="1" width="15.83203125" style="2" customWidth="1"/>
    <col min="2" max="16384" width="15.6640625" style="2"/>
  </cols>
  <sheetData>
    <row r="1" spans="1:1" s="18" customFormat="1" ht="29.25" customHeight="1" thickBot="1" x14ac:dyDescent="0.2"/>
    <row r="2" spans="1:1" s="1" customFormat="1" ht="21" customHeight="1" thickBot="1" x14ac:dyDescent="0.2"/>
    <row r="3" spans="1:1" ht="16.5" customHeight="1" x14ac:dyDescent="0.15">
      <c r="A3" s="16" t="s">
        <v>6</v>
      </c>
    </row>
    <row r="8" spans="1:1" ht="24" customHeight="1" x14ac:dyDescent="0.15">
      <c r="A8" s="17" t="s">
        <v>10</v>
      </c>
    </row>
  </sheetData>
  <pageMargins left="0.75" right="0.75" top="1" bottom="1" header="0.5" footer="0.5"/>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heetViews>
  <sheetFormatPr baseColWidth="10" defaultColWidth="8.83203125" defaultRowHeight="13" x14ac:dyDescent="0.15"/>
  <cols>
    <col min="1" max="1" width="19" customWidth="1"/>
  </cols>
  <sheetData>
    <row r="1" spans="1:7" ht="18" customHeight="1" thickBot="1" x14ac:dyDescent="0.2">
      <c r="A1" s="8" t="s">
        <v>0</v>
      </c>
    </row>
    <row r="2" spans="1:7" ht="26.25" customHeight="1" x14ac:dyDescent="0.15">
      <c r="A2" s="7" t="s">
        <v>5</v>
      </c>
    </row>
    <row r="3" spans="1:7" ht="18.75" customHeight="1" x14ac:dyDescent="0.15">
      <c r="A3" s="3" t="s">
        <v>4</v>
      </c>
    </row>
    <row r="4" spans="1:7" ht="18.75" customHeight="1" thickBot="1" x14ac:dyDescent="0.2">
      <c r="A4" s="9" t="s">
        <v>1</v>
      </c>
    </row>
    <row r="5" spans="1:7" ht="14" thickBot="1" x14ac:dyDescent="0.2">
      <c r="A5" s="5" t="s">
        <v>2</v>
      </c>
    </row>
    <row r="6" spans="1:7" s="10" customFormat="1" ht="20.25" customHeight="1" thickBot="1" x14ac:dyDescent="0.2">
      <c r="A6" s="11" t="s">
        <v>3</v>
      </c>
      <c r="B6" s="11"/>
    </row>
    <row r="7" spans="1:7" x14ac:dyDescent="0.15">
      <c r="A7" s="12" t="s">
        <v>7</v>
      </c>
      <c r="B7" s="13">
        <v>1.2E-2</v>
      </c>
    </row>
    <row r="8" spans="1:7" ht="14" thickBot="1" x14ac:dyDescent="0.2">
      <c r="A8" s="14" t="s">
        <v>8</v>
      </c>
      <c r="B8" s="15" t="s">
        <v>9</v>
      </c>
    </row>
    <row r="9" spans="1:7" x14ac:dyDescent="0.15">
      <c r="A9" s="11" t="s">
        <v>3</v>
      </c>
    </row>
    <row r="14" spans="1:7" x14ac:dyDescent="0.15">
      <c r="G14" s="6"/>
    </row>
    <row r="17" spans="6:6" x14ac:dyDescent="0.15">
      <c r="F17" s="4"/>
    </row>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Data Sheet 0</vt:lpstr>
      <vt:lpstr>template_rse</vt:lpstr>
      <vt:lpstr>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Bradshaw</cp:lastModifiedBy>
  <dcterms:created xsi:type="dcterms:W3CDTF">2008-05-21T05:29:44Z</dcterms:created>
  <dcterms:modified xsi:type="dcterms:W3CDTF">2021-01-27T17:13:50Z</dcterms:modified>
</cp:coreProperties>
</file>