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D5F1EF41-B9B4-F046-9B89-66A3A0289959}" xr6:coauthVersionLast="47" xr6:coauthVersionMax="47" xr10:uidLastSave="{00000000-0000-0000-0000-000000000000}"/>
  <bookViews>
    <workbookView xWindow="1180" yWindow="1500" windowWidth="27240" windowHeight="14940" xr2:uid="{CD6597EB-1D0E-BF41-A65C-442931FD62B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<sst xmlns="http://schemas.openxmlformats.org/spreadsheetml/2006/main" count="131" uniqueCount="61">
  <si>
    <t>IMPROVEMENT_ID_TEXT</t>
  </si>
  <si>
    <t>IMPROVEMENT_ID</t>
  </si>
  <si>
    <t>TOTAL in 2022</t>
  </si>
  <si>
    <t>Category</t>
  </si>
  <si>
    <t>Sub-category</t>
  </si>
  <si>
    <t>Solar photovoltaic panels, 2.5 kWp</t>
  </si>
  <si>
    <t>Electricity</t>
  </si>
  <si>
    <t>Solar</t>
  </si>
  <si>
    <t>Wind turbine</t>
  </si>
  <si>
    <t>Wind</t>
  </si>
  <si>
    <t>Upgrade heating controls</t>
  </si>
  <si>
    <t>Heating</t>
  </si>
  <si>
    <t>Upgrading heating controls</t>
  </si>
  <si>
    <t>Time and temperature zone control</t>
  </si>
  <si>
    <t>Solar water heating</t>
  </si>
  <si>
    <t>Replace boiler with new condensing boiler</t>
  </si>
  <si>
    <t>Replace boiler with biomass boiler</t>
  </si>
  <si>
    <t>Wood pellet stove with boiler and radiators</t>
  </si>
  <si>
    <t>Fan assisted storage heaters and dual immersion cylinder</t>
  </si>
  <si>
    <t>Fan assisted storage heaters</t>
  </si>
  <si>
    <t>Replacement warm air unit</t>
  </si>
  <si>
    <t>Change heating to gas condensing boiler</t>
  </si>
  <si>
    <t>Condensing oil boiler with radiators</t>
  </si>
  <si>
    <t>Fan-assisted storage heaters</t>
  </si>
  <si>
    <t>Replace heating unit with condensing unit</t>
  </si>
  <si>
    <t>Install condensing boiler</t>
  </si>
  <si>
    <t>Change room heaters to condensing boiler</t>
  </si>
  <si>
    <t>Replace heating unit with mains gas condensing unit</t>
  </si>
  <si>
    <t>Heat recovery system for mixer showers</t>
  </si>
  <si>
    <t>Flue gas heat recovery device in conjunction with boiler</t>
  </si>
  <si>
    <t>High heat retention storage heaters and dual immersion cylinder</t>
  </si>
  <si>
    <t>High heat retention storage heaters</t>
  </si>
  <si>
    <t>Increase loft insulation to 270 mm</t>
  </si>
  <si>
    <t>Insulation</t>
  </si>
  <si>
    <t>Loft</t>
  </si>
  <si>
    <t>Cavity wall insulation</t>
  </si>
  <si>
    <t>Wall</t>
  </si>
  <si>
    <t>50 mm internal or external wall insulation</t>
  </si>
  <si>
    <t>Flat roof insulation</t>
  </si>
  <si>
    <t>Roof</t>
  </si>
  <si>
    <t>Room-in-roof insulation</t>
  </si>
  <si>
    <t>Floor insulation</t>
  </si>
  <si>
    <t>Floor</t>
  </si>
  <si>
    <t>Suspended floor insulation</t>
  </si>
  <si>
    <t>Solid floor insulation</t>
  </si>
  <si>
    <t>Party wall insulation</t>
  </si>
  <si>
    <t>Low energy lighting for all fixed outlets</t>
  </si>
  <si>
    <t>Lighting</t>
  </si>
  <si>
    <t>Insulate hot water cylinder with 80 mm jacket</t>
  </si>
  <si>
    <t>Water</t>
  </si>
  <si>
    <t>Increase hot water cylinder insulation</t>
  </si>
  <si>
    <t>Add additional 80 mm jacket to hot water cylinder</t>
  </si>
  <si>
    <t>Hot water cylinder thermostat</t>
  </si>
  <si>
    <t>Replace single glazed windows with low-E double glazing</t>
  </si>
  <si>
    <t>Windows and doors</t>
  </si>
  <si>
    <t>Windows</t>
  </si>
  <si>
    <t>Secondary glazing to single glazed windows</t>
  </si>
  <si>
    <t>Draughtproof single-glazed windows</t>
  </si>
  <si>
    <t>Replacement glazing units</t>
  </si>
  <si>
    <t>High performance external doors</t>
  </si>
  <si>
    <t>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</si>
</sst>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C_MostCommonR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ByRecYR"/>
      <sheetName val="EPC_recsByTenureYR"/>
      <sheetName val="IDlist"/>
    </sheetNames>
    <sheetDataSet>
      <sheetData sheetId="0">
        <row r="3">
          <cell r="A3" t="str">
            <v>Sum of recstotal</v>
          </cell>
        </row>
        <row r="4">
          <cell r="A4" t="str">
            <v>Row Labels</v>
          </cell>
          <cell r="L4">
            <v>2022</v>
          </cell>
        </row>
        <row r="5">
          <cell r="A5" t="str">
            <v>Solar photovoltaic panels, 2.5 kWp</v>
          </cell>
          <cell r="L5">
            <v>1074274</v>
          </cell>
        </row>
        <row r="6">
          <cell r="A6" t="str">
            <v>Solar water heating</v>
          </cell>
          <cell r="L6">
            <v>1037905</v>
          </cell>
        </row>
        <row r="7">
          <cell r="A7" t="str">
            <v>Low energy lighting for all fixed outlets</v>
          </cell>
          <cell r="L7">
            <v>386841</v>
          </cell>
        </row>
        <row r="8">
          <cell r="A8" t="str">
            <v>50 mm internal or external wall insulation</v>
          </cell>
          <cell r="L8">
            <v>415808</v>
          </cell>
        </row>
        <row r="9">
          <cell r="A9" t="str">
            <v>Replace boiler with new condensing boiler</v>
          </cell>
          <cell r="L9">
            <v>154419</v>
          </cell>
        </row>
        <row r="10">
          <cell r="A10" t="str">
            <v>Solid floor insulation</v>
          </cell>
          <cell r="L10">
            <v>537047</v>
          </cell>
        </row>
        <row r="11">
          <cell r="A11" t="str">
            <v>Floor insulation</v>
          </cell>
        </row>
        <row r="12">
          <cell r="A12" t="str">
            <v>Cavity wall insulation</v>
          </cell>
          <cell r="L12">
            <v>246704</v>
          </cell>
        </row>
        <row r="13">
          <cell r="A13" t="str">
            <v>Suspended floor insulation</v>
          </cell>
          <cell r="L13">
            <v>365065</v>
          </cell>
        </row>
        <row r="14">
          <cell r="A14" t="str">
            <v>Increase loft insulation to 270 mm</v>
          </cell>
          <cell r="L14">
            <v>156729</v>
          </cell>
        </row>
        <row r="15">
          <cell r="A15" t="str">
            <v>Upgrade heating controls</v>
          </cell>
          <cell r="L15">
            <v>109836</v>
          </cell>
        </row>
        <row r="16">
          <cell r="A16" t="str">
            <v>Replace single glazed windows with low-E double glazing</v>
          </cell>
          <cell r="L16">
            <v>92383</v>
          </cell>
        </row>
        <row r="17">
          <cell r="A17" t="str">
            <v>Wind turbine</v>
          </cell>
          <cell r="L17">
            <v>34372</v>
          </cell>
        </row>
        <row r="18">
          <cell r="A18" t="str">
            <v>Upgrading heating controls</v>
          </cell>
          <cell r="L18">
            <v>62243</v>
          </cell>
        </row>
        <row r="19">
          <cell r="A19" t="str">
            <v>Draughtproof single-glazed windows</v>
          </cell>
          <cell r="L19">
            <v>43806</v>
          </cell>
        </row>
        <row r="20">
          <cell r="A20" t="str">
            <v>Increase hot water cylinder insulation</v>
          </cell>
          <cell r="L20">
            <v>39789</v>
          </cell>
        </row>
        <row r="21">
          <cell r="A21" t="str">
            <v>Add additional 80 mm jacket to hot water cylinder</v>
          </cell>
          <cell r="L21">
            <v>48129</v>
          </cell>
        </row>
        <row r="22">
          <cell r="A22" t="str">
            <v>Hot water cylinder thermostat</v>
          </cell>
          <cell r="L22">
            <v>34575</v>
          </cell>
        </row>
        <row r="23">
          <cell r="A23" t="str">
            <v>Flat roof insulation</v>
          </cell>
          <cell r="L23">
            <v>100935</v>
          </cell>
        </row>
        <row r="24">
          <cell r="A24" t="str">
            <v>Room-in-roof insulation</v>
          </cell>
          <cell r="L24">
            <v>77339</v>
          </cell>
        </row>
        <row r="25">
          <cell r="A25" t="str">
            <v>Replacement glazing units</v>
          </cell>
          <cell r="L25">
            <v>39002</v>
          </cell>
        </row>
        <row r="26">
          <cell r="A26" t="str">
            <v>High heat retention storage heaters</v>
          </cell>
          <cell r="L26">
            <v>81369</v>
          </cell>
        </row>
        <row r="27">
          <cell r="A27" t="str">
            <v>Flue gas heat recovery device in conjunction with boiler</v>
          </cell>
          <cell r="L27">
            <v>1547</v>
          </cell>
        </row>
        <row r="28">
          <cell r="A28" t="str">
            <v>High heat retention storage heaters and dual immersion cylinder</v>
          </cell>
          <cell r="L28">
            <v>50843</v>
          </cell>
        </row>
        <row r="29">
          <cell r="A29" t="str">
            <v>High performance external doors</v>
          </cell>
          <cell r="L29">
            <v>28895</v>
          </cell>
        </row>
        <row r="30">
          <cell r="A30" t="str">
            <v>Party wall insulation</v>
          </cell>
          <cell r="L30">
            <v>48748</v>
          </cell>
        </row>
        <row r="31">
          <cell r="A31" t="str">
            <v>Heat recovery system for mixer showers</v>
          </cell>
          <cell r="L31">
            <v>30237</v>
          </cell>
        </row>
        <row r="32">
          <cell r="A32" t="str">
            <v>Change heating to gas condensing boiler</v>
          </cell>
          <cell r="L32">
            <v>13991</v>
          </cell>
        </row>
        <row r="33">
          <cell r="A33" t="str">
            <v>Fan assisted storage heaters and dual immersion cylinder</v>
          </cell>
        </row>
        <row r="34">
          <cell r="A34" t="str">
            <v>Fan assisted storage heaters</v>
          </cell>
        </row>
        <row r="35">
          <cell r="A35" t="str">
            <v>Insulate hot water cylinder with 80 mm jacket</v>
          </cell>
          <cell r="L35">
            <v>10290</v>
          </cell>
        </row>
        <row r="36">
          <cell r="A36" t="str">
            <v>Change room heaters to condensing boiler</v>
          </cell>
          <cell r="L36">
            <v>6162</v>
          </cell>
        </row>
        <row r="37">
          <cell r="A37" t="str">
            <v>Time and temperature zone control</v>
          </cell>
          <cell r="L37">
            <v>9761</v>
          </cell>
        </row>
        <row r="38">
          <cell r="A38" t="str">
            <v>Fan-assisted storage heaters</v>
          </cell>
        </row>
        <row r="39">
          <cell r="A39" t="str">
            <v>Replacement warm air unit</v>
          </cell>
          <cell r="L39">
            <v>3244</v>
          </cell>
        </row>
        <row r="40">
          <cell r="A40" t="str">
            <v>Install condensing boiler</v>
          </cell>
          <cell r="L40">
            <v>1463</v>
          </cell>
        </row>
        <row r="41">
          <cell r="A41" t="str">
            <v>Wood pellet stove with boiler and radiators</v>
          </cell>
          <cell r="L41">
            <v>839</v>
          </cell>
        </row>
        <row r="42">
          <cell r="A42" t="str">
            <v>Replace heating unit with condensing unit</v>
          </cell>
          <cell r="L42">
            <v>51</v>
          </cell>
        </row>
        <row r="43">
          <cell r="A43" t="str">
            <v>Secondary glazing to single glazed windows</v>
          </cell>
          <cell r="L43">
            <v>500</v>
          </cell>
        </row>
        <row r="44">
          <cell r="A44" t="str">
            <v>Replace boiler with biomass boiler</v>
          </cell>
          <cell r="L44">
            <v>224</v>
          </cell>
        </row>
        <row r="45">
          <cell r="A45" t="str">
            <v>Condensing oil boiler with radiators</v>
          </cell>
          <cell r="L45">
            <v>48</v>
          </cell>
        </row>
        <row r="46">
          <cell r="A46" t="str">
            <v>Replace heating unit with mains gas condensing unit</v>
          </cell>
        </row>
        <row r="47">
          <cell r="A47" t="str">
            <v>Grand Total</v>
          </cell>
          <cell r="L47">
            <v>5345413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5FB0-B0BE-0548-91D4-38E6046B9728}">
  <dimension ref="A1:E56"/>
  <sheetViews>
    <sheetView tabSelected="1" workbookViewId="0">
      <selection activeCell="A5" sqref="A5"/>
    </sheetView>
  </sheetViews>
  <sheetFormatPr baseColWidth="10" defaultRowHeight="16" x14ac:dyDescent="0.2"/>
  <cols>
    <col min="1" max="1" width="55.33203125" bestFit="1" customWidth="1"/>
    <col min="2" max="2" width="16.83203125" bestFit="1" customWidth="1"/>
    <col min="3" max="3" width="13" bestFit="1" customWidth="1"/>
    <col min="4" max="4" width="17.5" bestFit="1" customWidth="1"/>
    <col min="5" max="5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34</v>
      </c>
      <c r="C2">
        <f>_xlfn.XLOOKUP(A2,[1]pivotByRecYR!A:A,[1]pivotByRecYR!L:L)</f>
        <v>1074274</v>
      </c>
      <c r="D2" t="s">
        <v>6</v>
      </c>
      <c r="E2" t="s">
        <v>7</v>
      </c>
    </row>
    <row r="3" spans="1:5" x14ac:dyDescent="0.2">
      <c r="A3" t="s">
        <v>8</v>
      </c>
      <c r="B3">
        <v>44</v>
      </c>
      <c r="C3">
        <f>_xlfn.XLOOKUP(A3,[1]pivotByRecYR!A:A,[1]pivotByRecYR!L:L)</f>
        <v>34372</v>
      </c>
      <c r="D3" t="s">
        <v>6</v>
      </c>
      <c r="E3" t="s">
        <v>9</v>
      </c>
    </row>
    <row r="4" spans="1:5" x14ac:dyDescent="0.2">
      <c r="A4" t="s">
        <v>10</v>
      </c>
      <c r="B4">
        <v>11</v>
      </c>
      <c r="C4">
        <f>_xlfn.XLOOKUP(A4,[1]pivotByRecYR!A:A,[1]pivotByRecYR!L:L)</f>
        <v>109836</v>
      </c>
      <c r="D4" t="s">
        <v>11</v>
      </c>
    </row>
    <row r="5" spans="1:5" x14ac:dyDescent="0.2">
      <c r="A5" t="s">
        <v>10</v>
      </c>
      <c r="B5">
        <v>12</v>
      </c>
      <c r="C5">
        <f>_xlfn.XLOOKUP(A5,[1]pivotByRecYR!A:A,[1]pivotByRecYR!L:L)</f>
        <v>109836</v>
      </c>
      <c r="D5" t="s">
        <v>11</v>
      </c>
    </row>
    <row r="6" spans="1:5" x14ac:dyDescent="0.2">
      <c r="A6" t="s">
        <v>12</v>
      </c>
      <c r="B6">
        <v>13</v>
      </c>
      <c r="C6">
        <f>_xlfn.XLOOKUP(A6,[1]pivotByRecYR!A:A,[1]pivotByRecYR!L:L)</f>
        <v>62243</v>
      </c>
      <c r="D6" t="s">
        <v>11</v>
      </c>
    </row>
    <row r="7" spans="1:5" x14ac:dyDescent="0.2">
      <c r="A7" t="s">
        <v>10</v>
      </c>
      <c r="B7">
        <v>14</v>
      </c>
      <c r="C7">
        <f>_xlfn.XLOOKUP(A7,[1]pivotByRecYR!A:A,[1]pivotByRecYR!L:L)</f>
        <v>109836</v>
      </c>
      <c r="D7" t="s">
        <v>11</v>
      </c>
    </row>
    <row r="8" spans="1:5" x14ac:dyDescent="0.2">
      <c r="A8" t="s">
        <v>10</v>
      </c>
      <c r="B8">
        <v>15</v>
      </c>
      <c r="C8">
        <f>_xlfn.XLOOKUP(A8,[1]pivotByRecYR!A:A,[1]pivotByRecYR!L:L)</f>
        <v>109836</v>
      </c>
      <c r="D8" t="s">
        <v>11</v>
      </c>
    </row>
    <row r="9" spans="1:5" x14ac:dyDescent="0.2">
      <c r="A9" t="s">
        <v>13</v>
      </c>
      <c r="B9">
        <v>16</v>
      </c>
      <c r="C9">
        <f>_xlfn.XLOOKUP(A9,[1]pivotByRecYR!A:A,[1]pivotByRecYR!L:L)</f>
        <v>9761</v>
      </c>
      <c r="D9" t="s">
        <v>11</v>
      </c>
    </row>
    <row r="10" spans="1:5" x14ac:dyDescent="0.2">
      <c r="A10" t="s">
        <v>10</v>
      </c>
      <c r="B10">
        <v>17</v>
      </c>
      <c r="C10">
        <f>_xlfn.XLOOKUP(A10,[1]pivotByRecYR!A:A,[1]pivotByRecYR!L:L)</f>
        <v>109836</v>
      </c>
      <c r="D10" t="s">
        <v>11</v>
      </c>
    </row>
    <row r="11" spans="1:5" x14ac:dyDescent="0.2">
      <c r="A11" t="s">
        <v>10</v>
      </c>
      <c r="B11">
        <v>18</v>
      </c>
      <c r="C11">
        <f>_xlfn.XLOOKUP(A11,[1]pivotByRecYR!A:A,[1]pivotByRecYR!L:L)</f>
        <v>109836</v>
      </c>
      <c r="D11" t="s">
        <v>11</v>
      </c>
    </row>
    <row r="12" spans="1:5" x14ac:dyDescent="0.2">
      <c r="A12" t="s">
        <v>14</v>
      </c>
      <c r="B12">
        <v>19</v>
      </c>
      <c r="C12">
        <f>_xlfn.XLOOKUP(A12,[1]pivotByRecYR!A:A,[1]pivotByRecYR!L:L)</f>
        <v>1037905</v>
      </c>
      <c r="D12" t="s">
        <v>11</v>
      </c>
    </row>
    <row r="13" spans="1:5" x14ac:dyDescent="0.2">
      <c r="A13" t="s">
        <v>15</v>
      </c>
      <c r="B13">
        <v>20</v>
      </c>
      <c r="C13">
        <f>_xlfn.XLOOKUP(A13,[1]pivotByRecYR!A:A,[1]pivotByRecYR!L:L)</f>
        <v>154419</v>
      </c>
      <c r="D13" t="s">
        <v>11</v>
      </c>
    </row>
    <row r="14" spans="1:5" x14ac:dyDescent="0.2">
      <c r="A14" t="s">
        <v>16</v>
      </c>
      <c r="B14">
        <v>22</v>
      </c>
      <c r="C14">
        <f>_xlfn.XLOOKUP(A14,[1]pivotByRecYR!A:A,[1]pivotByRecYR!L:L)</f>
        <v>224</v>
      </c>
      <c r="D14" t="s">
        <v>11</v>
      </c>
    </row>
    <row r="15" spans="1:5" x14ac:dyDescent="0.2">
      <c r="A15" t="s">
        <v>17</v>
      </c>
      <c r="B15">
        <v>23</v>
      </c>
      <c r="C15">
        <f>_xlfn.XLOOKUP(A15,[1]pivotByRecYR!A:A,[1]pivotByRecYR!L:L)</f>
        <v>839</v>
      </c>
      <c r="D15" t="s">
        <v>11</v>
      </c>
    </row>
    <row r="16" spans="1:5" x14ac:dyDescent="0.2">
      <c r="A16" t="s">
        <v>18</v>
      </c>
      <c r="B16">
        <v>24</v>
      </c>
      <c r="C16">
        <f>_xlfn.XLOOKUP(A16,[1]pivotByRecYR!A:A,[1]pivotByRecYR!L:L)</f>
        <v>0</v>
      </c>
      <c r="D16" t="s">
        <v>11</v>
      </c>
    </row>
    <row r="17" spans="1:4" x14ac:dyDescent="0.2">
      <c r="A17" t="s">
        <v>19</v>
      </c>
      <c r="B17">
        <v>25</v>
      </c>
      <c r="C17">
        <f>_xlfn.XLOOKUP(A17,[1]pivotByRecYR!A:A,[1]pivotByRecYR!L:L)</f>
        <v>0</v>
      </c>
      <c r="D17" t="s">
        <v>11</v>
      </c>
    </row>
    <row r="18" spans="1:4" x14ac:dyDescent="0.2">
      <c r="A18" t="s">
        <v>20</v>
      </c>
      <c r="B18">
        <v>26</v>
      </c>
      <c r="C18">
        <f>_xlfn.XLOOKUP(A18,[1]pivotByRecYR!A:A,[1]pivotByRecYR!L:L)</f>
        <v>3244</v>
      </c>
      <c r="D18" t="s">
        <v>11</v>
      </c>
    </row>
    <row r="19" spans="1:4" x14ac:dyDescent="0.2">
      <c r="A19" t="s">
        <v>21</v>
      </c>
      <c r="B19">
        <v>27</v>
      </c>
      <c r="C19">
        <f>_xlfn.XLOOKUP(A19,[1]pivotByRecYR!A:A,[1]pivotByRecYR!L:L)</f>
        <v>13991</v>
      </c>
      <c r="D19" t="s">
        <v>11</v>
      </c>
    </row>
    <row r="20" spans="1:4" x14ac:dyDescent="0.2">
      <c r="A20" t="s">
        <v>22</v>
      </c>
      <c r="B20">
        <v>28</v>
      </c>
      <c r="C20">
        <f>_xlfn.XLOOKUP(A20,[1]pivotByRecYR!A:A,[1]pivotByRecYR!L:L)</f>
        <v>48</v>
      </c>
      <c r="D20" t="s">
        <v>11</v>
      </c>
    </row>
    <row r="21" spans="1:4" x14ac:dyDescent="0.2">
      <c r="A21" t="s">
        <v>21</v>
      </c>
      <c r="B21">
        <v>29</v>
      </c>
      <c r="C21">
        <f>_xlfn.XLOOKUP(A21,[1]pivotByRecYR!A:A,[1]pivotByRecYR!L:L)</f>
        <v>13991</v>
      </c>
      <c r="D21" t="s">
        <v>11</v>
      </c>
    </row>
    <row r="22" spans="1:4" x14ac:dyDescent="0.2">
      <c r="A22" t="s">
        <v>18</v>
      </c>
      <c r="B22">
        <v>30</v>
      </c>
      <c r="C22">
        <f>_xlfn.XLOOKUP(A22,[1]pivotByRecYR!A:A,[1]pivotByRecYR!L:L)</f>
        <v>0</v>
      </c>
      <c r="D22" t="s">
        <v>11</v>
      </c>
    </row>
    <row r="23" spans="1:4" x14ac:dyDescent="0.2">
      <c r="A23" t="s">
        <v>23</v>
      </c>
      <c r="B23">
        <v>31</v>
      </c>
      <c r="C23">
        <f>_xlfn.XLOOKUP(A23,[1]pivotByRecYR!A:A,[1]pivotByRecYR!L:L)</f>
        <v>0</v>
      </c>
      <c r="D23" t="s">
        <v>11</v>
      </c>
    </row>
    <row r="24" spans="1:4" x14ac:dyDescent="0.2">
      <c r="A24" t="s">
        <v>24</v>
      </c>
      <c r="B24">
        <v>36</v>
      </c>
      <c r="C24">
        <f>_xlfn.XLOOKUP(A24,[1]pivotByRecYR!A:A,[1]pivotByRecYR!L:L)</f>
        <v>51</v>
      </c>
      <c r="D24" t="s">
        <v>11</v>
      </c>
    </row>
    <row r="25" spans="1:4" x14ac:dyDescent="0.2">
      <c r="A25" t="s">
        <v>25</v>
      </c>
      <c r="B25">
        <v>37</v>
      </c>
      <c r="C25">
        <f>_xlfn.XLOOKUP(A25,[1]pivotByRecYR!A:A,[1]pivotByRecYR!L:L)</f>
        <v>1463</v>
      </c>
      <c r="D25" t="s">
        <v>11</v>
      </c>
    </row>
    <row r="26" spans="1:4" x14ac:dyDescent="0.2">
      <c r="A26" t="s">
        <v>25</v>
      </c>
      <c r="B26">
        <v>38</v>
      </c>
      <c r="C26">
        <f>_xlfn.XLOOKUP(A26,[1]pivotByRecYR!A:A,[1]pivotByRecYR!L:L)</f>
        <v>1463</v>
      </c>
      <c r="D26" t="s">
        <v>11</v>
      </c>
    </row>
    <row r="27" spans="1:4" x14ac:dyDescent="0.2">
      <c r="A27" t="s">
        <v>17</v>
      </c>
      <c r="B27">
        <v>39</v>
      </c>
      <c r="C27">
        <f>_xlfn.XLOOKUP(A27,[1]pivotByRecYR!A:A,[1]pivotByRecYR!L:L)</f>
        <v>839</v>
      </c>
      <c r="D27" t="s">
        <v>11</v>
      </c>
    </row>
    <row r="28" spans="1:4" x14ac:dyDescent="0.2">
      <c r="A28" t="s">
        <v>26</v>
      </c>
      <c r="B28">
        <v>40</v>
      </c>
      <c r="C28">
        <f>_xlfn.XLOOKUP(A28,[1]pivotByRecYR!A:A,[1]pivotByRecYR!L:L)</f>
        <v>6162</v>
      </c>
      <c r="D28" t="s">
        <v>11</v>
      </c>
    </row>
    <row r="29" spans="1:4" x14ac:dyDescent="0.2">
      <c r="A29" t="s">
        <v>26</v>
      </c>
      <c r="B29">
        <v>41</v>
      </c>
      <c r="C29">
        <f>_xlfn.XLOOKUP(A29,[1]pivotByRecYR!A:A,[1]pivotByRecYR!L:L)</f>
        <v>6162</v>
      </c>
      <c r="D29" t="s">
        <v>11</v>
      </c>
    </row>
    <row r="30" spans="1:4" x14ac:dyDescent="0.2">
      <c r="A30" t="s">
        <v>27</v>
      </c>
      <c r="B30">
        <v>42</v>
      </c>
      <c r="C30">
        <f>_xlfn.XLOOKUP(A30,[1]pivotByRecYR!A:A,[1]pivotByRecYR!L:L)</f>
        <v>0</v>
      </c>
      <c r="D30" t="s">
        <v>11</v>
      </c>
    </row>
    <row r="31" spans="1:4" x14ac:dyDescent="0.2">
      <c r="A31" t="s">
        <v>22</v>
      </c>
      <c r="B31">
        <v>43</v>
      </c>
      <c r="C31">
        <f>_xlfn.XLOOKUP(A31,[1]pivotByRecYR!A:A,[1]pivotByRecYR!L:L)</f>
        <v>48</v>
      </c>
      <c r="D31" t="s">
        <v>11</v>
      </c>
    </row>
    <row r="32" spans="1:4" x14ac:dyDescent="0.2">
      <c r="A32" t="s">
        <v>28</v>
      </c>
      <c r="B32">
        <v>49</v>
      </c>
      <c r="C32">
        <f>_xlfn.XLOOKUP(A32,[1]pivotByRecYR!A:A,[1]pivotByRecYR!L:L)</f>
        <v>30237</v>
      </c>
      <c r="D32" t="s">
        <v>11</v>
      </c>
    </row>
    <row r="33" spans="1:5" x14ac:dyDescent="0.2">
      <c r="A33" t="s">
        <v>29</v>
      </c>
      <c r="B33">
        <v>50</v>
      </c>
      <c r="C33">
        <f>_xlfn.XLOOKUP(A33,[1]pivotByRecYR!A:A,[1]pivotByRecYR!L:L)</f>
        <v>1547</v>
      </c>
      <c r="D33" t="s">
        <v>11</v>
      </c>
    </row>
    <row r="34" spans="1:5" x14ac:dyDescent="0.2">
      <c r="A34" t="s">
        <v>30</v>
      </c>
      <c r="B34">
        <v>59</v>
      </c>
      <c r="C34">
        <f>_xlfn.XLOOKUP(A34,[1]pivotByRecYR!A:A,[1]pivotByRecYR!L:L)</f>
        <v>50843</v>
      </c>
      <c r="D34" t="s">
        <v>11</v>
      </c>
    </row>
    <row r="35" spans="1:5" x14ac:dyDescent="0.2">
      <c r="A35" t="s">
        <v>31</v>
      </c>
      <c r="B35">
        <v>60</v>
      </c>
      <c r="C35">
        <f>_xlfn.XLOOKUP(A35,[1]pivotByRecYR!A:A,[1]pivotByRecYR!L:L)</f>
        <v>81369</v>
      </c>
      <c r="D35" t="s">
        <v>11</v>
      </c>
    </row>
    <row r="36" spans="1:5" x14ac:dyDescent="0.2">
      <c r="A36" t="s">
        <v>30</v>
      </c>
      <c r="B36">
        <v>61</v>
      </c>
      <c r="C36">
        <f>_xlfn.XLOOKUP(A36,[1]pivotByRecYR!A:A,[1]pivotByRecYR!L:L)</f>
        <v>50843</v>
      </c>
      <c r="D36" t="s">
        <v>11</v>
      </c>
    </row>
    <row r="37" spans="1:5" x14ac:dyDescent="0.2">
      <c r="A37" t="s">
        <v>31</v>
      </c>
      <c r="B37">
        <v>62</v>
      </c>
      <c r="C37">
        <f>_xlfn.XLOOKUP(A37,[1]pivotByRecYR!A:A,[1]pivotByRecYR!L:L)</f>
        <v>81369</v>
      </c>
      <c r="D37" t="s">
        <v>11</v>
      </c>
    </row>
    <row r="38" spans="1:5" x14ac:dyDescent="0.2">
      <c r="A38" t="s">
        <v>32</v>
      </c>
      <c r="B38">
        <v>5</v>
      </c>
      <c r="C38">
        <f>_xlfn.XLOOKUP(A38,[1]pivotByRecYR!A:A,[1]pivotByRecYR!L:L)</f>
        <v>156729</v>
      </c>
      <c r="D38" t="s">
        <v>33</v>
      </c>
      <c r="E38" t="s">
        <v>34</v>
      </c>
    </row>
    <row r="39" spans="1:5" x14ac:dyDescent="0.2">
      <c r="A39" t="s">
        <v>35</v>
      </c>
      <c r="B39">
        <v>6</v>
      </c>
      <c r="C39">
        <f>_xlfn.XLOOKUP(A39,[1]pivotByRecYR!A:A,[1]pivotByRecYR!L:L)</f>
        <v>246704</v>
      </c>
      <c r="D39" t="s">
        <v>33</v>
      </c>
      <c r="E39" t="s">
        <v>36</v>
      </c>
    </row>
    <row r="40" spans="1:5" x14ac:dyDescent="0.2">
      <c r="A40" t="s">
        <v>37</v>
      </c>
      <c r="B40">
        <v>7</v>
      </c>
      <c r="C40">
        <f>_xlfn.XLOOKUP(A40,[1]pivotByRecYR!A:A,[1]pivotByRecYR!L:L)</f>
        <v>415808</v>
      </c>
      <c r="D40" t="s">
        <v>33</v>
      </c>
      <c r="E40" t="s">
        <v>36</v>
      </c>
    </row>
    <row r="41" spans="1:5" x14ac:dyDescent="0.2">
      <c r="A41" t="s">
        <v>38</v>
      </c>
      <c r="B41">
        <v>45</v>
      </c>
      <c r="C41">
        <f>_xlfn.XLOOKUP(A41,[1]pivotByRecYR!A:A,[1]pivotByRecYR!L:L)</f>
        <v>100935</v>
      </c>
      <c r="D41" t="s">
        <v>33</v>
      </c>
      <c r="E41" t="s">
        <v>39</v>
      </c>
    </row>
    <row r="42" spans="1:5" x14ac:dyDescent="0.2">
      <c r="A42" t="s">
        <v>40</v>
      </c>
      <c r="B42">
        <v>46</v>
      </c>
      <c r="C42">
        <f>_xlfn.XLOOKUP(A42,[1]pivotByRecYR!A:A,[1]pivotByRecYR!L:L)</f>
        <v>77339</v>
      </c>
      <c r="D42" t="s">
        <v>33</v>
      </c>
      <c r="E42" t="s">
        <v>39</v>
      </c>
    </row>
    <row r="43" spans="1:5" x14ac:dyDescent="0.2">
      <c r="A43" t="s">
        <v>41</v>
      </c>
      <c r="B43">
        <v>47</v>
      </c>
      <c r="C43">
        <f>_xlfn.XLOOKUP(A43,[1]pivotByRecYR!A:A,[1]pivotByRecYR!L:L)</f>
        <v>0</v>
      </c>
      <c r="D43" t="s">
        <v>33</v>
      </c>
      <c r="E43" t="s">
        <v>42</v>
      </c>
    </row>
    <row r="44" spans="1:5" x14ac:dyDescent="0.2">
      <c r="A44" t="s">
        <v>43</v>
      </c>
      <c r="B44">
        <v>57</v>
      </c>
      <c r="C44">
        <f>_xlfn.XLOOKUP(A44,[1]pivotByRecYR!A:A,[1]pivotByRecYR!L:L)</f>
        <v>365065</v>
      </c>
      <c r="D44" t="s">
        <v>33</v>
      </c>
      <c r="E44" t="s">
        <v>42</v>
      </c>
    </row>
    <row r="45" spans="1:5" x14ac:dyDescent="0.2">
      <c r="A45" t="s">
        <v>44</v>
      </c>
      <c r="B45">
        <v>58</v>
      </c>
      <c r="C45">
        <f>_xlfn.XLOOKUP(A45,[1]pivotByRecYR!A:A,[1]pivotByRecYR!L:L)</f>
        <v>537047</v>
      </c>
      <c r="D45" t="s">
        <v>33</v>
      </c>
      <c r="E45" t="s">
        <v>42</v>
      </c>
    </row>
    <row r="46" spans="1:5" x14ac:dyDescent="0.2">
      <c r="A46" t="s">
        <v>45</v>
      </c>
      <c r="B46">
        <v>63</v>
      </c>
      <c r="C46">
        <f>_xlfn.XLOOKUP(A46,[1]pivotByRecYR!A:A,[1]pivotByRecYR!L:L)</f>
        <v>48748</v>
      </c>
      <c r="D46" t="s">
        <v>33</v>
      </c>
      <c r="E46" t="s">
        <v>36</v>
      </c>
    </row>
    <row r="47" spans="1:5" x14ac:dyDescent="0.2">
      <c r="A47" t="s">
        <v>46</v>
      </c>
      <c r="B47">
        <v>35</v>
      </c>
      <c r="C47">
        <f>_xlfn.XLOOKUP(A47,[1]pivotByRecYR!A:A,[1]pivotByRecYR!L:L)</f>
        <v>386841</v>
      </c>
      <c r="D47" t="s">
        <v>47</v>
      </c>
    </row>
    <row r="48" spans="1:5" x14ac:dyDescent="0.2">
      <c r="A48" t="s">
        <v>48</v>
      </c>
      <c r="B48">
        <v>1</v>
      </c>
      <c r="C48">
        <f>_xlfn.XLOOKUP(A48,[1]pivotByRecYR!A:A,[1]pivotByRecYR!L:L)</f>
        <v>10290</v>
      </c>
      <c r="D48" t="s">
        <v>49</v>
      </c>
    </row>
    <row r="49" spans="1:5" x14ac:dyDescent="0.2">
      <c r="A49" t="s">
        <v>50</v>
      </c>
      <c r="B49">
        <v>2</v>
      </c>
      <c r="C49">
        <f>_xlfn.XLOOKUP(A49,[1]pivotByRecYR!A:A,[1]pivotByRecYR!L:L)</f>
        <v>39789</v>
      </c>
      <c r="D49" t="s">
        <v>49</v>
      </c>
    </row>
    <row r="50" spans="1:5" x14ac:dyDescent="0.2">
      <c r="A50" t="s">
        <v>51</v>
      </c>
      <c r="B50">
        <v>3</v>
      </c>
      <c r="C50">
        <f>_xlfn.XLOOKUP(A50,[1]pivotByRecYR!A:A,[1]pivotByRecYR!L:L)</f>
        <v>48129</v>
      </c>
      <c r="D50" t="s">
        <v>49</v>
      </c>
    </row>
    <row r="51" spans="1:5" x14ac:dyDescent="0.2">
      <c r="A51" t="s">
        <v>52</v>
      </c>
      <c r="B51">
        <v>4</v>
      </c>
      <c r="C51">
        <f>_xlfn.XLOOKUP(A51,[1]pivotByRecYR!A:A,[1]pivotByRecYR!L:L)</f>
        <v>34575</v>
      </c>
      <c r="D51" t="s">
        <v>49</v>
      </c>
    </row>
    <row r="52" spans="1:5" x14ac:dyDescent="0.2">
      <c r="A52" t="s">
        <v>53</v>
      </c>
      <c r="B52">
        <v>8</v>
      </c>
      <c r="C52">
        <f>_xlfn.XLOOKUP(A52,[1]pivotByRecYR!A:A,[1]pivotByRecYR!L:L)</f>
        <v>92383</v>
      </c>
      <c r="D52" t="s">
        <v>54</v>
      </c>
      <c r="E52" t="s">
        <v>55</v>
      </c>
    </row>
    <row r="53" spans="1:5" x14ac:dyDescent="0.2">
      <c r="A53" t="s">
        <v>56</v>
      </c>
      <c r="B53">
        <v>9</v>
      </c>
      <c r="C53">
        <f>_xlfn.XLOOKUP(A53,[1]pivotByRecYR!A:A,[1]pivotByRecYR!L:L)</f>
        <v>500</v>
      </c>
      <c r="D53" t="s">
        <v>54</v>
      </c>
      <c r="E53" t="s">
        <v>55</v>
      </c>
    </row>
    <row r="54" spans="1:5" x14ac:dyDescent="0.2">
      <c r="A54" t="s">
        <v>57</v>
      </c>
      <c r="B54">
        <v>10</v>
      </c>
      <c r="C54">
        <f>_xlfn.XLOOKUP(A54,[1]pivotByRecYR!A:A,[1]pivotByRecYR!L:L)</f>
        <v>43806</v>
      </c>
      <c r="D54" t="s">
        <v>54</v>
      </c>
      <c r="E54" t="s">
        <v>55</v>
      </c>
    </row>
    <row r="55" spans="1:5" x14ac:dyDescent="0.2">
      <c r="A55" t="s">
        <v>58</v>
      </c>
      <c r="B55">
        <v>56</v>
      </c>
      <c r="C55">
        <f>_xlfn.XLOOKUP(A55,[1]pivotByRecYR!A:A,[1]pivotByRecYR!L:L)</f>
        <v>39002</v>
      </c>
      <c r="D55" t="s">
        <v>54</v>
      </c>
      <c r="E55" t="s">
        <v>55</v>
      </c>
    </row>
    <row r="56" spans="1:5" x14ac:dyDescent="0.2">
      <c r="A56" t="s">
        <v>59</v>
      </c>
      <c r="B56">
        <v>48</v>
      </c>
      <c r="C56">
        <f>_xlfn.XLOOKUP(A56,[1]pivotByRecYR!A:A,[1]pivotByRecYR!L:L)</f>
        <v>28895</v>
      </c>
      <c r="D56" t="s">
        <v>54</v>
      </c>
      <c r="E5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2023-03-03T13:30:22Z</dcterms:created>
  <dcterms:modified xsi:type="dcterms:W3CDTF">2023-03-03T13:30:41Z</dcterms:modified>
</cp:coreProperties>
</file>