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NDIDATE CHECK" sheetId="1" r:id="rId3"/>
    <sheet state="visible" name="pivot candidates" sheetId="2" r:id="rId4"/>
    <sheet state="visible" name="candidates" sheetId="3" r:id="rId5"/>
    <sheet state="visible" name="existing" sheetId="4" r:id="rId6"/>
    <sheet state="visible" name="seats" sheetId="5" r:id="rId7"/>
    <sheet state="visible" name="parties" sheetId="6" r:id="rId8"/>
    <sheet state="visible" name="not standing again" sheetId="7" r:id="rId9"/>
    <sheet state="visible" name="names" sheetId="8" r:id="rId10"/>
    <sheet state="visible" name="check pivot" sheetId="9" r:id="rId11"/>
    <sheet state="visible" name="SITTING MEPS" sheetId="10" r:id="rId12"/>
  </sheets>
  <definedNames>
    <definedName hidden="1" localSheetId="6" name="_xlnm._FilterDatabase">'not standing again'!$A$1:$E$592</definedName>
  </definedNames>
  <calcPr/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<sst xmlns="http://schemas.openxmlformats.org/spreadsheetml/2006/main" count="4918" uniqueCount="1095">
  <si>
    <t>Region</t>
  </si>
  <si>
    <t>Name</t>
  </si>
  <si>
    <t>Party</t>
  </si>
  <si>
    <t>Current</t>
  </si>
  <si>
    <t>Standing again</t>
  </si>
  <si>
    <t>Surname only</t>
  </si>
  <si>
    <t>lookup surname</t>
  </si>
  <si>
    <t>New match</t>
  </si>
  <si>
    <t>Get full name</t>
  </si>
  <si>
    <t>Same</t>
  </si>
  <si>
    <t>Standing again?</t>
  </si>
  <si>
    <t>New candidate?</t>
  </si>
  <si>
    <t>Scotland</t>
  </si>
  <si>
    <t>Heather Anderson</t>
  </si>
  <si>
    <t>SNP</t>
  </si>
  <si>
    <t>South West</t>
  </si>
  <si>
    <t>Yvonne Atkinson</t>
  </si>
  <si>
    <t>Labour</t>
  </si>
  <si>
    <t>Current MEPs</t>
  </si>
  <si>
    <t>Constituency</t>
  </si>
  <si>
    <t>MEP standing again?</t>
  </si>
  <si>
    <t>Checked?</t>
  </si>
  <si>
    <t>Tim Aker</t>
  </si>
  <si>
    <t>Brexit</t>
  </si>
  <si>
    <t>E</t>
  </si>
  <si>
    <t>NO</t>
  </si>
  <si>
    <t>Y</t>
  </si>
  <si>
    <t>Lucy Anderson</t>
  </si>
  <si>
    <t>Lab</t>
  </si>
  <si>
    <t>L</t>
  </si>
  <si>
    <t>Martina Anderson</t>
  </si>
  <si>
    <t>SF</t>
  </si>
  <si>
    <t>NI</t>
  </si>
  <si>
    <t>YES</t>
  </si>
  <si>
    <t>Jonathan Arnott</t>
  </si>
  <si>
    <t>Ind</t>
  </si>
  <si>
    <t>NE</t>
  </si>
  <si>
    <t>Richard Ashworth</t>
  </si>
  <si>
    <t>Cons</t>
  </si>
  <si>
    <t>SE</t>
  </si>
  <si>
    <t>Janice Atkinson</t>
  </si>
  <si>
    <t>Amjad Bashir</t>
  </si>
  <si>
    <t>YH</t>
  </si>
  <si>
    <t>Gerard Batten</t>
  </si>
  <si>
    <t>UKIP</t>
  </si>
  <si>
    <t>Catherine Bearder</t>
  </si>
  <si>
    <t>Lib Dem</t>
  </si>
  <si>
    <t>Louise Bours</t>
  </si>
  <si>
    <t>NW</t>
  </si>
  <si>
    <t>Paul Brannen</t>
  </si>
  <si>
    <t>Jonathan Bullock</t>
  </si>
  <si>
    <t>EM</t>
  </si>
  <si>
    <t>David Campbell Bannerman</t>
  </si>
  <si>
    <t>James Carver</t>
  </si>
  <si>
    <t>WM</t>
  </si>
  <si>
    <t>David Coburn</t>
  </si>
  <si>
    <t>S</t>
  </si>
  <si>
    <t>Jane Collins</t>
  </si>
  <si>
    <t>Richard Corbett</t>
  </si>
  <si>
    <t>Daniel Dalton</t>
  </si>
  <si>
    <t>Seb Dance</t>
  </si>
  <si>
    <t>William Dartmouth</t>
  </si>
  <si>
    <t>SW</t>
  </si>
  <si>
    <t>Nirj Deva</t>
  </si>
  <si>
    <t>Diane Dodds</t>
  </si>
  <si>
    <t>DUP</t>
  </si>
  <si>
    <t>Bill Etheridge</t>
  </si>
  <si>
    <t>Jill Evans</t>
  </si>
  <si>
    <t>PC</t>
  </si>
  <si>
    <t>W</t>
  </si>
  <si>
    <t>Nigel Farage</t>
  </si>
  <si>
    <t>Raymond Finch</t>
  </si>
  <si>
    <t>John Flack</t>
  </si>
  <si>
    <t>Jacqueline Foster</t>
  </si>
  <si>
    <t>Ashley Fox</t>
  </si>
  <si>
    <t>Nathan Gill</t>
  </si>
  <si>
    <t>Neena Gill</t>
  </si>
  <si>
    <t>Julie Girling</t>
  </si>
  <si>
    <t>Theresa Griffin</t>
  </si>
  <si>
    <t>East Midlands</t>
  </si>
  <si>
    <t>John Evans</t>
  </si>
  <si>
    <t>Daniel Hannan</t>
  </si>
  <si>
    <t>Mary Honeyball</t>
  </si>
  <si>
    <t>Mike Hookem</t>
  </si>
  <si>
    <t>John Howarth</t>
  </si>
  <si>
    <t>Ian Hudghton</t>
  </si>
  <si>
    <t>Diane James</t>
  </si>
  <si>
    <t>Syed Kamall</t>
  </si>
  <si>
    <t>Sajjad Karim</t>
  </si>
  <si>
    <t>Wajid Khan</t>
  </si>
  <si>
    <t>Jude Kirton-Darling</t>
  </si>
  <si>
    <t>Jean Lambert</t>
  </si>
  <si>
    <t>Green</t>
  </si>
  <si>
    <t>David Martin</t>
  </si>
  <si>
    <t>Rupert Matthews</t>
  </si>
  <si>
    <t>Alex Mayer</t>
  </si>
  <si>
    <t>Linda Mcavan</t>
  </si>
  <si>
    <t>Emma Mcclarkin</t>
  </si>
  <si>
    <t>Anthea Mcintyre</t>
  </si>
  <si>
    <t>Nosheena Mobarik</t>
  </si>
  <si>
    <t>Clare Moody</t>
  </si>
  <si>
    <t>Claude Moraes</t>
  </si>
  <si>
    <t>James Nicholson</t>
  </si>
  <si>
    <t>UlsterU</t>
  </si>
  <si>
    <t>Paul Nuttall</t>
  </si>
  <si>
    <t>Patrick O'Flynn</t>
  </si>
  <si>
    <t>SDP</t>
  </si>
  <si>
    <t>South East</t>
  </si>
  <si>
    <t>Michael Foster</t>
  </si>
  <si>
    <t>Rory Palmer</t>
  </si>
  <si>
    <t>The Socialist Party of Great Britain</t>
  </si>
  <si>
    <t>Margot Parker</t>
  </si>
  <si>
    <t>John Procter</t>
  </si>
  <si>
    <t>Julia Reid</t>
  </si>
  <si>
    <t>Molly Scott Cato</t>
  </si>
  <si>
    <t>Jill Seymour</t>
  </si>
  <si>
    <t>Sion Simon</t>
  </si>
  <si>
    <t>Alyn Smith</t>
  </si>
  <si>
    <t>John Stuart Agnew</t>
  </si>
  <si>
    <t>Ukip</t>
  </si>
  <si>
    <t>Kay Swinburne</t>
  </si>
  <si>
    <t>Charles Tannock</t>
  </si>
  <si>
    <t>Keith Taylor</t>
  </si>
  <si>
    <t>Geoffrey Van Orden</t>
  </si>
  <si>
    <t>Derek Vaughan</t>
  </si>
  <si>
    <t>Julie Ward</t>
  </si>
  <si>
    <t>Steven Woolfe</t>
  </si>
  <si>
    <t>Catherine Stihler</t>
  </si>
  <si>
    <t>North West</t>
  </si>
  <si>
    <t>Claire Fox</t>
  </si>
  <si>
    <t>The Brexit Party</t>
  </si>
  <si>
    <t>Wales</t>
  </si>
  <si>
    <t>Gethin James</t>
  </si>
  <si>
    <t>London</t>
  </si>
  <si>
    <t>Hussain Khan</t>
  </si>
  <si>
    <t>Liberal Democrats</t>
  </si>
  <si>
    <t>Rabina Khan</t>
  </si>
  <si>
    <t>West Midlands</t>
  </si>
  <si>
    <t>UK?</t>
  </si>
  <si>
    <t>Participation in roll-call votes</t>
  </si>
  <si>
    <t>Gender</t>
  </si>
  <si>
    <t>Firstname</t>
  </si>
  <si>
    <t>Surname</t>
  </si>
  <si>
    <t>Full name</t>
  </si>
  <si>
    <t>fullname</t>
  </si>
  <si>
    <t>AKER Tim
EFDD
United Kingdom</t>
  </si>
  <si>
    <t>Yes</t>
  </si>
  <si>
    <t>M</t>
  </si>
  <si>
    <t>AKER</t>
  </si>
  <si>
    <t>Tim</t>
  </si>
  <si>
    <t>Tim AKER</t>
  </si>
  <si>
    <t>ANDERSON Lucy
S&amp;D
United Kingdom</t>
  </si>
  <si>
    <t>F</t>
  </si>
  <si>
    <t>ANDERSON</t>
  </si>
  <si>
    <t>Lucy</t>
  </si>
  <si>
    <t>Lucy ANDERSON</t>
  </si>
  <si>
    <t>ANDERSON Martina
GUE-NGL
United Kingdom</t>
  </si>
  <si>
    <t>Martina</t>
  </si>
  <si>
    <t>Martina ANDERSON</t>
  </si>
  <si>
    <t>ARNOTT Jonathan
EFDD
United Kingdom</t>
  </si>
  <si>
    <t>ARNOTT</t>
  </si>
  <si>
    <t>Jonathan</t>
  </si>
  <si>
    <t>Jonathan ARNOTT</t>
  </si>
  <si>
    <t>ASHWORTH Richard
EPP
United Kingdom</t>
  </si>
  <si>
    <t>ASHWORTH</t>
  </si>
  <si>
    <t>Richard</t>
  </si>
  <si>
    <t>Richard ASHWORTH</t>
  </si>
  <si>
    <t>ATKINSON Janice
ENF
United Kingdom</t>
  </si>
  <si>
    <t>ATKINSON</t>
  </si>
  <si>
    <t>Janice</t>
  </si>
  <si>
    <t>Janice ATKINSON</t>
  </si>
  <si>
    <t>BASHIR Amjad
ECR
United Kingdom</t>
  </si>
  <si>
    <t>BASHIR</t>
  </si>
  <si>
    <t>Amjad</t>
  </si>
  <si>
    <t>Amjad BASHIR</t>
  </si>
  <si>
    <t>BATTEN Gerard
ENF
United Kingdom</t>
  </si>
  <si>
    <t>BATTEN</t>
  </si>
  <si>
    <t>Gerard</t>
  </si>
  <si>
    <t>Gerard BATTEN</t>
  </si>
  <si>
    <t>BEARDER Catherine
ALDE/ADLE
United Kingdom</t>
  </si>
  <si>
    <t>BEARDER</t>
  </si>
  <si>
    <t>Catherine</t>
  </si>
  <si>
    <t>Catherine BEARDER</t>
  </si>
  <si>
    <t>BOURS Louise
EFDD
United Kingdom</t>
  </si>
  <si>
    <t>BOURS</t>
  </si>
  <si>
    <t>Louise</t>
  </si>
  <si>
    <t>Louise BOURS</t>
  </si>
  <si>
    <t>BRANNEN Paul
S&amp;D
United Kingdom</t>
  </si>
  <si>
    <t>BRANNEN</t>
  </si>
  <si>
    <t>Paul</t>
  </si>
  <si>
    <t>Paul BRANNEN</t>
  </si>
  <si>
    <t>BULLOCK Jonathan
EFDD
United Kingdom</t>
  </si>
  <si>
    <t>BULLOCK</t>
  </si>
  <si>
    <t>Jonathan BULLOCK</t>
  </si>
  <si>
    <t>CAMPBELL BANNERMAN David
ECR
United Kingdom</t>
  </si>
  <si>
    <t>CAMPBELL BANNERMAN</t>
  </si>
  <si>
    <t>David</t>
  </si>
  <si>
    <t>David CAMPBELL BANNERMAN</t>
  </si>
  <si>
    <t>CARVER James
EFDD
United Kingdom</t>
  </si>
  <si>
    <t>CARVER</t>
  </si>
  <si>
    <t>James</t>
  </si>
  <si>
    <t>James CARVER</t>
  </si>
  <si>
    <t>COBURN David
EFDD
United Kingdom</t>
  </si>
  <si>
    <t>COBURN</t>
  </si>
  <si>
    <t>David COBURN</t>
  </si>
  <si>
    <t>COLLINS Jane
ENF
United Kingdom</t>
  </si>
  <si>
    <t>COLLINS</t>
  </si>
  <si>
    <t>Jane</t>
  </si>
  <si>
    <t>Jane COLLINS</t>
  </si>
  <si>
    <t>CORBETT Richard
S&amp;D
United Kingdom</t>
  </si>
  <si>
    <t>CORBETT</t>
  </si>
  <si>
    <t>Richard CORBETT</t>
  </si>
  <si>
    <t>DALTON Daniel
ECR
United Kingdom</t>
  </si>
  <si>
    <t>DALTON</t>
  </si>
  <si>
    <t>Daniel</t>
  </si>
  <si>
    <t>Daniel DALTON</t>
  </si>
  <si>
    <t>DANCE Seb
S&amp;D
United Kingdom</t>
  </si>
  <si>
    <t>DANCE</t>
  </si>
  <si>
    <t>Seb</t>
  </si>
  <si>
    <t>Seb DANCE</t>
  </si>
  <si>
    <t>DARTMOUTH William (The Earl of)
EFDD
United Kingdom</t>
  </si>
  <si>
    <t>DARTMOUTH</t>
  </si>
  <si>
    <t>William</t>
  </si>
  <si>
    <t>William DARTMOUTH</t>
  </si>
  <si>
    <t>DEVA Nirj
ECR
United Kingdom</t>
  </si>
  <si>
    <t>DEVA</t>
  </si>
  <si>
    <t>Nirj</t>
  </si>
  <si>
    <t>Nirj DEVA</t>
  </si>
  <si>
    <t>DODDS Diane
NI
United Kingdom</t>
  </si>
  <si>
    <t>DODDS</t>
  </si>
  <si>
    <t>Diane</t>
  </si>
  <si>
    <t>Diane DODDS</t>
  </si>
  <si>
    <t>ETHERIDGE Bill
EFDD
United Kingdom</t>
  </si>
  <si>
    <t>ETHERIDGE</t>
  </si>
  <si>
    <t>Bill</t>
  </si>
  <si>
    <t>Bill ETHERIDGE</t>
  </si>
  <si>
    <t>EVANS Jill
Greens/EFA
United Kingdom</t>
  </si>
  <si>
    <t>EVANS</t>
  </si>
  <si>
    <t>Jill</t>
  </si>
  <si>
    <t>Jill EVANS</t>
  </si>
  <si>
    <t>FARAGE Nigel
EFDD
United Kingdom</t>
  </si>
  <si>
    <t>FARAGE</t>
  </si>
  <si>
    <t>Nigel</t>
  </si>
  <si>
    <t>Nigel FARAGE</t>
  </si>
  <si>
    <t>FINCH Raymond
EFDD
United Kingdom</t>
  </si>
  <si>
    <t>FINCH</t>
  </si>
  <si>
    <t>Raymond</t>
  </si>
  <si>
    <t>Raymond FINCH</t>
  </si>
  <si>
    <t>FLACK John
ECR
United Kingdom</t>
  </si>
  <si>
    <t>FLACK</t>
  </si>
  <si>
    <t>John</t>
  </si>
  <si>
    <t>John FLACK</t>
  </si>
  <si>
    <t>FOSTER Jacqueline
ECR
United Kingdom</t>
  </si>
  <si>
    <t>FOSTER</t>
  </si>
  <si>
    <t>Jacqueline</t>
  </si>
  <si>
    <t>Jacqueline FOSTER</t>
  </si>
  <si>
    <t>FOX Ashley
ECR
United Kingdom</t>
  </si>
  <si>
    <t>FOX</t>
  </si>
  <si>
    <t>Ashley</t>
  </si>
  <si>
    <t>Ashley FOX</t>
  </si>
  <si>
    <t>GILL Nathan
EFDD
United Kingdom</t>
  </si>
  <si>
    <t>GILL</t>
  </si>
  <si>
    <t>Nathan</t>
  </si>
  <si>
    <t>Nathan GILL</t>
  </si>
  <si>
    <t>GILL Neena
S&amp;D
United Kingdom</t>
  </si>
  <si>
    <t>Neena</t>
  </si>
  <si>
    <t>Neena GILL</t>
  </si>
  <si>
    <t>GIRLING Julie
EPP
United Kingdom</t>
  </si>
  <si>
    <t>GIRLING</t>
  </si>
  <si>
    <t>Julie</t>
  </si>
  <si>
    <t>Julie GIRLING</t>
  </si>
  <si>
    <t>GRIFFIN Theresa
S&amp;D
United Kingdom</t>
  </si>
  <si>
    <t>GRIFFIN</t>
  </si>
  <si>
    <t>Theresa</t>
  </si>
  <si>
    <t>Theresa GRIFFIN</t>
  </si>
  <si>
    <t>HANNAN Daniel
ECR
United Kingdom</t>
  </si>
  <si>
    <t>HANNAN</t>
  </si>
  <si>
    <t>Daniel HANNAN</t>
  </si>
  <si>
    <t>HONEYBALL Mary
S&amp;D
United Kingdom</t>
  </si>
  <si>
    <t>HONEYBALL</t>
  </si>
  <si>
    <t>Mary</t>
  </si>
  <si>
    <t>Mary HONEYBALL</t>
  </si>
  <si>
    <t>HOOKEM Mike
NI
United Kingdom</t>
  </si>
  <si>
    <t>HOOKEM</t>
  </si>
  <si>
    <t>Mike</t>
  </si>
  <si>
    <t>Mike HOOKEM</t>
  </si>
  <si>
    <t>HOWARTH John
S&amp;D
United Kingdom</t>
  </si>
  <si>
    <t>HOWARTH</t>
  </si>
  <si>
    <t>John HOWARTH</t>
  </si>
  <si>
    <t>HUDGHTON Ian
Greens/EFA
United Kingdom</t>
  </si>
  <si>
    <t>SC</t>
  </si>
  <si>
    <t>HUDGHTON</t>
  </si>
  <si>
    <t>Ian</t>
  </si>
  <si>
    <t>Ian HUDGHTON</t>
  </si>
  <si>
    <t>JAMES Diane
EFDD
United Kingdom</t>
  </si>
  <si>
    <t>JAMES</t>
  </si>
  <si>
    <t>Diane JAMES</t>
  </si>
  <si>
    <t>KAMALL Syed
ECR
United Kingdom</t>
  </si>
  <si>
    <t>KAMALL</t>
  </si>
  <si>
    <t>Syed</t>
  </si>
  <si>
    <t>Syed KAMALL</t>
  </si>
  <si>
    <t>KARIM Sajjad
ECR
United Kingdom</t>
  </si>
  <si>
    <t>KARIM</t>
  </si>
  <si>
    <t>Sajjad</t>
  </si>
  <si>
    <t>Sajjad KARIM</t>
  </si>
  <si>
    <t>KHAN Wajid
S&amp;D
United Kingdom</t>
  </si>
  <si>
    <t>KHAN</t>
  </si>
  <si>
    <t>Wajid</t>
  </si>
  <si>
    <t>Wajid KHAN</t>
  </si>
  <si>
    <t>KIRTON-DARLING Jude
S&amp;D
United Kingdom</t>
  </si>
  <si>
    <t>KIRTON-DARLING</t>
  </si>
  <si>
    <t>Jude</t>
  </si>
  <si>
    <t>Jude KIRTON-DARLING</t>
  </si>
  <si>
    <t>LAMBERT Jean
Greens/EFA
United Kingdom</t>
  </si>
  <si>
    <t>LAMBERT</t>
  </si>
  <si>
    <t>Jean</t>
  </si>
  <si>
    <t>Jean LAMBERT</t>
  </si>
  <si>
    <t>MARTIN David
S&amp;D
United Kingdom</t>
  </si>
  <si>
    <t>MARTIN</t>
  </si>
  <si>
    <t>David MARTIN</t>
  </si>
  <si>
    <t>MATTHEWS Rupert
ECR
United Kingdom</t>
  </si>
  <si>
    <t>MATTHEWS</t>
  </si>
  <si>
    <t>Rupert</t>
  </si>
  <si>
    <t>Ansar Khan</t>
  </si>
  <si>
    <t>Rupert MATTHEWS</t>
  </si>
  <si>
    <t>MAYER Alex
S&amp;D
United Kingdom</t>
  </si>
  <si>
    <t>MAYER</t>
  </si>
  <si>
    <t>Alex</t>
  </si>
  <si>
    <t>Alex MAYER</t>
  </si>
  <si>
    <t>McAVAN Linda
S&amp;D
United Kingdom</t>
  </si>
  <si>
    <t>McAVAN</t>
  </si>
  <si>
    <t>Linda</t>
  </si>
  <si>
    <t>Linda McAVAN</t>
  </si>
  <si>
    <t>McCLARKIN Emma
ECR
United Kingdom</t>
  </si>
  <si>
    <t>McCLARKIN</t>
  </si>
  <si>
    <t>Emma</t>
  </si>
  <si>
    <t>Emma McCLARKIN</t>
  </si>
  <si>
    <t>Yorkshire and the Humber</t>
  </si>
  <si>
    <t>Mohammed Khan</t>
  </si>
  <si>
    <t>McINTYRE Anthea
ECR
United Kingdom</t>
  </si>
  <si>
    <t>McINTYRE</t>
  </si>
  <si>
    <t>Anthea</t>
  </si>
  <si>
    <t>Anthea McINTYRE</t>
  </si>
  <si>
    <t>MOBARIK Baroness Nosheena
ECR
United Kingdom</t>
  </si>
  <si>
    <t>MOBARIK</t>
  </si>
  <si>
    <t>Nosheena</t>
  </si>
  <si>
    <t>Nosheena MOBARIK</t>
  </si>
  <si>
    <t>MOODY Clare
S&amp;D
United Kingdom</t>
  </si>
  <si>
    <t>MOODY</t>
  </si>
  <si>
    <t>Clare</t>
  </si>
  <si>
    <t>Catherine Mayer</t>
  </si>
  <si>
    <t>Women's Equality Party</t>
  </si>
  <si>
    <t>Clare MOODY</t>
  </si>
  <si>
    <t>MORAES Claude
S&amp;D
United Kingdom</t>
  </si>
  <si>
    <t>MORAES</t>
  </si>
  <si>
    <t>Claude</t>
  </si>
  <si>
    <t>Claude MORAES</t>
  </si>
  <si>
    <t>NICHOLSON James
ECR
United Kingdom</t>
  </si>
  <si>
    <t>NICHOLSON</t>
  </si>
  <si>
    <t>James NICHOLSON</t>
  </si>
  <si>
    <t>NUTTALL Paul
EFDD
United Kingdom</t>
  </si>
  <si>
    <t>Martin Mayer</t>
  </si>
  <si>
    <t>NUTTALL</t>
  </si>
  <si>
    <t>Paul NUTTALL</t>
  </si>
  <si>
    <t>O'FLYNN Patrick
EFDD
United Kingdom</t>
  </si>
  <si>
    <t>O'FLYNN</t>
  </si>
  <si>
    <t>Patrick</t>
  </si>
  <si>
    <t>Patrick O'FLYNN</t>
  </si>
  <si>
    <t>PALMER Rory
S&amp;D
United Kingdom</t>
  </si>
  <si>
    <t>PALMER</t>
  </si>
  <si>
    <t>Rory</t>
  </si>
  <si>
    <t>Rory PALMER</t>
  </si>
  <si>
    <t>PARKER Margot
EFDD
United Kingdom</t>
  </si>
  <si>
    <t>PARKER</t>
  </si>
  <si>
    <t>Margot</t>
  </si>
  <si>
    <t>Tony McIntyre</t>
  </si>
  <si>
    <t>Margot PARKER</t>
  </si>
  <si>
    <t>PROCTER John
ECR
United Kingdom</t>
  </si>
  <si>
    <t>PROCTER</t>
  </si>
  <si>
    <t>John PROCTER</t>
  </si>
  <si>
    <t>REID Julia
EFDD
United Kingdom</t>
  </si>
  <si>
    <t>REID</t>
  </si>
  <si>
    <t>Julia</t>
  </si>
  <si>
    <t>Julia REID</t>
  </si>
  <si>
    <t>SCOTT CATO Molly
Greens/EFA
United Kingdom</t>
  </si>
  <si>
    <t>Luke Parker</t>
  </si>
  <si>
    <t>Conservative</t>
  </si>
  <si>
    <t>SCOTT CATO</t>
  </si>
  <si>
    <t>Molly</t>
  </si>
  <si>
    <t>Molly SCOTT CATO</t>
  </si>
  <si>
    <t>SEYMOUR Jill
EFDD
United Kingdom</t>
  </si>
  <si>
    <t>SEYMOUR</t>
  </si>
  <si>
    <t>Jill SEYMOUR</t>
  </si>
  <si>
    <t>SIMON Siôn
S&amp;D
United Kingdom</t>
  </si>
  <si>
    <t>SIMON</t>
  </si>
  <si>
    <t>Siôn</t>
  </si>
  <si>
    <t>Siôn SIMON</t>
  </si>
  <si>
    <t>Laura Parker</t>
  </si>
  <si>
    <t>SMITH Alyn
Greens/EFA
United Kingdom</t>
  </si>
  <si>
    <t>SMITH</t>
  </si>
  <si>
    <t>Alyn</t>
  </si>
  <si>
    <t>Alyn SMITH</t>
  </si>
  <si>
    <t>AGNEW John Stuart
ENF
United Kingdom</t>
  </si>
  <si>
    <t>AGNEW</t>
  </si>
  <si>
    <t>John Stuart</t>
  </si>
  <si>
    <t>John Stuart AGNEW</t>
  </si>
  <si>
    <t>East</t>
  </si>
  <si>
    <t>Thomas Smith</t>
  </si>
  <si>
    <t>SWINBURNE Kay
ECR
United Kingdom</t>
  </si>
  <si>
    <t>SWINBURNE</t>
  </si>
  <si>
    <t>Kay</t>
  </si>
  <si>
    <t>Kay SWINBURNE</t>
  </si>
  <si>
    <t>TANNOCK Charles
ECR
United Kingdom</t>
  </si>
  <si>
    <t>TANNOCK</t>
  </si>
  <si>
    <t>Charles</t>
  </si>
  <si>
    <t>Charles TANNOCK</t>
  </si>
  <si>
    <t>TAYLOR Keith
Greens/EFA
United Kingdom</t>
  </si>
  <si>
    <t>TAYLOR</t>
  </si>
  <si>
    <t>Keith</t>
  </si>
  <si>
    <t>Keith TAYLOR</t>
  </si>
  <si>
    <t>Anna Smith</t>
  </si>
  <si>
    <t>VAN ORDEN Geoffrey
ECR
United Kingdom</t>
  </si>
  <si>
    <t>VAN ORDEN</t>
  </si>
  <si>
    <t>Geoffrey</t>
  </si>
  <si>
    <t>Geoffrey VAN ORDEN</t>
  </si>
  <si>
    <t>VAUGHAN Derek
S&amp;D
United Kingdom</t>
  </si>
  <si>
    <t>VAUGHAN</t>
  </si>
  <si>
    <t>Derek</t>
  </si>
  <si>
    <t>Derek VAUGHAN</t>
  </si>
  <si>
    <t>WARD Julie
S&amp;D
United Kingdom</t>
  </si>
  <si>
    <t>WARD</t>
  </si>
  <si>
    <t>Julie WARD</t>
  </si>
  <si>
    <t>WOOLFE Steven
NI
United Kingdom</t>
  </si>
  <si>
    <t>Jane Smith</t>
  </si>
  <si>
    <t>WOOLFE</t>
  </si>
  <si>
    <t>Steven</t>
  </si>
  <si>
    <t>Animal Welfare Party</t>
  </si>
  <si>
    <t>Steven WOOLFE</t>
  </si>
  <si>
    <t>Carmen Smith</t>
  </si>
  <si>
    <t>Plaid Cymru</t>
  </si>
  <si>
    <t>Emma Taylor</t>
  </si>
  <si>
    <t>Change UK</t>
  </si>
  <si>
    <t>Sharon Taylor</t>
  </si>
  <si>
    <t>Michael Taylor</t>
  </si>
  <si>
    <t>Matthew Taylor</t>
  </si>
  <si>
    <t>Lester Taylor</t>
  </si>
  <si>
    <t>Rachael Ward</t>
  </si>
  <si>
    <t>Anthea McIntyre</t>
  </si>
  <si>
    <t>Baroness Nosheena Mobarik</t>
  </si>
  <si>
    <t>Northern Ireland</t>
  </si>
  <si>
    <t>Democratic Unionist Party</t>
  </si>
  <si>
    <t>Emma McClarkin</t>
  </si>
  <si>
    <t>North East</t>
  </si>
  <si>
    <t>Sinn Féin</t>
  </si>
  <si>
    <t>Kate Godfrey</t>
  </si>
  <si>
    <t>Joan Pons Laplana</t>
  </si>
  <si>
    <t>Narinder Sharma</t>
  </si>
  <si>
    <t>Pankajkumar Gulab</t>
  </si>
  <si>
    <t>Emma Manley</t>
  </si>
  <si>
    <t>Tony Harper</t>
  </si>
  <si>
    <t>Brendan Clarke-Smith</t>
  </si>
  <si>
    <t>Thomas Randall</t>
  </si>
  <si>
    <t>Kat Boettge</t>
  </si>
  <si>
    <t>Gerhard Lohmann-Bond</t>
  </si>
  <si>
    <t>Liam McClelland</t>
  </si>
  <si>
    <t>Daniel Wimberley</t>
  </si>
  <si>
    <t>Simon Tooke</t>
  </si>
  <si>
    <t>region</t>
  </si>
  <si>
    <t>candidates</t>
  </si>
  <si>
    <t>seats</t>
  </si>
  <si>
    <t>Nick Byatt</t>
  </si>
  <si>
    <t>Independent Network</t>
  </si>
  <si>
    <t>Marianne Overton</t>
  </si>
  <si>
    <t>Daniel Simpson</t>
  </si>
  <si>
    <t>Pearl Clarke</t>
  </si>
  <si>
    <t>Nikki Dillon</t>
  </si>
  <si>
    <t>Leonie Mathers</t>
  </si>
  <si>
    <t>Tony Tinley</t>
  </si>
  <si>
    <t>Nicolle Ndiweni</t>
  </si>
  <si>
    <t>Gary Godden</t>
  </si>
  <si>
    <t>Bill Newton Dunn</t>
  </si>
  <si>
    <t>Michael Mullaney</t>
  </si>
  <si>
    <t>Lucy Care</t>
  </si>
  <si>
    <t>Suzanna Austin</t>
  </si>
  <si>
    <t>Caroline Kenyon</t>
  </si>
  <si>
    <t>Annunziata Rees-Mogg</t>
  </si>
  <si>
    <t>Matthew Patten</t>
  </si>
  <si>
    <t>Tracy Knowles</t>
  </si>
  <si>
    <t>Anna Bailey</t>
  </si>
  <si>
    <t>Alan Graves</t>
  </si>
  <si>
    <t>Marietta King</t>
  </si>
  <si>
    <t>Anil Bhatti</t>
  </si>
  <si>
    <t>Fran Loi</t>
  </si>
  <si>
    <t>Simon Rood</t>
  </si>
  <si>
    <t>Independent</t>
  </si>
  <si>
    <t>Neil Carmichael</t>
  </si>
  <si>
    <t>Bhavna Joshi</t>
  </si>
  <si>
    <t>Michelle de Vries</t>
  </si>
  <si>
    <t>Amanda Gummer</t>
  </si>
  <si>
    <t>Thomas Graham</t>
  </si>
  <si>
    <t>Roger Casale</t>
  </si>
  <si>
    <t>Joe Rich</t>
  </si>
  <si>
    <t>Thomas McLaren</t>
  </si>
  <si>
    <t>Joel Charles</t>
  </si>
  <si>
    <t>Wazz Mughal</t>
  </si>
  <si>
    <t>Robin Tilbrook</t>
  </si>
  <si>
    <t>English Democrats</t>
  </si>
  <si>
    <t>Charles Vickers</t>
  </si>
  <si>
    <t>Bridget Vickers</t>
  </si>
  <si>
    <t>Paul Wiffen</t>
  </si>
  <si>
    <t>Catherine Rowett</t>
  </si>
  <si>
    <t>Rupert Read</t>
  </si>
  <si>
    <t>Martin Schmierer</t>
  </si>
  <si>
    <t>Fiona Radic</t>
  </si>
  <si>
    <t>Paul Jeater</t>
  </si>
  <si>
    <t>Dr Pallavi Devulapalli</t>
  </si>
  <si>
    <t>Jeremy Caddick</t>
  </si>
  <si>
    <t>Chris Vince</t>
  </si>
  <si>
    <t>Alvin Shum</t>
  </si>
  <si>
    <t>Adam Scott</t>
  </si>
  <si>
    <t>Javeria Hussain</t>
  </si>
  <si>
    <t>Barbara Gibson</t>
  </si>
  <si>
    <t>Lucy Nethsingha</t>
  </si>
  <si>
    <t>Fionna Tod</t>
  </si>
  <si>
    <t>Stephen Robinson</t>
  </si>
  <si>
    <t>Sandy Walkington</t>
  </si>
  <si>
    <t>Marie Goldman</t>
  </si>
  <si>
    <t>Jules Ewart</t>
  </si>
  <si>
    <t>Richard Tice</t>
  </si>
  <si>
    <t>Michael Heaver</t>
  </si>
  <si>
    <t>June Mummery</t>
  </si>
  <si>
    <t>Paul Hearn</t>
  </si>
  <si>
    <t>Priscilla Huby</t>
  </si>
  <si>
    <t>Sean Lever</t>
  </si>
  <si>
    <t>Edmund Fordham</t>
  </si>
  <si>
    <t>Stuart Agnew</t>
  </si>
  <si>
    <t>Paul Oakley</t>
  </si>
  <si>
    <t>Liz Jones</t>
  </si>
  <si>
    <t>William Ashpole</t>
  </si>
  <si>
    <t>John Wallace</t>
  </si>
  <si>
    <t>John Whitby</t>
  </si>
  <si>
    <t>Attila Csordas</t>
  </si>
  <si>
    <t>Vanessa Hudson</t>
  </si>
  <si>
    <t>Sam Morland</t>
  </si>
  <si>
    <t>Ranjan Joshi</t>
  </si>
  <si>
    <t>Mina Da Rui</t>
  </si>
  <si>
    <t>Jon Homan</t>
  </si>
  <si>
    <t>Simon Gouldman</t>
  </si>
  <si>
    <t>Gavin Esler</t>
  </si>
  <si>
    <t>Jan Vincent-Rostowski</t>
  </si>
  <si>
    <t>Carole Tongue</t>
  </si>
  <si>
    <t>Annabel Mullin</t>
  </si>
  <si>
    <t>Karen Newman</t>
  </si>
  <si>
    <t>Nora Mulready</t>
  </si>
  <si>
    <t>Jessica Simor</t>
  </si>
  <si>
    <t>Hasseeb Ur-Rehman</t>
  </si>
  <si>
    <t>Joy Morrissey</t>
  </si>
  <si>
    <t>Tim Barnes</t>
  </si>
  <si>
    <t>Scott Pattenden</t>
  </si>
  <si>
    <t>Attic Rahman</t>
  </si>
  <si>
    <t>Kirsty Finlayson</t>
  </si>
  <si>
    <t>Scott Ainslie</t>
  </si>
  <si>
    <t>Gulnar Hasnain</t>
  </si>
  <si>
    <t>Shahrar Ali</t>
  </si>
  <si>
    <t>Rachel Collinson</t>
  </si>
  <si>
    <t>Eleanor Margolies</t>
  </si>
  <si>
    <t>Remco van der Stoep</t>
  </si>
  <si>
    <t>Kirsten De Keyser</t>
  </si>
  <si>
    <t>Peter Underwood</t>
  </si>
  <si>
    <t>Katy Clark</t>
  </si>
  <si>
    <t>Murad Qureshi</t>
  </si>
  <si>
    <t>Taranjit Chana</t>
  </si>
  <si>
    <t>James Beckles</t>
  </si>
  <si>
    <t>Sanchia Alasia</t>
  </si>
  <si>
    <t>Irina Von Wiese</t>
  </si>
  <si>
    <t>Dinesh Dhamija</t>
  </si>
  <si>
    <t>Luisa Porritt</t>
  </si>
  <si>
    <t>Jonathan Fryer</t>
  </si>
  <si>
    <t>Helen Cross</t>
  </si>
  <si>
    <t>Graham Colley</t>
  </si>
  <si>
    <t>Ben Habib</t>
  </si>
  <si>
    <t>Lance Forman</t>
  </si>
  <si>
    <t>Graham Shore</t>
  </si>
  <si>
    <t>Alka Sehgal Cuthbert</t>
  </si>
  <si>
    <t>Jimi Ogunnusi</t>
  </si>
  <si>
    <t>Simon Marcus</t>
  </si>
  <si>
    <t>Mehrtash A'zami</t>
  </si>
  <si>
    <t>Aileen Quinton</t>
  </si>
  <si>
    <t>Pierre Kirk</t>
  </si>
  <si>
    <t>UK European Union Party</t>
  </si>
  <si>
    <t>Richard Stevens</t>
  </si>
  <si>
    <t>Saleyha Ahsan</t>
  </si>
  <si>
    <t>Anna Novikova</t>
  </si>
  <si>
    <t>Angela Antetomaso</t>
  </si>
  <si>
    <t>Richard Boardman</t>
  </si>
  <si>
    <t>Richard Braine</t>
  </si>
  <si>
    <t>Pete Muswell</t>
  </si>
  <si>
    <t>Freddy Vachha</t>
  </si>
  <si>
    <t>Robert Stephenson</t>
  </si>
  <si>
    <t>Peter McIlvenna</t>
  </si>
  <si>
    <t>John Poynton</t>
  </si>
  <si>
    <t>Ronie Johnson</t>
  </si>
  <si>
    <t>Bea Gare</t>
  </si>
  <si>
    <t>Nanci Hogan</t>
  </si>
  <si>
    <t>Aliyah Dunbar-Hussain</t>
  </si>
  <si>
    <t>Hannah Barham-Brown</t>
  </si>
  <si>
    <t>Alison Marshall</t>
  </si>
  <si>
    <t>Olivia Patton-Vincenti</t>
  </si>
  <si>
    <t>Leyla Mohan</t>
  </si>
  <si>
    <t>Daze Aghaji</t>
  </si>
  <si>
    <t>Roger Hallam</t>
  </si>
  <si>
    <t>Alan Kirkby</t>
  </si>
  <si>
    <t>Kofi Klu</t>
  </si>
  <si>
    <t>Zoe Lafferty</t>
  </si>
  <si>
    <t>Claudia Mcdowell</t>
  </si>
  <si>
    <t>Andrew Medhurst</t>
  </si>
  <si>
    <t>Henry Muss</t>
  </si>
  <si>
    <t>Mike Shad</t>
  </si>
  <si>
    <t>Ian Sowden</t>
  </si>
  <si>
    <t>Andrea Venzon</t>
  </si>
  <si>
    <t>Frances Weetman</t>
  </si>
  <si>
    <t>Penny Hawley</t>
  </si>
  <si>
    <t>Kathryn Heywood</t>
  </si>
  <si>
    <t>Richard Lawrie</t>
  </si>
  <si>
    <t>Chris J Galley</t>
  </si>
  <si>
    <t>Duncan Crute</t>
  </si>
  <si>
    <t>Rachel Featherstone</t>
  </si>
  <si>
    <t>Jonathan Elmer</t>
  </si>
  <si>
    <t>Dawn Furness</t>
  </si>
  <si>
    <t>Clare Penny-Evans</t>
  </si>
  <si>
    <t>Fiona Halleast</t>
  </si>
  <si>
    <t>Julie Porksen</t>
  </si>
  <si>
    <t>Aidan King</t>
  </si>
  <si>
    <t>Brian Monteith</t>
  </si>
  <si>
    <t>John Tennant</t>
  </si>
  <si>
    <t>Richard Monaghan</t>
  </si>
  <si>
    <t>Richard Elvin</t>
  </si>
  <si>
    <t>Chris Gallacher</t>
  </si>
  <si>
    <t>Alan Breeze</t>
  </si>
  <si>
    <t>Andrea Cooper</t>
  </si>
  <si>
    <t>Dan Price</t>
  </si>
  <si>
    <t>Arun Banerji</t>
  </si>
  <si>
    <t>Philippa Olive</t>
  </si>
  <si>
    <t>Victoria Desmond</t>
  </si>
  <si>
    <t>Andrew Graystone</t>
  </si>
  <si>
    <t>Elisabeth Knight</t>
  </si>
  <si>
    <t>Kevin Beaty</t>
  </si>
  <si>
    <t>Jane Howard</t>
  </si>
  <si>
    <t>Arnold Saunders</t>
  </si>
  <si>
    <t>Wendy Maisey</t>
  </si>
  <si>
    <t>Thomas Lord</t>
  </si>
  <si>
    <t>Anthony Pickles</t>
  </si>
  <si>
    <t>Attika Choudhary</t>
  </si>
  <si>
    <t>Stephen Morris</t>
  </si>
  <si>
    <t>Valerie Morris</t>
  </si>
  <si>
    <t>Gina Dowding</t>
  </si>
  <si>
    <t>Wendy Olsen</t>
  </si>
  <si>
    <t>Jessica Northey</t>
  </si>
  <si>
    <t>Geraldine Coggins</t>
  </si>
  <si>
    <t>Rosie Mills</t>
  </si>
  <si>
    <t>Astrid Johnson</t>
  </si>
  <si>
    <t>Daniel Jerrome</t>
  </si>
  <si>
    <t>James Booth</t>
  </si>
  <si>
    <t>Erica Lewis</t>
  </si>
  <si>
    <t>David Brennan</t>
  </si>
  <si>
    <t>Claire Cozler</t>
  </si>
  <si>
    <t>Saf Ismail</t>
  </si>
  <si>
    <t>Yvonne Tennant</t>
  </si>
  <si>
    <t>Chris Davies</t>
  </si>
  <si>
    <t>Jane Brophy</t>
  </si>
  <si>
    <t>Helen Foster-Grime</t>
  </si>
  <si>
    <t>Anna Fryer</t>
  </si>
  <si>
    <t>Sam Al-Hamdani</t>
  </si>
  <si>
    <t>Rebecca Forrest</t>
  </si>
  <si>
    <t>John Studholme</t>
  </si>
  <si>
    <t>Frederick Van Mierlo</t>
  </si>
  <si>
    <t>Henrik Overgaard Nielsen</t>
  </si>
  <si>
    <t>David Bull</t>
  </si>
  <si>
    <t>Gary Harvey</t>
  </si>
  <si>
    <t>Ajay Jagota</t>
  </si>
  <si>
    <t>Elizabeth Babade</t>
  </si>
  <si>
    <t>Sally Bate</t>
  </si>
  <si>
    <t>John Kelly</t>
  </si>
  <si>
    <t>Sophie Larroque</t>
  </si>
  <si>
    <t>Adam Richardson</t>
  </si>
  <si>
    <t>Jeff Armstrong</t>
  </si>
  <si>
    <t>Fiona Mills</t>
  </si>
  <si>
    <t>Nathan Ryding</t>
  </si>
  <si>
    <t>Michael Felse</t>
  </si>
  <si>
    <t>Ben Fryer</t>
  </si>
  <si>
    <t>John Booker</t>
  </si>
  <si>
    <t>Alexander Craig</t>
  </si>
  <si>
    <t>Mohmmad Aslam</t>
  </si>
  <si>
    <t>Tommy Robinson</t>
  </si>
  <si>
    <t>Naomi Long</t>
  </si>
  <si>
    <t>Alliance Party</t>
  </si>
  <si>
    <t>Amandeep Bhogal</t>
  </si>
  <si>
    <t>Clare Bailey</t>
  </si>
  <si>
    <t>Colum Eastwood</t>
  </si>
  <si>
    <t>Social Democratic &amp; Labour Party</t>
  </si>
  <si>
    <t>Jim Allister</t>
  </si>
  <si>
    <t>Traditional Unionist Voice</t>
  </si>
  <si>
    <t>Danny Kennedy</t>
  </si>
  <si>
    <t>Ulster Unionist Party</t>
  </si>
  <si>
    <t>Robert Hill</t>
  </si>
  <si>
    <t>Neil McCann</t>
  </si>
  <si>
    <t>Jane Morrice</t>
  </si>
  <si>
    <t>David MacDonald</t>
  </si>
  <si>
    <t>Peter Griffiths</t>
  </si>
  <si>
    <t>Kate Forman</t>
  </si>
  <si>
    <t>Heather Astbury</t>
  </si>
  <si>
    <t>Colin McFadyen</t>
  </si>
  <si>
    <t>Cathy Edgeworth</t>
  </si>
  <si>
    <t>Iain McGill</t>
  </si>
  <si>
    <t>Shona Haslam</t>
  </si>
  <si>
    <t>Iain Whyte</t>
  </si>
  <si>
    <t>Andrea Gee</t>
  </si>
  <si>
    <t>Michael Kusznir</t>
  </si>
  <si>
    <t>Maggie Chapman</t>
  </si>
  <si>
    <t>Lorna Slater</t>
  </si>
  <si>
    <t>Gillian Mackay</t>
  </si>
  <si>
    <t>Chas Booth</t>
  </si>
  <si>
    <t>Mags Hall</t>
  </si>
  <si>
    <t>Allan Faulds</t>
  </si>
  <si>
    <t>Jayne Baxter</t>
  </si>
  <si>
    <t>Craig Miller</t>
  </si>
  <si>
    <t>Amy Lee Fraioli</t>
  </si>
  <si>
    <t>Callum O'Dwyer</t>
  </si>
  <si>
    <t>Angela Bretherton</t>
  </si>
  <si>
    <t>Sheila Ritchie</t>
  </si>
  <si>
    <t>Fred Mackintosh</t>
  </si>
  <si>
    <t>Catriona Bhatia</t>
  </si>
  <si>
    <t>Vita Zaporozcenko</t>
  </si>
  <si>
    <t>John Edward</t>
  </si>
  <si>
    <t>Clive Sneddon</t>
  </si>
  <si>
    <t>Christian Allard</t>
  </si>
  <si>
    <t>Aileen McLeod</t>
  </si>
  <si>
    <t>Margaret Ferrier</t>
  </si>
  <si>
    <t>Alex Kerr</t>
  </si>
  <si>
    <t>Louis Stedman-Bruce</t>
  </si>
  <si>
    <t>Karina Walker</t>
  </si>
  <si>
    <t>James Ferguson-Hannah</t>
  </si>
  <si>
    <t>Stuart Waiton</t>
  </si>
  <si>
    <t>Paul Aitken</t>
  </si>
  <si>
    <t>Calum Walker</t>
  </si>
  <si>
    <t>Donald MacKay</t>
  </si>
  <si>
    <t>Janice MacKay</t>
  </si>
  <si>
    <t>Otto Inglis</t>
  </si>
  <si>
    <t>Mark Meechan</t>
  </si>
  <si>
    <t>Roy Hill</t>
  </si>
  <si>
    <t>Neil Wilson</t>
  </si>
  <si>
    <t>Gordon Edgar</t>
  </si>
  <si>
    <t>Ken Parke</t>
  </si>
  <si>
    <t>Victoria Groulef</t>
  </si>
  <si>
    <t>Warren Morgan</t>
  </si>
  <si>
    <t>Eleanor Fuller</t>
  </si>
  <si>
    <t>Robin Bextor</t>
  </si>
  <si>
    <t>Nicholas Mazzei</t>
  </si>
  <si>
    <t>Suzana Carp</t>
  </si>
  <si>
    <t>Phil Murphy</t>
  </si>
  <si>
    <t>Heather Allen</t>
  </si>
  <si>
    <t>Diane Yeo</t>
  </si>
  <si>
    <t>Richard Robinson</t>
  </si>
  <si>
    <t>Mike Whiting</t>
  </si>
  <si>
    <t>Juliette Ash</t>
  </si>
  <si>
    <t>Anna Firth</t>
  </si>
  <si>
    <t>Adrian Pepper</t>
  </si>
  <si>
    <t>Clarence Mitchell</t>
  </si>
  <si>
    <t>Neva Sadikoglu-Novaky</t>
  </si>
  <si>
    <t>Caroline Newton</t>
  </si>
  <si>
    <t>Alexandra Phillips</t>
  </si>
  <si>
    <t>Count of Party</t>
  </si>
  <si>
    <t>Elise Benjamin</t>
  </si>
  <si>
    <t>Grand Total</t>
  </si>
  <si>
    <t>Vix Lowthion</t>
  </si>
  <si>
    <t>Leslie Groves Williams</t>
  </si>
  <si>
    <t>Phelim Mac Cafferty</t>
  </si>
  <si>
    <t>The Yorkshire Party</t>
  </si>
  <si>
    <t>Jan Doerfel</t>
  </si>
  <si>
    <t>Larry Sanders</t>
  </si>
  <si>
    <t>Isabella Moir</t>
  </si>
  <si>
    <t>Oliver Sykes</t>
  </si>
  <si>
    <t>Jonathan Essex</t>
  </si>
  <si>
    <t>Cathy Shutt</t>
  </si>
  <si>
    <t>Candidate name</t>
  </si>
  <si>
    <t>Ulster unionist</t>
  </si>
  <si>
    <t>Arran Neathey</t>
  </si>
  <si>
    <t>Emma Turnbull</t>
  </si>
  <si>
    <t>Rohit Dasgupta</t>
  </si>
  <si>
    <t>Amy Fowler</t>
  </si>
  <si>
    <t>Duncan Enright</t>
  </si>
  <si>
    <t>Lubna Arshad</t>
  </si>
  <si>
    <t>Simon Burgess</t>
  </si>
  <si>
    <t>Antony Hook</t>
  </si>
  <si>
    <t>Judith Bunting</t>
  </si>
  <si>
    <t>Martin Tod</t>
  </si>
  <si>
    <t>Liz Leffman</t>
  </si>
  <si>
    <t>Chris Bowers</t>
  </si>
  <si>
    <t>Giles Goodall</t>
  </si>
  <si>
    <t>Ruvi Ziegler</t>
  </si>
  <si>
    <t>Nick Perry</t>
  </si>
  <si>
    <t>John Vincent</t>
  </si>
  <si>
    <t>Alex Phillips</t>
  </si>
  <si>
    <t>Robert Rowland</t>
  </si>
  <si>
    <t>Belinda De Camborne Lucy</t>
  </si>
  <si>
    <t>James Bartholomew</t>
  </si>
  <si>
    <t>Christopher Ellis</t>
  </si>
  <si>
    <t>John Kennedy</t>
  </si>
  <si>
    <t>George Farmer</t>
  </si>
  <si>
    <t>Peter Wiltshire</t>
  </si>
  <si>
    <t>Mandy Bruce</t>
  </si>
  <si>
    <t>Raymond Carr</t>
  </si>
  <si>
    <t>David Chesham</t>
  </si>
  <si>
    <t>Robert Cox</t>
  </si>
  <si>
    <t>Stephen Harper</t>
  </si>
  <si>
    <t>Neil Kirk</t>
  </si>
  <si>
    <t>Anton Pruden</t>
  </si>
  <si>
    <t>Andrew Thomas-Emans</t>
  </si>
  <si>
    <t>Darren Williams</t>
  </si>
  <si>
    <t>Pacelli Ndikumana</t>
  </si>
  <si>
    <t>Clinton Powell</t>
  </si>
  <si>
    <t>Piers Wauchope</t>
  </si>
  <si>
    <t>Liz Philips</t>
  </si>
  <si>
    <t>Daryll Pitcher</t>
  </si>
  <si>
    <t>Martin Brothers</t>
  </si>
  <si>
    <t>Tony Gould</t>
  </si>
  <si>
    <t>Clive Egan</t>
  </si>
  <si>
    <t>Troy De Leon</t>
  </si>
  <si>
    <t>Alan Stone</t>
  </si>
  <si>
    <t>Judy Moore</t>
  </si>
  <si>
    <t>Patricia Mountain</t>
  </si>
  <si>
    <t>Jason McMahon</t>
  </si>
  <si>
    <t>David Round</t>
  </si>
  <si>
    <t>Michael Turberville</t>
  </si>
  <si>
    <t>Rachel Johnson</t>
  </si>
  <si>
    <t>Jim Godfrey</t>
  </si>
  <si>
    <t>Ollie Middleton</t>
  </si>
  <si>
    <t>Matthew Hooberman</t>
  </si>
  <si>
    <t>Liz Sewell</t>
  </si>
  <si>
    <t>Crispin Hunt</t>
  </si>
  <si>
    <t>James Mustoe</t>
  </si>
  <si>
    <t>Faye Purbrick</t>
  </si>
  <si>
    <t>Claire Hiscott</t>
  </si>
  <si>
    <t>James Taghdissian</t>
  </si>
  <si>
    <t>Emmeline Owens</t>
  </si>
  <si>
    <t>Jenny Knight</t>
  </si>
  <si>
    <t>Michael Blundell</t>
  </si>
  <si>
    <t>Cleo Lake</t>
  </si>
  <si>
    <t>Carla Denyer</t>
  </si>
  <si>
    <t>Tom Scott</t>
  </si>
  <si>
    <t>Martin Dimery</t>
  </si>
  <si>
    <t>Karen La Borde</t>
  </si>
  <si>
    <t>Lord Andrew Adonis</t>
  </si>
  <si>
    <t>Jayne Kirkham</t>
  </si>
  <si>
    <t>Neil Guild</t>
  </si>
  <si>
    <t>Sadik Al-Hassan</t>
  </si>
  <si>
    <t>Caroline Voaden</t>
  </si>
  <si>
    <t>Martin Horwood</t>
  </si>
  <si>
    <t>Stephen Williams</t>
  </si>
  <si>
    <t>Eleanor Rylance</t>
  </si>
  <si>
    <t>David Chalmers</t>
  </si>
  <si>
    <t>Luke Stagnetto</t>
  </si>
  <si>
    <t>Ann Widdecombe</t>
  </si>
  <si>
    <t>James Glancy</t>
  </si>
  <si>
    <t>Christina Jordan</t>
  </si>
  <si>
    <t>Ann Tarr</t>
  </si>
  <si>
    <t>Roger Lane-Nott</t>
  </si>
  <si>
    <t>Nicola Darke</t>
  </si>
  <si>
    <t>Lawrence Webb</t>
  </si>
  <si>
    <t>Carl Benjamin</t>
  </si>
  <si>
    <t>Stephen Lee</t>
  </si>
  <si>
    <t>Alison Sheridan</t>
  </si>
  <si>
    <t>Larch Maxey</t>
  </si>
  <si>
    <t>Mothiur Rahman</t>
  </si>
  <si>
    <t>Neville Seed</t>
  </si>
  <si>
    <t>Jon Owen Jones</t>
  </si>
  <si>
    <t>June Davies</t>
  </si>
  <si>
    <t>Matthew Paul</t>
  </si>
  <si>
    <t>Sally Stephenson</t>
  </si>
  <si>
    <t>Dan Boucher</t>
  </si>
  <si>
    <t>Craig Lawton</t>
  </si>
  <si>
    <t>Fay Jones</t>
  </si>
  <si>
    <t>Tomos Davies</t>
  </si>
  <si>
    <t>Anthony Slaughter</t>
  </si>
  <si>
    <t>Ian Chandler</t>
  </si>
  <si>
    <t>Ceri Davies</t>
  </si>
  <si>
    <t>Duncan Rees</t>
  </si>
  <si>
    <t>Jackie Jones</t>
  </si>
  <si>
    <t>Matthew Dorrance</t>
  </si>
  <si>
    <t>Mary Wimbury</t>
  </si>
  <si>
    <t>Mark Whitcutt</t>
  </si>
  <si>
    <t>Sam Bennett</t>
  </si>
  <si>
    <t>Donna Lalek</t>
  </si>
  <si>
    <t>Alistair Cameron</t>
  </si>
  <si>
    <t>Andrew Parkhurst</t>
  </si>
  <si>
    <t>Patrick McGuinness</t>
  </si>
  <si>
    <t>Ioan Bellin</t>
  </si>
  <si>
    <t>James Wells</t>
  </si>
  <si>
    <t>Julie Price</t>
  </si>
  <si>
    <t>Kris Hicks</t>
  </si>
  <si>
    <t>Keith Edwards</t>
  </si>
  <si>
    <t>Tom Harrison</t>
  </si>
  <si>
    <t>Robert McNeil-Wilson</t>
  </si>
  <si>
    <t>Stephen Dorrell</t>
  </si>
  <si>
    <t>Charlotte Gath</t>
  </si>
  <si>
    <t>Peter Wilding</t>
  </si>
  <si>
    <t>Amrik Kandola</t>
  </si>
  <si>
    <t>Joanna McKenna</t>
  </si>
  <si>
    <t>Victor Odusanya</t>
  </si>
  <si>
    <t>Lucinda Empson</t>
  </si>
  <si>
    <t>Suzanne Webb</t>
  </si>
  <si>
    <t>Meirion Jenkins</t>
  </si>
  <si>
    <t>Mary Noone</t>
  </si>
  <si>
    <t>Ahmed Ejaz</t>
  </si>
  <si>
    <t>Ellie Chowns</t>
  </si>
  <si>
    <t>Diana Toynbee</t>
  </si>
  <si>
    <t>Paul Woodhead</t>
  </si>
  <si>
    <t>Julian Dean</t>
  </si>
  <si>
    <t>Louis Stephen</t>
  </si>
  <si>
    <t>Helen Heathfield</t>
  </si>
  <si>
    <t>Kefentse Dennis</t>
  </si>
  <si>
    <t>Julia Buckley</t>
  </si>
  <si>
    <t>Zarah Sultana</t>
  </si>
  <si>
    <t>Sam Hennessy</t>
  </si>
  <si>
    <t>Liz Clements</t>
  </si>
  <si>
    <t>Phil Bennion</t>
  </si>
  <si>
    <t>Ade Adeyemo</t>
  </si>
  <si>
    <t>Jeanie Falconer</t>
  </si>
  <si>
    <t>Jenny Wilkinson</t>
  </si>
  <si>
    <t>Jennifer Gray</t>
  </si>
  <si>
    <t>Beverley Nielsen</t>
  </si>
  <si>
    <t>Lee Dargue</t>
  </si>
  <si>
    <t>Rupert Lowe</t>
  </si>
  <si>
    <t>Martin Daubney</t>
  </si>
  <si>
    <t>Andrew England Kerr</t>
  </si>
  <si>
    <t>Vishal Khatri</t>
  </si>
  <si>
    <t>Nikki Page</t>
  </si>
  <si>
    <t>Laura Kevehazi</t>
  </si>
  <si>
    <t>Katharine Harborne</t>
  </si>
  <si>
    <t>Ernest Valentine</t>
  </si>
  <si>
    <t>Paul Williams</t>
  </si>
  <si>
    <t>Graham Eardley</t>
  </si>
  <si>
    <t>Paul Allen</t>
  </si>
  <si>
    <t>Nigel Ely</t>
  </si>
  <si>
    <t>Joe Smyth</t>
  </si>
  <si>
    <t>Derek Bennett</t>
  </si>
  <si>
    <t>Diana Wallis</t>
  </si>
  <si>
    <t>Juliet Lodge</t>
  </si>
  <si>
    <t>Sophia Bow</t>
  </si>
  <si>
    <t>Joshua Malkin</t>
  </si>
  <si>
    <t>Ros McMullen</t>
  </si>
  <si>
    <t>Steve Wilson</t>
  </si>
  <si>
    <t>Michael Naughton</t>
  </si>
  <si>
    <t>Andrew Lee</t>
  </si>
  <si>
    <t>Matthew Freckleton</t>
  </si>
  <si>
    <t>Sue Pascoe</t>
  </si>
  <si>
    <t>David Allen</t>
  </si>
  <si>
    <t>Tony Allen</t>
  </si>
  <si>
    <t>Joanne Allen</t>
  </si>
  <si>
    <t>Fiona Allen</t>
  </si>
  <si>
    <t>Magid Magid</t>
  </si>
  <si>
    <t>Alison Teal</t>
  </si>
  <si>
    <t>Andrew Cooper</t>
  </si>
  <si>
    <t>Louise Houghton</t>
  </si>
  <si>
    <t>Lars Kramm</t>
  </si>
  <si>
    <t>Ann Forsaith</t>
  </si>
  <si>
    <t>Eloise Todd</t>
  </si>
  <si>
    <t>Jayne Allport</t>
  </si>
  <si>
    <t>Alison Hume</t>
  </si>
  <si>
    <t>Shaffaq Mohammed</t>
  </si>
  <si>
    <t>Rosina Robson</t>
  </si>
  <si>
    <t>James Blanchard</t>
  </si>
  <si>
    <t>Sophie Thornton</t>
  </si>
  <si>
    <t>James Baker</t>
  </si>
  <si>
    <t>Ruth Coleman-Taylor</t>
  </si>
  <si>
    <t>John Longworth</t>
  </si>
  <si>
    <t>Lucy Harris</t>
  </si>
  <si>
    <t>Jake Pugh</t>
  </si>
  <si>
    <t>James Heartfield</t>
  </si>
  <si>
    <t>Andrew Allison</t>
  </si>
  <si>
    <t>Christopher Barker</t>
  </si>
  <si>
    <t>Chris Whitwood</t>
  </si>
  <si>
    <t>Mike Jordan</t>
  </si>
  <si>
    <t>Jack Carrington</t>
  </si>
  <si>
    <t>Laura Walker</t>
  </si>
  <si>
    <t>Bob Buxton</t>
  </si>
  <si>
    <t>Dan Cochran</t>
  </si>
  <si>
    <t>Gary Shore</t>
  </si>
  <si>
    <t>John Hancock</t>
  </si>
  <si>
    <t>David Dews</t>
  </si>
  <si>
    <t>Graeme Waddicar</t>
  </si>
  <si>
    <t>Clifford Parsons</t>
  </si>
  <si>
    <t>parties</t>
  </si>
  <si>
    <t>candidates per seat</t>
  </si>
  <si>
    <t>Name NEW</t>
  </si>
  <si>
    <t>77.64 %</t>
  </si>
  <si>
    <t>85.79 %</t>
  </si>
  <si>
    <t>74.63 %</t>
  </si>
  <si>
    <t>87.23 %</t>
  </si>
  <si>
    <t>87.14 %</t>
  </si>
  <si>
    <t>75.42 %</t>
  </si>
  <si>
    <t>STIHLER Catherine</t>
  </si>
  <si>
    <t>91.81 %</t>
  </si>
  <si>
    <t>78.30 %</t>
  </si>
  <si>
    <t>81.53 %</t>
  </si>
  <si>
    <t>89.71 %</t>
  </si>
  <si>
    <t>93.80 %</t>
  </si>
  <si>
    <t>88.17 %</t>
  </si>
  <si>
    <t>96.30 %</t>
  </si>
  <si>
    <t>96.50 %</t>
  </si>
  <si>
    <t>93.12 %</t>
  </si>
  <si>
    <t>67.03 %</t>
  </si>
  <si>
    <t>92.23 %</t>
  </si>
  <si>
    <t>92.47 %</t>
  </si>
  <si>
    <t>82.62 %</t>
  </si>
  <si>
    <t>92.97 %</t>
  </si>
  <si>
    <t>93.28 %</t>
  </si>
  <si>
    <t>94.05 %</t>
  </si>
  <si>
    <t>96.13 %</t>
  </si>
  <si>
    <t>74.89 %</t>
  </si>
  <si>
    <t>87.37 %</t>
  </si>
  <si>
    <t>Siôn Simon</t>
  </si>
  <si>
    <t>93.08 %</t>
  </si>
  <si>
    <t>76.82 %</t>
  </si>
  <si>
    <t>87.75 %</t>
  </si>
  <si>
    <t>92.75 %</t>
  </si>
  <si>
    <t>85.13 %</t>
  </si>
  <si>
    <t>91.80 %</t>
  </si>
  <si>
    <t>76.44 %</t>
  </si>
  <si>
    <t>78.88 %</t>
  </si>
  <si>
    <t>80.45 %</t>
  </si>
  <si>
    <t>71.46 %</t>
  </si>
  <si>
    <t>43.51 %</t>
  </si>
  <si>
    <t>80.00 %</t>
  </si>
  <si>
    <t>97.74 %</t>
  </si>
  <si>
    <t>91.00 %</t>
  </si>
  <si>
    <t>94.47 %</t>
  </si>
  <si>
    <t>93.24 %</t>
  </si>
  <si>
    <t>92.81 %</t>
  </si>
  <si>
    <t>88.22 %</t>
  </si>
  <si>
    <t>80.48 %</t>
  </si>
  <si>
    <t>MOBARIK Nosheena
ECR
United Kingdom</t>
  </si>
  <si>
    <t>86.53 %</t>
  </si>
  <si>
    <t>40.34 %</t>
  </si>
  <si>
    <t>Count of Name</t>
  </si>
  <si>
    <t>First name</t>
  </si>
  <si>
    <t>82.84 %</t>
  </si>
  <si>
    <t>Candidates</t>
  </si>
  <si>
    <t>87.65 %</t>
  </si>
  <si>
    <t>Male</t>
  </si>
  <si>
    <t>72.54 %</t>
  </si>
  <si>
    <t>96.93 %</t>
  </si>
  <si>
    <t>72.40 %</t>
  </si>
  <si>
    <t>Michael</t>
  </si>
  <si>
    <t>92.60 %</t>
  </si>
  <si>
    <t>96.18 %</t>
  </si>
  <si>
    <t>Andrew</t>
  </si>
  <si>
    <t>78.59 %</t>
  </si>
  <si>
    <t>95.33 %</t>
  </si>
  <si>
    <t>Martin</t>
  </si>
  <si>
    <t>86.97 %</t>
  </si>
  <si>
    <t>Unisex</t>
  </si>
  <si>
    <t>Chris</t>
  </si>
  <si>
    <t>Stephen</t>
  </si>
  <si>
    <t>Matthew</t>
  </si>
  <si>
    <t>61.95 %</t>
  </si>
  <si>
    <t>Female</t>
  </si>
  <si>
    <t>Anna</t>
  </si>
  <si>
    <t>Alan</t>
  </si>
  <si>
    <t>Peter</t>
  </si>
  <si>
    <t>Robert</t>
  </si>
  <si>
    <t>Thomas</t>
  </si>
  <si>
    <t>Simon</t>
  </si>
  <si>
    <t>Tony</t>
  </si>
  <si>
    <t>Neil</t>
  </si>
  <si>
    <t>Liz</t>
  </si>
  <si>
    <t>89.76 %</t>
  </si>
  <si>
    <t>88.01 %</t>
  </si>
  <si>
    <t>85.09 %</t>
  </si>
  <si>
    <t>76.52 %</t>
  </si>
  <si>
    <t>80.32 %</t>
  </si>
  <si>
    <t>79.20 %</t>
  </si>
  <si>
    <t>77.43 %</t>
  </si>
  <si>
    <t>CAMPBELL-BANNERMAN David
ECR
United Kingdom</t>
  </si>
  <si>
    <t>75.84 %</t>
  </si>
  <si>
    <t>74.09 %</t>
  </si>
  <si>
    <t>72.96 %</t>
  </si>
  <si>
    <t>71.69 %</t>
  </si>
  <si>
    <t>67.52 %</t>
  </si>
  <si>
    <t>62.82 %</t>
  </si>
  <si>
    <t>William_The_Earl_of Dartmouth
EFDD
United Kingdom</t>
  </si>
  <si>
    <t>42.77 %</t>
  </si>
  <si>
    <t>Row Labels</t>
  </si>
  <si>
    <t>COUNT</t>
  </si>
  <si>
    <t>Northern Ireland alone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</si>
</sst>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/>
    <font>
      <b/>
      <sz val="10.0"/>
      <color rgb="FF000000"/>
      <name val="Arial"/>
    </font>
    <font>
      <b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wrapText="1"/>
    </xf>
    <xf borderId="0" fillId="0" fontId="2" numFmtId="0" xfId="0" applyFont="1"/>
    <xf borderId="1" fillId="0" fontId="2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1"/>
    </xf>
    <xf borderId="1" fillId="0" fontId="0" numFmtId="10" xfId="0" applyAlignment="1" applyBorder="1" applyFont="1" applyNumberFormat="1">
      <alignment shrinkToFit="0" wrapText="1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9" xfId="0" applyFont="1" applyNumberFormat="1"/>
    <xf borderId="0" fillId="0" fontId="3" numFmtId="0" xfId="0" applyAlignment="1" applyFont="1">
      <alignment readingOrder="0"/>
    </xf>
    <xf borderId="0" fillId="0" fontId="3" numFmtId="0" xfId="0" applyFont="1"/>
    <xf borderId="0" fillId="0" fontId="0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J592" sheet="candidates"/>
  </cacheSource>
  <cacheFields>
    <cacheField name="Region" numFmtId="0">
      <sharedItems>
        <s v="Scotland"/>
        <s v="South West"/>
        <s v="East Midlands"/>
        <s v="South East"/>
        <s v="North West"/>
        <s v="Wales"/>
        <s v="London"/>
        <s v="West Midlands"/>
        <s v="Yorkshire and the Humber"/>
        <s v="East"/>
        <s v="Northern Ireland"/>
        <s v="North East"/>
      </sharedItems>
    </cacheField>
    <cacheField name="Name" numFmtId="0">
      <sharedItems>
        <s v="Heather Anderson"/>
        <s v="Yvonne Atkinson"/>
        <s v="John Evans"/>
        <s v="Michael Foster"/>
        <s v="Claire Fox"/>
        <s v="Gethin James"/>
        <s v="Hussain Khan"/>
        <s v="Rabina Khan"/>
        <s v="Ansar Khan"/>
        <s v="Mohammed Khan"/>
        <s v="Catherine Mayer"/>
        <s v="Martin Mayer"/>
        <s v="Tony McIntyre"/>
        <s v="Luke Parker"/>
        <s v="Laura Parker"/>
        <s v="Thomas Smith"/>
        <s v="Anna Smith"/>
        <s v="Jane Smith"/>
        <s v="Carmen Smith"/>
        <s v="Emma Taylor"/>
        <s v="Sharon Taylor"/>
        <s v="Michael Taylor"/>
        <s v="Matthew Taylor"/>
        <s v="Lester Taylor"/>
        <s v="Rachael Ward"/>
        <s v="Alex Mayer"/>
        <s v="Alyn Smith"/>
        <s v="Amjad Bashir"/>
        <s v="Anthea McIntyre"/>
        <s v="Ashley Fox"/>
        <s v="Baroness Nosheena Mobarik"/>
        <s v="Catherine Bearder"/>
        <s v="Charles Tannock"/>
        <s v="Clare Moody"/>
        <s v="Claude Moraes"/>
        <s v="Daniel Dalton"/>
        <s v="Daniel Hannan"/>
        <s v="David Martin"/>
        <s v="Diane Dodds"/>
        <s v="Emma McClarkin"/>
        <s v="Geoffrey Van Orden"/>
        <s v="Gerard Batten"/>
        <s v="Jill Evans"/>
        <s v="John Flack"/>
        <s v="John Howarth"/>
        <s v="John Procter"/>
        <s v="Jonathan Bullock"/>
        <s v="Jude Kirton-Darling"/>
        <s v="Julie Ward"/>
        <s v="Martina Anderson"/>
        <s v="Mike Hookem"/>
        <s v="Molly Scott Cato"/>
        <s v="Nathan Gill"/>
        <s v="Neena Gill"/>
        <s v="Nigel Farage"/>
        <s v="Nirj Deva"/>
        <s v="Paul Brannen"/>
        <s v="Richard Ashworth"/>
        <s v="Richard Corbett"/>
        <s v="Rory Palmer"/>
        <s v="Rupert Matthews"/>
        <s v="Sajjad Karim"/>
        <s v="Seb Dance"/>
        <s v="Syed Kamall"/>
        <s v="Theresa Griffin"/>
        <s v="Wajid Khan"/>
        <s v="Kate Godfrey"/>
        <s v="Joan Pons Laplana"/>
        <s v="Narinder Sharma"/>
        <s v="Pankajkumar Gulab"/>
        <s v="Emma Manley"/>
        <s v="Tony Harper"/>
        <s v="Brendan Clarke-Smith"/>
        <s v="Thomas Randall"/>
        <s v="Kat Boettge"/>
        <s v="Gerhard Lohmann-Bond"/>
        <s v="Liam McClelland"/>
        <s v="Daniel Wimberley"/>
        <s v="Simon Tooke"/>
        <s v="Nick Byatt"/>
        <s v="Marianne Overton"/>
        <s v="Daniel Simpson"/>
        <s v="Pearl Clarke"/>
        <s v="Nikki Dillon"/>
        <s v="Leonie Mathers"/>
        <s v="Tony Tinley"/>
        <s v="Nicolle Ndiweni"/>
        <s v="Gary Godden"/>
        <s v="Bill Newton Dunn"/>
        <s v="Michael Mullaney"/>
        <s v="Lucy Care"/>
        <s v="Suzanna Austin"/>
        <s v="Caroline Kenyon"/>
        <s v="Annunziata Rees-Mogg"/>
        <s v="Matthew Patten"/>
        <s v="Tracy Knowles"/>
        <s v="Anna Bailey"/>
        <s v="Alan Graves"/>
        <s v="Marietta King"/>
        <s v="Anil Bhatti"/>
        <s v="Fran Loi"/>
        <s v="Simon Rood"/>
        <s v="Neil Carmichael"/>
        <s v="Bhavna Joshi"/>
        <s v="Michelle de Vries"/>
        <s v="Amanda Gummer"/>
        <s v="Thomas Graham"/>
        <s v="Roger Casale"/>
        <s v="Joe Rich"/>
        <s v="Thomas McLaren"/>
        <s v="Joel Charles"/>
        <s v="Wazz Mughal"/>
        <s v="Robin Tilbrook"/>
        <s v="Charles Vickers"/>
        <s v="Bridget Vickers"/>
        <s v="Paul Wiffen"/>
        <s v="Catherine Rowett"/>
        <s v="Rupert Read"/>
        <s v="Martin Schmierer"/>
        <s v="Fiona Radic"/>
        <s v="Paul Jeater"/>
        <s v="Dr Pallavi Devulapalli"/>
        <s v="Jeremy Caddick"/>
        <s v="Chris Vince"/>
        <s v="Alvin Shum"/>
        <s v="Adam Scott"/>
        <s v="Javeria Hussain"/>
        <s v="Barbara Gibson"/>
        <s v="Lucy Nethsingha"/>
        <s v="Fionna Tod"/>
        <s v="Stephen Robinson"/>
        <s v="Sandy Walkington"/>
        <s v="Marie Goldman"/>
        <s v="Jules Ewart"/>
        <s v="Richard Tice"/>
        <s v="Michael Heaver"/>
        <s v="June Mummery"/>
        <s v="Paul Hearn"/>
        <s v="Priscilla Huby"/>
        <s v="Sean Lever"/>
        <s v="Edmund Fordham"/>
        <s v="Stuart Agnew"/>
        <s v="Paul Oakley"/>
        <s v="Liz Jones"/>
        <s v="William Ashpole"/>
        <s v="John Wallace"/>
        <s v="John Whitby"/>
        <s v="Attila Csordas"/>
        <s v="Vanessa Hudson"/>
        <s v="Sam Morland"/>
        <s v="Ranjan Joshi"/>
        <s v="Mina Da Rui"/>
        <s v="Jon Homan"/>
        <s v="Simon Gouldman"/>
        <s v="Gavin Esler"/>
        <s v="Jan Vincent-Rostowski"/>
        <s v="Carole Tongue"/>
        <s v="Annabel Mullin"/>
        <s v="Karen Newman"/>
        <s v="Nora Mulready"/>
        <s v="Jessica Simor"/>
        <s v="Hasseeb Ur-Rehman"/>
        <s v="Joy Morrissey"/>
        <s v="Tim Barnes"/>
        <s v="Scott Pattenden"/>
        <s v="Attic Rahman"/>
        <s v="Kirsty Finlayson"/>
        <s v="Scott Ainslie"/>
        <s v="Gulnar Hasnain"/>
        <s v="Shahrar Ali"/>
        <s v="Rachel Collinson"/>
        <s v="Eleanor Margolies"/>
        <s v="Remco van der Stoep"/>
        <s v="Kirsten De Keyser"/>
        <s v="Peter Underwood"/>
        <s v="Katy Clark"/>
        <s v="Murad Qureshi"/>
        <s v="Taranjit Chana"/>
        <s v="James Beckles"/>
        <s v="Sanchia Alasia"/>
        <s v="Irina Von Wiese"/>
        <s v="Dinesh Dhamija"/>
        <s v="Luisa Porritt"/>
        <s v="Jonathan Fryer"/>
        <s v="Helen Cross"/>
        <s v="Graham Colley"/>
        <s v="Ben Habib"/>
        <s v="Lance Forman"/>
        <s v="Graham Shore"/>
        <s v="Alka Sehgal Cuthbert"/>
        <s v="Jimi Ogunnusi"/>
        <s v="Simon Marcus"/>
        <s v="Mehrtash A'zami"/>
        <s v="Aileen Quinton"/>
        <s v="Pierre Kirk"/>
        <s v="Richard Stevens"/>
        <s v="Saleyha Ahsan"/>
        <s v="Anna Novikova"/>
        <s v="Angela Antetomaso"/>
        <s v="Richard Boardman"/>
        <s v="Richard Braine"/>
        <s v="Pete Muswell"/>
        <s v="Freddy Vachha"/>
        <s v="Robert Stephenson"/>
        <s v="Peter McIlvenna"/>
        <s v="John Poynton"/>
        <s v="Ronie Johnson"/>
        <s v="Bea Gare"/>
        <s v="Nanci Hogan"/>
        <s v="Aliyah Dunbar-Hussain"/>
        <s v="Hannah Barham-Brown"/>
        <s v="Alison Marshall"/>
        <s v="Olivia Patton-Vincenti"/>
        <s v="Leyla Mohan"/>
        <s v="Daze Aghaji"/>
        <s v="Roger Hallam"/>
        <s v="Alan Kirkby"/>
        <s v="Kofi Klu"/>
        <s v="Zoe Lafferty"/>
        <s v="Claudia Mcdowell"/>
        <s v="Andrew Medhurst"/>
        <s v="Henry Muss"/>
        <s v="Mike Shad"/>
        <s v="Ian Sowden"/>
        <s v="Andrea Venzon"/>
        <s v="Frances Weetman"/>
        <s v="Penny Hawley"/>
        <s v="Kathryn Heywood"/>
        <s v="Richard Lawrie"/>
        <s v="Chris J Galley"/>
        <s v="Duncan Crute"/>
        <s v="Rachel Featherstone"/>
        <s v="Jonathan Elmer"/>
        <s v="Dawn Furness"/>
        <s v="Clare Penny-Evans"/>
        <s v="Fiona Halleast"/>
        <s v="Julie Porksen"/>
        <s v="Aidan King"/>
        <s v="Brian Monteith"/>
        <s v="John Tennant"/>
        <s v="Richard Monaghan"/>
        <s v="Richard Elvin"/>
        <s v="Chris Gallacher"/>
        <s v="Alan Breeze"/>
        <s v="Andrea Cooper"/>
        <s v="Dan Price"/>
        <s v="Arun Banerji"/>
        <s v="Philippa Olive"/>
        <s v="Victoria Desmond"/>
        <s v="Andrew Graystone"/>
        <s v="Elisabeth Knight"/>
        <s v="Kevin Beaty"/>
        <s v="Jane Howard"/>
        <s v="Arnold Saunders"/>
        <s v="Wendy Maisey"/>
        <s v="Thomas Lord"/>
        <s v="Anthony Pickles"/>
        <s v="Attika Choudhary"/>
        <s v="Stephen Morris"/>
        <s v="Valerie Morris"/>
        <s v="Gina Dowding"/>
        <s v="Wendy Olsen"/>
        <s v="Jessica Northey"/>
        <s v="Geraldine Coggins"/>
        <s v="Rosie Mills"/>
        <s v="Astrid Johnson"/>
        <s v="Daniel Jerrome"/>
        <s v="James Booth"/>
        <s v="Erica Lewis"/>
        <s v="David Brennan"/>
        <s v="Claire Cozler"/>
        <s v="Saf Ismail"/>
        <s v="Yvonne Tennant"/>
        <s v="Chris Davies"/>
        <s v="Jane Brophy"/>
        <s v="Helen Foster-Grime"/>
        <s v="Anna Fryer"/>
        <s v="Sam Al-Hamdani"/>
        <s v="Rebecca Forrest"/>
        <s v="John Studholme"/>
        <s v="Frederick Van Mierlo"/>
        <s v="Henrik Overgaard Nielsen"/>
        <s v="David Bull"/>
        <s v="Gary Harvey"/>
        <s v="Ajay Jagota"/>
        <s v="Elizabeth Babade"/>
        <s v="Sally Bate"/>
        <s v="John Kelly"/>
        <s v="Sophie Larroque"/>
        <s v="Adam Richardson"/>
        <s v="Jeff Armstrong"/>
        <s v="Fiona Mills"/>
        <s v="Nathan Ryding"/>
        <s v="Michael Felse"/>
        <s v="Ben Fryer"/>
        <s v="John Booker"/>
        <s v="Alexander Craig"/>
        <s v="Mohmmad Aslam"/>
        <s v="Tommy Robinson"/>
        <s v="Naomi Long"/>
        <s v="Amandeep Bhogal"/>
        <s v="Clare Bailey"/>
        <s v="Colum Eastwood"/>
        <s v="Jim Allister"/>
        <s v="Danny Kennedy"/>
        <s v="Robert Hill"/>
        <s v="Neil McCann"/>
        <s v="Jane Morrice"/>
        <s v="David MacDonald"/>
        <s v="Peter Griffiths"/>
        <s v="Kate Forman"/>
        <s v="Heather Astbury"/>
        <s v="Colin McFadyen"/>
        <s v="Cathy Edgeworth"/>
        <s v="Iain McGill"/>
        <s v="Shona Haslam"/>
        <s v="Iain Whyte"/>
        <s v="Andrea Gee"/>
        <s v="Michael Kusznir"/>
        <s v="Maggie Chapman"/>
        <s v="Lorna Slater"/>
        <s v="Gillian Mackay"/>
        <s v="Chas Booth"/>
        <s v="Mags Hall"/>
        <s v="Allan Faulds"/>
        <s v="Jayne Baxter"/>
        <s v="Craig Miller"/>
        <s v="Amy Lee Fraioli"/>
        <s v="Callum O'Dwyer"/>
        <s v="Angela Bretherton"/>
        <s v="Sheila Ritchie"/>
        <s v="Fred Mackintosh"/>
        <s v="Catriona Bhatia"/>
        <s v="Vita Zaporozcenko"/>
        <s v="John Edward"/>
        <s v="Clive Sneddon"/>
        <s v="Christian Allard"/>
        <s v="Aileen McLeod"/>
        <s v="Margaret Ferrier"/>
        <s v="Alex Kerr"/>
        <s v="Louis Stedman-Bruce"/>
        <s v="Karina Walker"/>
        <s v="James Ferguson-Hannah"/>
        <s v="Stuart Waiton"/>
        <s v="Paul Aitken"/>
        <s v="Calum Walker"/>
        <s v="Donald MacKay"/>
        <s v="Janice MacKay"/>
        <s v="Otto Inglis"/>
        <s v="Mark Meechan"/>
        <s v="Roy Hill"/>
        <s v="Neil Wilson"/>
        <s v="Gordon Edgar"/>
        <s v="Ken Parke"/>
        <s v="Victoria Groulef"/>
        <s v="Warren Morgan"/>
        <s v="Eleanor Fuller"/>
        <s v="Robin Bextor"/>
        <s v="Nicholas Mazzei"/>
        <s v="Suzana Carp"/>
        <s v="Phil Murphy"/>
        <s v="Heather Allen"/>
        <s v="Diane Yeo"/>
        <s v="Richard Robinson"/>
        <s v="Mike Whiting"/>
        <s v="Juliette Ash"/>
        <s v="Anna Firth"/>
        <s v="Adrian Pepper"/>
        <s v="Clarence Mitchell"/>
        <s v="Neva Sadikoglu-Novaky"/>
        <s v="Caroline Newton"/>
        <s v="Alexandra Phillips"/>
        <s v="Elise Benjamin"/>
        <s v="Vix Lowthion"/>
        <s v="Leslie Groves Williams"/>
        <s v="Phelim Mac Cafferty"/>
        <s v="Jan Doerfel"/>
        <s v="Larry Sanders"/>
        <s v="Isabella Moir"/>
        <s v="Oliver Sykes"/>
        <s v="Jonathan Essex"/>
        <s v="Cathy Shutt"/>
        <s v="Arran Neathey"/>
        <s v="Emma Turnbull"/>
        <s v="Rohit Dasgupta"/>
        <s v="Amy Fowler"/>
        <s v="Duncan Enright"/>
        <s v="Lubna Arshad"/>
        <s v="Simon Burgess"/>
        <s v="Antony Hook"/>
        <s v="Judith Bunting"/>
        <s v="Martin Tod"/>
        <s v="Liz Leffman"/>
        <s v="Chris Bowers"/>
        <s v="Giles Goodall"/>
        <s v="Ruvi Ziegler"/>
        <s v="Nick Perry"/>
        <s v="John Vincent"/>
        <s v="Alex Phillips"/>
        <s v="Robert Rowland"/>
        <s v="Belinda De Camborne Lucy"/>
        <s v="James Bartholomew"/>
        <s v="Christopher Ellis"/>
        <s v="John Kennedy"/>
        <s v="George Farmer"/>
        <s v="Peter Wiltshire"/>
        <s v="Mandy Bruce"/>
        <s v="Raymond Carr"/>
        <s v="David Chesham"/>
        <s v="Robert Cox"/>
        <s v="Stephen Harper"/>
        <s v="Neil Kirk"/>
        <s v="Anton Pruden"/>
        <s v="Andrew Thomas-Emans"/>
        <s v="Darren Williams"/>
        <s v="Pacelli Ndikumana"/>
        <s v="Clinton Powell"/>
        <s v="Piers Wauchope"/>
        <s v="Liz Philips"/>
        <s v="Daryll Pitcher"/>
        <s v="Martin Brothers"/>
        <s v="Tony Gould"/>
        <s v="Clive Egan"/>
        <s v="Troy De Leon"/>
        <s v="Alan Stone"/>
        <s v="Judy Moore"/>
        <s v="Patricia Mountain"/>
        <s v="Jason McMahon"/>
        <s v="David Round"/>
        <s v="Michael Turberville"/>
        <s v="Rachel Johnson"/>
        <s v="Jim Godfrey"/>
        <s v="Ollie Middleton"/>
        <s v="Matthew Hooberman"/>
        <s v="Liz Sewell"/>
        <s v="Crispin Hunt"/>
        <s v="James Mustoe"/>
        <s v="Faye Purbrick"/>
        <s v="Claire Hiscott"/>
        <s v="James Taghdissian"/>
        <s v="Emmeline Owens"/>
        <s v="Jenny Knight"/>
        <s v="Michael Blundell"/>
        <s v="Cleo Lake"/>
        <s v="Carla Denyer"/>
        <s v="Tom Scott"/>
        <s v="Martin Dimery"/>
        <s v="Karen La Borde"/>
        <s v="Lord Andrew Adonis"/>
        <s v="Jayne Kirkham"/>
        <s v="Neil Guild"/>
        <s v="Sadik Al-Hassan"/>
        <s v="Caroline Voaden"/>
        <s v="Martin Horwood"/>
        <s v="Stephen Williams"/>
        <s v="Eleanor Rylance"/>
        <s v="David Chalmers"/>
        <s v="Luke Stagnetto"/>
        <s v="Ann Widdecombe"/>
        <s v="James Glancy"/>
        <s v="Christina Jordan"/>
        <s v="Ann Tarr"/>
        <s v="Roger Lane-Nott"/>
        <s v="Nicola Darke"/>
        <s v="Lawrence Webb"/>
        <s v="Carl Benjamin"/>
        <s v="Stephen Lee"/>
        <s v="Alison Sheridan"/>
        <s v="Larch Maxey"/>
        <s v="Mothiur Rahman"/>
        <s v="Neville Seed"/>
        <s v="Jon Owen Jones"/>
        <s v="June Davies"/>
        <s v="Matthew Paul"/>
        <s v="Sally Stephenson"/>
        <s v="Dan Boucher"/>
        <s v="Craig Lawton"/>
        <s v="Fay Jones"/>
        <s v="Tomos Davies"/>
        <s v="Anthony Slaughter"/>
        <s v="Ian Chandler"/>
        <s v="Ceri Davies"/>
        <s v="Duncan Rees"/>
        <s v="Jackie Jones"/>
        <s v="Matthew Dorrance"/>
        <s v="Mary Wimbury"/>
        <s v="Mark Whitcutt"/>
        <s v="Sam Bennett"/>
        <s v="Donna Lalek"/>
        <s v="Alistair Cameron"/>
        <s v="Andrew Parkhurst"/>
        <s v="Patrick McGuinness"/>
        <s v="Ioan Bellin"/>
        <s v="James Wells"/>
        <s v="Julie Price"/>
        <s v="Kris Hicks"/>
        <s v="Keith Edwards"/>
        <s v="Tom Harrison"/>
        <s v="Robert McNeil-Wilson"/>
        <s v="Stephen Dorrell"/>
        <s v="Charlotte Gath"/>
        <s v="Peter Wilding"/>
        <s v="Amrik Kandola"/>
        <s v="Joanna McKenna"/>
        <s v="Victor Odusanya"/>
        <s v="Lucinda Empson"/>
        <s v="Suzanne Webb"/>
        <s v="Meirion Jenkins"/>
        <s v="Mary Noone"/>
        <s v="Ahmed Ejaz"/>
        <s v="Ellie Chowns"/>
        <s v="Diana Toynbee"/>
        <s v="Paul Woodhead"/>
        <s v="Julian Dean"/>
        <s v="Louis Stephen"/>
        <s v="Helen Heathfield"/>
        <s v="Kefentse Dennis"/>
        <s v="Sion Simon"/>
        <s v="Julia Buckley"/>
        <s v="Zarah Sultana"/>
        <s v="Sam Hennessy"/>
        <s v="Liz Clements"/>
        <s v="Phil Bennion"/>
        <s v="Ade Adeyemo"/>
        <s v="Jeanie Falconer"/>
        <s v="Jenny Wilkinson"/>
        <s v="Jennifer Gray"/>
        <s v="Beverley Nielsen"/>
        <s v="Lee Dargue"/>
        <s v="Rupert Lowe"/>
        <s v="Martin Daubney"/>
        <s v="Andrew England Kerr"/>
        <s v="Vishal Khatri"/>
        <s v="Nikki Page"/>
        <s v="Laura Kevehazi"/>
        <s v="Katharine Harborne"/>
        <s v="Ernest Valentine"/>
        <s v="Paul Williams"/>
        <s v="Graham Eardley"/>
        <s v="Paul Allen"/>
        <s v="Nigel Ely"/>
        <s v="Joe Smyth"/>
        <s v="Derek Bennett"/>
        <s v="Diana Wallis"/>
        <s v="Juliet Lodge"/>
        <s v="Sophia Bow"/>
        <s v="Joshua Malkin"/>
        <s v="Ros McMullen"/>
        <s v="Steve Wilson"/>
        <s v="Michael Naughton"/>
        <s v="Andrew Lee"/>
        <s v="Matthew Freckleton"/>
        <s v="Sue Pascoe"/>
        <s v="David Allen"/>
        <s v="Tony Allen"/>
        <s v="Joanne Allen"/>
        <s v="Fiona Allen"/>
        <s v="Magid Magid"/>
        <s v="Alison Teal"/>
        <s v="Andrew Cooper"/>
        <s v="Louise Houghton"/>
        <s v="Lars Kramm"/>
        <s v="Ann Forsaith"/>
        <s v="Eloise Todd"/>
        <s v="Jayne Allport"/>
        <s v="Alison Hume"/>
        <s v="Shaffaq Mohammed"/>
        <s v="Rosina Robson"/>
        <s v="James Blanchard"/>
        <s v="Sophie Thornton"/>
        <s v="James Baker"/>
        <s v="Ruth Coleman-Taylor"/>
        <s v="John Longworth"/>
        <s v="Lucy Harris"/>
        <s v="Jake Pugh"/>
        <s v="James Heartfield"/>
        <s v="Andrew Allison"/>
        <s v="Christopher Barker"/>
        <s v="Chris Whitwood"/>
        <s v="Mike Jordan"/>
        <s v="Jack Carrington"/>
        <s v="Laura Walker"/>
        <s v="Bob Buxton"/>
        <s v="Dan Cochran"/>
        <s v="Gary Shore"/>
        <s v="John Hancock"/>
        <s v="David Dews"/>
        <s v="Graeme Waddicar"/>
        <s v="Clifford Parsons"/>
      </sharedItems>
    </cacheField>
    <cacheField name="Party" numFmtId="0">
      <sharedItems>
        <s v="SNP"/>
        <s v="Labour"/>
        <s v="UKIP"/>
        <s v="The Socialist Party of Great Britain"/>
        <s v="The Brexit Party"/>
        <s v="Liberal Democrats"/>
        <s v="Women's Equality Party"/>
        <s v="Conservative"/>
        <s v="Animal Welfare Party"/>
        <s v="Plaid Cymru"/>
        <s v="Change UK"/>
        <s v="Democratic Unionist Party"/>
        <s v="Sinn Féin"/>
        <s v="Green"/>
        <s v="Independent Network"/>
        <s v="Independent"/>
        <s v="English Democrats"/>
        <s v="UK European Union Party"/>
        <s v="Alliance Party"/>
        <s v="Social Democratic &amp; Labour Party"/>
        <s v="Traditional Unionist Voice"/>
        <s v="Ulster Unionist Party"/>
        <s v="The Yorkshire Party"/>
      </sharedItems>
    </cacheField>
    <cacheField name="Current" numFmtId="0">
      <sharedItems>
        <e v="#N/A"/>
        <s v="Alex Mayer"/>
        <s v="Alyn Smith"/>
        <s v="Amjad Bashir"/>
        <s v="Anthea Mcintyre"/>
        <s v="Ashley Fox"/>
        <s v="Baroness Nosheena Mobarik"/>
        <s v="Catherine Bearder"/>
        <s v="Charles Tannock"/>
        <s v="Clare Moody"/>
        <s v="Claude Moraes"/>
        <s v="Daniel Dalton"/>
        <s v="Daniel Hannan"/>
        <s v="David Martin"/>
        <s v="Diane Dodds"/>
        <s v="Emma Mcclarkin"/>
        <s v="Geoffrey Van Orden"/>
        <s v="Gerard Batten"/>
        <s v="Jill Evans"/>
        <s v="John Flack"/>
        <s v="John Howarth"/>
        <s v="John Procter"/>
        <s v="Jonathan Bullock"/>
        <s v="Jude Kirton-Darling"/>
        <s v="Julie Ward"/>
        <s v="Martina Anderson"/>
        <s v="Mike Hookem"/>
        <s v="Molly Scott Cato"/>
        <s v="Nathan Gill"/>
        <s v="Neena Gill"/>
        <s v="Nigel Farage"/>
        <s v="Nirj Deva"/>
        <s v="Paul Brannen"/>
        <s v="Richard Ashworth"/>
        <s v="Richard Corbett"/>
        <s v="Rory Palmer"/>
        <s v="Rupert Matthews"/>
        <s v="Sajjad Karim"/>
        <s v="Seb Dance"/>
        <s v="Syed Kamall"/>
        <s v="Theresa Griffin"/>
        <s v="Wajid Khan"/>
        <s v="Sion Simon"/>
      </sharedItems>
    </cacheField>
    <cacheField name="Standing again" numFmtId="0">
      <sharedItems>
        <b v="0"/>
        <b v="1"/>
      </sharedItems>
    </cacheField>
    <cacheField name="Surname only" numFmtId="0">
      <sharedItems>
        <s v="Anderson"/>
        <s v="Atkinson"/>
        <s v="Evans"/>
        <s v="Foster"/>
        <s v="Fox"/>
        <s v="James"/>
        <s v="Khan"/>
        <s v="Mayer"/>
        <s v="McIntyre"/>
        <s v="Parker"/>
        <s v="Smith"/>
        <s v="Taylor"/>
        <s v="Ward"/>
        <s v="Bashir"/>
        <s v="Nosheena Mobarik"/>
        <s v="Bearder"/>
        <s v="Tannock"/>
        <s v="Moody"/>
        <s v="Moraes"/>
        <s v="Dalton"/>
        <s v="Hannan"/>
        <s v="Martin"/>
        <s v="Dodds"/>
        <s v="McClarkin"/>
        <s v="Van Orden"/>
        <s v="Batten"/>
        <s v="Flack"/>
        <s v="Howarth"/>
        <s v="Procter"/>
        <s v="Bullock"/>
        <s v="Kirton-Darling"/>
        <s v="Hookem"/>
        <s v="Scott Cato"/>
        <s v="Gill"/>
        <s v="Farage"/>
        <s v="Deva"/>
        <s v="Brannen"/>
        <s v="Ashworth"/>
        <s v="Corbett"/>
        <s v="Palmer"/>
        <s v="Matthews"/>
        <s v="Karim"/>
        <s v="Dance"/>
        <s v="Kamall"/>
        <s v="Griffin"/>
        <s v="Godfrey"/>
        <s v="Pons Laplana"/>
        <s v="Sharma"/>
        <s v="Gulab"/>
        <s v="Manley"/>
        <s v="Harper"/>
        <s v="Clarke-Smith"/>
        <s v="Randall"/>
        <s v="Boettge"/>
        <s v="Lohmann-Bond"/>
        <s v="McClelland"/>
        <s v="Wimberley"/>
        <s v="Tooke"/>
        <s v="Byatt"/>
        <s v="Overton"/>
        <s v="Simpson"/>
        <s v="Clarke"/>
        <s v="Dillon"/>
        <s v="Mathers"/>
        <s v="Tinley"/>
        <s v="Ndiweni"/>
        <s v="Godden"/>
        <s v="Newton Dunn"/>
        <s v="Mullaney"/>
        <s v="Care"/>
        <s v="Austin"/>
        <s v="Kenyon"/>
        <s v="Rees-Mogg"/>
        <s v="Patten"/>
        <s v="Knowles"/>
        <s v="Bailey"/>
        <s v="Graves"/>
        <s v="King"/>
        <s v="Bhatti"/>
        <s v="Loi"/>
        <s v="Rood"/>
        <s v="Carmichael"/>
        <s v="Joshi"/>
        <s v="de Vries"/>
        <s v="Gummer"/>
        <s v="Graham"/>
        <s v="Casale"/>
        <s v="Rich"/>
        <s v="McLaren"/>
        <s v="Charles"/>
        <s v="Mughal"/>
        <s v="Tilbrook"/>
        <s v="Vickers"/>
        <s v="Wiffen"/>
        <s v="Rowett"/>
        <s v="Read"/>
        <s v="Schmierer"/>
        <s v="Radic"/>
        <s v="Jeater"/>
        <s v="Pallavi Devulapalli"/>
        <s v="Caddick"/>
        <s v="Vince"/>
        <s v="Shum"/>
        <s v="Scott"/>
        <s v="Hussain"/>
        <s v="Gibson"/>
        <s v="Nethsingha"/>
        <s v="Tod"/>
        <s v="Robinson"/>
        <s v="Walkington"/>
        <s v="Goldman"/>
        <s v="Ewart"/>
        <s v="Tice"/>
        <s v="Heaver"/>
        <s v="Mummery"/>
        <s v="Hearn"/>
        <s v="Huby"/>
        <s v="Lever"/>
        <s v="Fordham"/>
        <s v="Agnew"/>
        <s v="Oakley"/>
        <s v="Jones"/>
        <s v="Ashpole"/>
        <s v="Wallace"/>
        <s v="Whitby"/>
        <s v="Csordas"/>
        <s v="Hudson"/>
        <s v="Morland"/>
        <s v="Da Rui"/>
        <s v="Homan"/>
        <s v="Gouldman"/>
        <s v="Esler"/>
        <s v="Vincent-Rostowski"/>
        <s v="Tongue"/>
        <s v="Mullin"/>
        <s v="Newman"/>
        <s v="Mulready"/>
        <s v="Simor"/>
        <s v="Ur-Rehman"/>
        <s v="Morrissey"/>
        <s v="Barnes"/>
        <s v="Pattenden"/>
        <s v="Rahman"/>
        <s v="Finlayson"/>
        <s v="Ainslie"/>
        <s v="Hasnain"/>
        <s v="Ali"/>
        <s v="Collinson"/>
        <s v="Margolies"/>
        <s v="van der Stoep"/>
        <s v="De Keyser"/>
        <s v="Underwood"/>
        <s v="Clark"/>
        <s v="Qureshi"/>
        <s v="Chana"/>
        <s v="Beckles"/>
        <s v="Alasia"/>
        <s v="Von Wiese"/>
        <s v="Dhamija"/>
        <s v="Porritt"/>
        <s v="Fryer"/>
        <s v="Cross"/>
        <s v="Colley"/>
        <s v="Habib"/>
        <s v="Forman"/>
        <s v="Shore"/>
        <s v="Sehgal Cuthbert"/>
        <s v="Ogunnusi"/>
        <s v="Marcus"/>
        <s v="A'zami"/>
        <s v="Quinton"/>
        <s v="Kirk"/>
        <s v="Stevens"/>
        <s v="Ahsan"/>
        <s v="Novikova"/>
        <s v="Antetomaso"/>
        <s v="Boardman"/>
        <s v="Braine"/>
        <s v="Muswell"/>
        <s v="Vachha"/>
        <s v="Stephenson"/>
        <s v="McIlvenna"/>
        <s v="Poynton"/>
        <s v="Johnson"/>
        <s v="Gare"/>
        <s v="Hogan"/>
        <s v="Dunbar-Hussain"/>
        <s v="Barham-Brown"/>
        <s v="Marshall"/>
        <s v="Patton-Vincenti"/>
        <s v="Mohan"/>
        <s v="Aghaji"/>
        <s v="Hallam"/>
        <s v="Kirkby"/>
        <s v="Klu"/>
        <s v="Lafferty"/>
        <s v="Mcdowell"/>
        <s v="Medhurst"/>
        <s v="Muss"/>
        <s v="Shad"/>
        <s v="Sowden"/>
        <s v="Venzon"/>
        <s v="Weetman"/>
        <s v="Hawley"/>
        <s v="Heywood"/>
        <s v="Lawrie"/>
        <s v="J Galley"/>
        <s v="Crute"/>
        <s v="Featherstone"/>
        <s v="Elmer"/>
        <s v="Furness"/>
        <s v="Penny-Evans"/>
        <s v="Halleast"/>
        <s v="Porksen"/>
        <s v="Monteith"/>
        <s v="Tennant"/>
        <s v="Monaghan"/>
        <s v="Elvin"/>
        <s v="Gallacher"/>
        <s v="Breeze"/>
        <s v="Cooper"/>
        <s v="Price"/>
        <s v="Banerji"/>
        <s v="Olive"/>
        <s v="Desmond"/>
        <s v="Graystone"/>
        <s v="Knight"/>
        <s v="Beaty"/>
        <s v="Howard"/>
        <s v="Saunders"/>
        <s v="Maisey"/>
        <s v="Lord"/>
        <s v="Pickles"/>
        <s v="Choudhary"/>
        <s v="Morris"/>
        <s v="Dowding"/>
        <s v="Olsen"/>
        <s v="Northey"/>
        <s v="Coggins"/>
        <s v="Mills"/>
        <s v="Jerrome"/>
        <s v="Booth"/>
        <s v="Lewis"/>
        <s v="Brennan"/>
        <s v="Cozler"/>
        <s v="Ismail"/>
        <s v="Davies"/>
        <s v="Brophy"/>
        <s v="Foster-Grime"/>
        <s v="Al-Hamdani"/>
        <s v="Forrest"/>
        <s v="Studholme"/>
        <s v="Van Mierlo"/>
        <s v="Overgaard Nielsen"/>
        <s v="Bull"/>
        <s v="Harvey"/>
        <s v="Jagota"/>
        <s v="Babade"/>
        <s v="Bate"/>
        <s v="Kelly"/>
        <s v="Larroque"/>
        <s v="Richardson"/>
        <s v="Armstrong"/>
        <s v="Ryding"/>
        <s v="Felse"/>
        <s v="Booker"/>
        <s v="Craig"/>
        <s v="Aslam"/>
        <s v="Long"/>
        <s v="Bhogal"/>
        <s v="Eastwood"/>
        <s v="Allister"/>
        <s v="Kennedy"/>
        <s v="Hill"/>
        <s v="McCann"/>
        <s v="Morrice"/>
        <s v="MacDonald"/>
        <s v="Griffiths"/>
        <s v="Astbury"/>
        <s v="McFadyen"/>
        <s v="Edgeworth"/>
        <s v="McGill"/>
        <s v="Haslam"/>
        <s v="Whyte"/>
        <s v="Gee"/>
        <s v="Kusznir"/>
        <s v="Chapman"/>
        <s v="Slater"/>
        <s v="Mackay"/>
        <s v="Hall"/>
        <s v="Faulds"/>
        <s v="Baxter"/>
        <s v="Miller"/>
        <s v="Lee Fraioli"/>
        <s v="O'Dwyer"/>
        <s v="Bretherton"/>
        <s v="Ritchie"/>
        <s v="Mackintosh"/>
        <s v="Bhatia"/>
        <s v="Zaporozcenko"/>
        <s v="Edward"/>
        <s v="Sneddon"/>
        <s v="Allard"/>
        <s v="McLeod"/>
        <s v="Ferrier"/>
        <s v="Kerr"/>
        <s v="Stedman-Bruce"/>
        <s v="Walker"/>
        <s v="Ferguson-Hannah"/>
        <s v="Waiton"/>
        <s v="Aitken"/>
        <s v="Inglis"/>
        <s v="Meechan"/>
        <s v="Wilson"/>
        <s v="Edgar"/>
        <s v="Parke"/>
        <s v="Groulef"/>
        <s v="Morgan"/>
        <s v="Fuller"/>
        <s v="Bextor"/>
        <s v="Mazzei"/>
        <s v="Carp"/>
        <s v="Murphy"/>
        <s v="Allen"/>
        <s v="Yeo"/>
        <s v="Whiting"/>
        <s v="Ash"/>
        <s v="Firth"/>
        <s v="Pepper"/>
        <s v="Mitchell"/>
        <s v="Sadikoglu-Novaky"/>
        <s v="Newton"/>
        <s v="Phillips"/>
        <s v="Benjamin"/>
        <s v="Lowthion"/>
        <s v="Groves Williams"/>
        <s v="Mac Cafferty"/>
        <s v="Doerfel"/>
        <s v="Sanders"/>
        <s v="Moir"/>
        <s v="Sykes"/>
        <s v="Essex"/>
        <s v="Shutt"/>
        <s v="Neathey"/>
        <s v="Turnbull"/>
        <s v="Dasgupta"/>
        <s v="Fowler"/>
        <s v="Enright"/>
        <s v="Arshad"/>
        <s v="Burgess"/>
        <s v="Hook"/>
        <s v="Bunting"/>
        <s v="Leffman"/>
        <s v="Bowers"/>
        <s v="Goodall"/>
        <s v="Ziegler"/>
        <s v="Perry"/>
        <s v="Vincent"/>
        <s v="Rowland"/>
        <s v="De Camborne Lucy"/>
        <s v="Bartholomew"/>
        <s v="Ellis"/>
        <s v="Farmer"/>
        <s v="Wiltshire"/>
        <s v="Bruce"/>
        <s v="Carr"/>
        <s v="Chesham"/>
        <s v="Cox"/>
        <s v="Pruden"/>
        <s v="Thomas-Emans"/>
        <s v="Williams"/>
        <s v="Ndikumana"/>
        <s v="Powell"/>
        <s v="Wauchope"/>
        <s v="Philips"/>
        <s v="Pitcher"/>
        <s v="Brothers"/>
        <s v="Gould"/>
        <s v="Egan"/>
        <s v="De Leon"/>
        <s v="Stone"/>
        <s v="Moore"/>
        <s v="Mountain"/>
        <s v="McMahon"/>
        <s v="Round"/>
        <s v="Turberville"/>
        <s v="Middleton"/>
        <s v="Hooberman"/>
        <s v="Sewell"/>
        <s v="Hunt"/>
        <s v="Mustoe"/>
        <s v="Purbrick"/>
        <s v="Hiscott"/>
        <s v="Taghdissian"/>
        <s v="Owens"/>
        <s v="Blundell"/>
        <s v="Lake"/>
        <s v="Denyer"/>
        <s v="Dimery"/>
        <s v="La Borde"/>
        <s v="Andrew Adonis"/>
        <s v="Kirkham"/>
        <s v="Guild"/>
        <s v="Al-Hassan"/>
        <s v="Voaden"/>
        <s v="Horwood"/>
        <s v="Rylance"/>
        <s v="Chalmers"/>
        <s v="Stagnetto"/>
        <s v="Widdecombe"/>
        <s v="Glancy"/>
        <s v="Jordan"/>
        <s v="Tarr"/>
        <s v="Lane-Nott"/>
        <s v="Darke"/>
        <s v="Webb"/>
        <s v="Lee"/>
        <s v="Sheridan"/>
        <s v="Maxey"/>
        <s v="Seed"/>
        <s v="Owen Jones"/>
        <s v="Paul"/>
        <s v="Boucher"/>
        <s v="Lawton"/>
        <s v="Slaughter"/>
        <s v="Chandler"/>
        <s v="Rees"/>
        <s v="Dorrance"/>
        <s v="Wimbury"/>
        <s v="Whitcutt"/>
        <s v="Bennett"/>
        <s v="Lalek"/>
        <s v="Cameron"/>
        <s v="Parkhurst"/>
        <s v="McGuinness"/>
        <s v="Bellin"/>
        <s v="Wells"/>
        <s v="Hicks"/>
        <s v="Edwards"/>
        <s v="Harrison"/>
        <s v="McNeil-Wilson"/>
        <s v="Dorrell"/>
        <s v="Gath"/>
        <s v="Wilding"/>
        <s v="Kandola"/>
        <s v="McKenna"/>
        <s v="Odusanya"/>
        <s v="Empson"/>
        <s v="Jenkins"/>
        <s v="Noone"/>
        <s v="Ejaz"/>
        <s v="Chowns"/>
        <s v="Toynbee"/>
        <s v="Woodhead"/>
        <s v="Dean"/>
        <s v="Stephen"/>
        <s v="Heathfield"/>
        <s v="Dennis"/>
        <s v="Simon"/>
        <s v="Buckley"/>
        <s v="Sultana"/>
        <s v="Hennessy"/>
        <s v="Clements"/>
        <s v="Bennion"/>
        <s v="Adeyemo"/>
        <s v="Falconer"/>
        <s v="Wilkinson"/>
        <s v="Gray"/>
        <s v="Nielsen"/>
        <s v="Dargue"/>
        <s v="Lowe"/>
        <s v="Daubney"/>
        <s v="England Kerr"/>
        <s v="Khatri"/>
        <s v="Page"/>
        <s v="Kevehazi"/>
        <s v="Harborne"/>
        <s v="Valentine"/>
        <s v="Eardley"/>
        <s v="Ely"/>
        <s v="Smyth"/>
        <s v="Wallis"/>
        <s v="Lodge"/>
        <s v="Bow"/>
        <s v="Malkin"/>
        <s v="McMullen"/>
        <s v="Naughton"/>
        <s v="Freckleton"/>
        <s v="Pascoe"/>
        <s v="Magid"/>
        <s v="Teal"/>
        <s v="Houghton"/>
        <s v="Kramm"/>
        <s v="Forsaith"/>
        <s v="Todd"/>
        <s v="Allport"/>
        <s v="Hume"/>
        <s v="Mohammed"/>
        <s v="Robson"/>
        <s v="Blanchard"/>
        <s v="Thornton"/>
        <s v="Baker"/>
        <s v="Coleman-Taylor"/>
        <s v="Longworth"/>
        <s v="Harris"/>
        <s v="Pugh"/>
        <s v="Heartfield"/>
        <s v="Allison"/>
        <s v="Barker"/>
        <s v="Whitwood"/>
        <s v="Carrington"/>
        <s v="Buxton"/>
        <s v="Cochran"/>
        <s v="Hancock"/>
        <s v="Dews"/>
        <s v="Waddicar"/>
        <s v="Parsons"/>
      </sharedItems>
    </cacheField>
    <cacheField name="lookup surname" numFmtId="0">
      <sharedItems>
        <s v="ANDERSON"/>
        <s v="ATKINSON"/>
        <s v="EVANS"/>
        <s v="FOSTER"/>
        <s v="FOX"/>
        <s v="JAMES"/>
        <s v="KHAN"/>
        <s v="MAYER"/>
        <s v="McINTYRE"/>
        <s v="PARKER"/>
        <s v="SMITH"/>
        <s v="TAYLOR"/>
        <s v="WARD"/>
        <s v="BASHIR"/>
        <e v="#N/A"/>
        <s v="BEARDER"/>
        <s v="TANNOCK"/>
        <s v="MOODY"/>
        <s v="MORAES"/>
        <s v="DALTON"/>
        <s v="HANNAN"/>
        <s v="MARTIN"/>
        <s v="DODDS"/>
        <s v="McCLARKIN"/>
        <s v="VAN ORDEN"/>
        <s v="BATTEN"/>
        <s v="FLACK"/>
        <s v="HOWARTH"/>
        <s v="PROCTER"/>
        <s v="BULLOCK"/>
        <s v="KIRTON-DARLING"/>
        <s v="HOOKEM"/>
        <s v="SCOTT CATO"/>
        <s v="GILL"/>
        <s v="FARAGE"/>
        <s v="DEVA"/>
        <s v="BRANNEN"/>
        <s v="ASHWORTH"/>
        <s v="CORBETT"/>
        <s v="PALMER"/>
        <s v="MATTHEWS"/>
        <s v="KARIM"/>
        <s v="DANCE"/>
        <s v="KAMALL"/>
        <s v="GRIFFIN"/>
        <s v="SIMON"/>
      </sharedItems>
    </cacheField>
    <cacheField name="New match" numFmtId="0">
      <sharedItems>
        <b v="1"/>
        <b v="0"/>
      </sharedItems>
    </cacheField>
    <cacheField name="Get full name" numFmtId="0">
      <sharedItems containsBlank="1">
        <s v="Lucy ANDERSON"/>
        <s v="Janice ATKINSON"/>
        <s v="Jill EVANS"/>
        <s v="Jacqueline FOSTER"/>
        <s v="Ashley FOX"/>
        <s v="Diane JAMES"/>
        <s v="Wajid KHAN"/>
        <s v="Alex MAYER"/>
        <s v="Anthea McINTYRE"/>
        <s v="Margot PARKER"/>
        <s v="Alyn SMITH"/>
        <s v="Keith TAYLOR"/>
        <s v="Julie WARD"/>
        <m/>
      </sharedItems>
    </cacheField>
    <cacheField name="Same" numFmtId="0">
      <sharedItems containsBlank="1">
        <b v="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D592" sheet="candidates"/>
  </cacheSource>
  <cacheFields>
    <cacheField name="Region" numFmtId="0">
      <sharedItems>
        <s v="Scotland"/>
        <s v="South West"/>
        <s v="East Midlands"/>
        <s v="South East"/>
        <s v="North West"/>
        <s v="Wales"/>
        <s v="London"/>
        <s v="West Midlands"/>
        <s v="Yorkshire and the Humber"/>
        <s v="East"/>
        <s v="Northern Ireland"/>
        <s v="North East"/>
      </sharedItems>
    </cacheField>
    <cacheField name="Name" numFmtId="0">
      <sharedItems>
        <s v="Heather Anderson"/>
        <s v="Yvonne Atkinson"/>
        <s v="John Evans"/>
        <s v="Michael Foster"/>
        <s v="Claire Fox"/>
        <s v="Gethin James"/>
        <s v="Hussain Khan"/>
        <s v="Rabina Khan"/>
        <s v="Ansar Khan"/>
        <s v="Mohammed Khan"/>
        <s v="Catherine Mayer"/>
        <s v="Martin Mayer"/>
        <s v="Tony McIntyre"/>
        <s v="Luke Parker"/>
        <s v="Laura Parker"/>
        <s v="Thomas Smith"/>
        <s v="Anna Smith"/>
        <s v="Jane Smith"/>
        <s v="Carmen Smith"/>
        <s v="Emma Taylor"/>
        <s v="Sharon Taylor"/>
        <s v="Michael Taylor"/>
        <s v="Matthew Taylor"/>
        <s v="Lester Taylor"/>
        <s v="Rachael Ward"/>
        <s v="Alex Mayer"/>
        <s v="Alyn Smith"/>
        <s v="Amjad Bashir"/>
        <s v="Anthea McIntyre"/>
        <s v="Ashley Fox"/>
        <s v="Baroness Nosheena Mobarik"/>
        <s v="Catherine Bearder"/>
        <s v="Charles Tannock"/>
        <s v="Clare Moody"/>
        <s v="Claude Moraes"/>
        <s v="Daniel Dalton"/>
        <s v="Daniel Hannan"/>
        <s v="David Martin"/>
        <s v="Diane Dodds"/>
        <s v="Emma McClarkin"/>
        <s v="Geoffrey Van Orden"/>
        <s v="Gerard Batten"/>
        <s v="Jill Evans"/>
        <s v="John Flack"/>
        <s v="John Howarth"/>
        <s v="John Procter"/>
        <s v="Jonathan Bullock"/>
        <s v="Jude Kirton-Darling"/>
        <s v="Julie Ward"/>
        <s v="Martina Anderson"/>
        <s v="Mike Hookem"/>
        <s v="Molly Scott Cato"/>
        <s v="Nathan Gill"/>
        <s v="Neena Gill"/>
        <s v="Nigel Farage"/>
        <s v="Nirj Deva"/>
        <s v="Paul Brannen"/>
        <s v="Richard Ashworth"/>
        <s v="Richard Corbett"/>
        <s v="Rory Palmer"/>
        <s v="Rupert Matthews"/>
        <s v="Sajjad Karim"/>
        <s v="Seb Dance"/>
        <s v="Syed Kamall"/>
        <s v="Theresa Griffin"/>
        <s v="Wajid Khan"/>
        <s v="Kate Godfrey"/>
        <s v="Joan Pons Laplana"/>
        <s v="Narinder Sharma"/>
        <s v="Pankajkumar Gulab"/>
        <s v="Emma Manley"/>
        <s v="Tony Harper"/>
        <s v="Brendan Clarke-Smith"/>
        <s v="Thomas Randall"/>
        <s v="Kat Boettge"/>
        <s v="Gerhard Lohmann-Bond"/>
        <s v="Liam McClelland"/>
        <s v="Daniel Wimberley"/>
        <s v="Simon Tooke"/>
        <s v="Nick Byatt"/>
        <s v="Marianne Overton"/>
        <s v="Daniel Simpson"/>
        <s v="Pearl Clarke"/>
        <s v="Nikki Dillon"/>
        <s v="Leonie Mathers"/>
        <s v="Tony Tinley"/>
        <s v="Nicolle Ndiweni"/>
        <s v="Gary Godden"/>
        <s v="Bill Newton Dunn"/>
        <s v="Michael Mullaney"/>
        <s v="Lucy Care"/>
        <s v="Suzanna Austin"/>
        <s v="Caroline Kenyon"/>
        <s v="Annunziata Rees-Mogg"/>
        <s v="Matthew Patten"/>
        <s v="Tracy Knowles"/>
        <s v="Anna Bailey"/>
        <s v="Alan Graves"/>
        <s v="Marietta King"/>
        <s v="Anil Bhatti"/>
        <s v="Fran Loi"/>
        <s v="Simon Rood"/>
        <s v="Neil Carmichael"/>
        <s v="Bhavna Joshi"/>
        <s v="Michelle de Vries"/>
        <s v="Amanda Gummer"/>
        <s v="Thomas Graham"/>
        <s v="Roger Casale"/>
        <s v="Joe Rich"/>
        <s v="Thomas McLaren"/>
        <s v="Joel Charles"/>
        <s v="Wazz Mughal"/>
        <s v="Robin Tilbrook"/>
        <s v="Charles Vickers"/>
        <s v="Bridget Vickers"/>
        <s v="Paul Wiffen"/>
        <s v="Catherine Rowett"/>
        <s v="Rupert Read"/>
        <s v="Martin Schmierer"/>
        <s v="Fiona Radic"/>
        <s v="Paul Jeater"/>
        <s v="Dr Pallavi Devulapalli"/>
        <s v="Jeremy Caddick"/>
        <s v="Chris Vince"/>
        <s v="Alvin Shum"/>
        <s v="Adam Scott"/>
        <s v="Javeria Hussain"/>
        <s v="Barbara Gibson"/>
        <s v="Lucy Nethsingha"/>
        <s v="Fionna Tod"/>
        <s v="Stephen Robinson"/>
        <s v="Sandy Walkington"/>
        <s v="Marie Goldman"/>
        <s v="Jules Ewart"/>
        <s v="Richard Tice"/>
        <s v="Michael Heaver"/>
        <s v="June Mummery"/>
        <s v="Paul Hearn"/>
        <s v="Priscilla Huby"/>
        <s v="Sean Lever"/>
        <s v="Edmund Fordham"/>
        <s v="Stuart Agnew"/>
        <s v="Paul Oakley"/>
        <s v="Liz Jones"/>
        <s v="William Ashpole"/>
        <s v="John Wallace"/>
        <s v="John Whitby"/>
        <s v="Attila Csordas"/>
        <s v="Vanessa Hudson"/>
        <s v="Sam Morland"/>
        <s v="Ranjan Joshi"/>
        <s v="Mina Da Rui"/>
        <s v="Jon Homan"/>
        <s v="Simon Gouldman"/>
        <s v="Gavin Esler"/>
        <s v="Jan Vincent-Rostowski"/>
        <s v="Carole Tongue"/>
        <s v="Annabel Mullin"/>
        <s v="Karen Newman"/>
        <s v="Nora Mulready"/>
        <s v="Jessica Simor"/>
        <s v="Hasseeb Ur-Rehman"/>
        <s v="Joy Morrissey"/>
        <s v="Tim Barnes"/>
        <s v="Scott Pattenden"/>
        <s v="Attic Rahman"/>
        <s v="Kirsty Finlayson"/>
        <s v="Scott Ainslie"/>
        <s v="Gulnar Hasnain"/>
        <s v="Shahrar Ali"/>
        <s v="Rachel Collinson"/>
        <s v="Eleanor Margolies"/>
        <s v="Remco van der Stoep"/>
        <s v="Kirsten De Keyser"/>
        <s v="Peter Underwood"/>
        <s v="Katy Clark"/>
        <s v="Murad Qureshi"/>
        <s v="Taranjit Chana"/>
        <s v="James Beckles"/>
        <s v="Sanchia Alasia"/>
        <s v="Irina Von Wiese"/>
        <s v="Dinesh Dhamija"/>
        <s v="Luisa Porritt"/>
        <s v="Jonathan Fryer"/>
        <s v="Helen Cross"/>
        <s v="Graham Colley"/>
        <s v="Ben Habib"/>
        <s v="Lance Forman"/>
        <s v="Graham Shore"/>
        <s v="Alka Sehgal Cuthbert"/>
        <s v="Jimi Ogunnusi"/>
        <s v="Simon Marcus"/>
        <s v="Mehrtash A'zami"/>
        <s v="Aileen Quinton"/>
        <s v="Pierre Kirk"/>
        <s v="Richard Stevens"/>
        <s v="Saleyha Ahsan"/>
        <s v="Anna Novikova"/>
        <s v="Angela Antetomaso"/>
        <s v="Richard Boardman"/>
        <s v="Richard Braine"/>
        <s v="Pete Muswell"/>
        <s v="Freddy Vachha"/>
        <s v="Robert Stephenson"/>
        <s v="Peter McIlvenna"/>
        <s v="John Poynton"/>
        <s v="Ronie Johnson"/>
        <s v="Bea Gare"/>
        <s v="Nanci Hogan"/>
        <s v="Aliyah Dunbar-Hussain"/>
        <s v="Hannah Barham-Brown"/>
        <s v="Alison Marshall"/>
        <s v="Olivia Patton-Vincenti"/>
        <s v="Leyla Mohan"/>
        <s v="Daze Aghaji"/>
        <s v="Roger Hallam"/>
        <s v="Alan Kirkby"/>
        <s v="Kofi Klu"/>
        <s v="Zoe Lafferty"/>
        <s v="Claudia Mcdowell"/>
        <s v="Andrew Medhurst"/>
        <s v="Henry Muss"/>
        <s v="Mike Shad"/>
        <s v="Ian Sowden"/>
        <s v="Andrea Venzon"/>
        <s v="Frances Weetman"/>
        <s v="Penny Hawley"/>
        <s v="Kathryn Heywood"/>
        <s v="Richard Lawrie"/>
        <s v="Chris J Galley"/>
        <s v="Duncan Crute"/>
        <s v="Rachel Featherstone"/>
        <s v="Jonathan Elmer"/>
        <s v="Dawn Furness"/>
        <s v="Clare Penny-Evans"/>
        <s v="Fiona Halleast"/>
        <s v="Julie Porksen"/>
        <s v="Aidan King"/>
        <s v="Brian Monteith"/>
        <s v="John Tennant"/>
        <s v="Richard Monaghan"/>
        <s v="Richard Elvin"/>
        <s v="Chris Gallacher"/>
        <s v="Alan Breeze"/>
        <s v="Andrea Cooper"/>
        <s v="Dan Price"/>
        <s v="Arun Banerji"/>
        <s v="Philippa Olive"/>
        <s v="Victoria Desmond"/>
        <s v="Andrew Graystone"/>
        <s v="Elisabeth Knight"/>
        <s v="Kevin Beaty"/>
        <s v="Jane Howard"/>
        <s v="Arnold Saunders"/>
        <s v="Wendy Maisey"/>
        <s v="Thomas Lord"/>
        <s v="Anthony Pickles"/>
        <s v="Attika Choudhary"/>
        <s v="Stephen Morris"/>
        <s v="Valerie Morris"/>
        <s v="Gina Dowding"/>
        <s v="Wendy Olsen"/>
        <s v="Jessica Northey"/>
        <s v="Geraldine Coggins"/>
        <s v="Rosie Mills"/>
        <s v="Astrid Johnson"/>
        <s v="Daniel Jerrome"/>
        <s v="James Booth"/>
        <s v="Erica Lewis"/>
        <s v="David Brennan"/>
        <s v="Claire Cozler"/>
        <s v="Saf Ismail"/>
        <s v="Yvonne Tennant"/>
        <s v="Chris Davies"/>
        <s v="Jane Brophy"/>
        <s v="Helen Foster-Grime"/>
        <s v="Anna Fryer"/>
        <s v="Sam Al-Hamdani"/>
        <s v="Rebecca Forrest"/>
        <s v="John Studholme"/>
        <s v="Frederick Van Mierlo"/>
        <s v="Henrik Overgaard Nielsen"/>
        <s v="David Bull"/>
        <s v="Gary Harvey"/>
        <s v="Ajay Jagota"/>
        <s v="Elizabeth Babade"/>
        <s v="Sally Bate"/>
        <s v="John Kelly"/>
        <s v="Sophie Larroque"/>
        <s v="Adam Richardson"/>
        <s v="Jeff Armstrong"/>
        <s v="Fiona Mills"/>
        <s v="Nathan Ryding"/>
        <s v="Michael Felse"/>
        <s v="Ben Fryer"/>
        <s v="John Booker"/>
        <s v="Alexander Craig"/>
        <s v="Mohmmad Aslam"/>
        <s v="Tommy Robinson"/>
        <s v="Naomi Long"/>
        <s v="Amandeep Bhogal"/>
        <s v="Clare Bailey"/>
        <s v="Colum Eastwood"/>
        <s v="Jim Allister"/>
        <s v="Danny Kennedy"/>
        <s v="Robert Hill"/>
        <s v="Neil McCann"/>
        <s v="Jane Morrice"/>
        <s v="David MacDonald"/>
        <s v="Peter Griffiths"/>
        <s v="Kate Forman"/>
        <s v="Heather Astbury"/>
        <s v="Colin McFadyen"/>
        <s v="Cathy Edgeworth"/>
        <s v="Iain McGill"/>
        <s v="Shona Haslam"/>
        <s v="Iain Whyte"/>
        <s v="Andrea Gee"/>
        <s v="Michael Kusznir"/>
        <s v="Maggie Chapman"/>
        <s v="Lorna Slater"/>
        <s v="Gillian Mackay"/>
        <s v="Chas Booth"/>
        <s v="Mags Hall"/>
        <s v="Allan Faulds"/>
        <s v="Jayne Baxter"/>
        <s v="Craig Miller"/>
        <s v="Amy Lee Fraioli"/>
        <s v="Callum O'Dwyer"/>
        <s v="Angela Bretherton"/>
        <s v="Sheila Ritchie"/>
        <s v="Fred Mackintosh"/>
        <s v="Catriona Bhatia"/>
        <s v="Vita Zaporozcenko"/>
        <s v="John Edward"/>
        <s v="Clive Sneddon"/>
        <s v="Christian Allard"/>
        <s v="Aileen McLeod"/>
        <s v="Margaret Ferrier"/>
        <s v="Alex Kerr"/>
        <s v="Louis Stedman-Bruce"/>
        <s v="Karina Walker"/>
        <s v="James Ferguson-Hannah"/>
        <s v="Stuart Waiton"/>
        <s v="Paul Aitken"/>
        <s v="Calum Walker"/>
        <s v="Donald MacKay"/>
        <s v="Janice MacKay"/>
        <s v="Otto Inglis"/>
        <s v="Mark Meechan"/>
        <s v="Roy Hill"/>
        <s v="Neil Wilson"/>
        <s v="Gordon Edgar"/>
        <s v="Ken Parke"/>
        <s v="Victoria Groulef"/>
        <s v="Warren Morgan"/>
        <s v="Eleanor Fuller"/>
        <s v="Robin Bextor"/>
        <s v="Nicholas Mazzei"/>
        <s v="Suzana Carp"/>
        <s v="Phil Murphy"/>
        <s v="Heather Allen"/>
        <s v="Diane Yeo"/>
        <s v="Richard Robinson"/>
        <s v="Mike Whiting"/>
        <s v="Juliette Ash"/>
        <s v="Anna Firth"/>
        <s v="Adrian Pepper"/>
        <s v="Clarence Mitchell"/>
        <s v="Neva Sadikoglu-Novaky"/>
        <s v="Caroline Newton"/>
        <s v="Alexandra Phillips"/>
        <s v="Elise Benjamin"/>
        <s v="Vix Lowthion"/>
        <s v="Leslie Groves Williams"/>
        <s v="Phelim Mac Cafferty"/>
        <s v="Jan Doerfel"/>
        <s v="Larry Sanders"/>
        <s v="Isabella Moir"/>
        <s v="Oliver Sykes"/>
        <s v="Jonathan Essex"/>
        <s v="Cathy Shutt"/>
        <s v="Arran Neathey"/>
        <s v="Emma Turnbull"/>
        <s v="Rohit Dasgupta"/>
        <s v="Amy Fowler"/>
        <s v="Duncan Enright"/>
        <s v="Lubna Arshad"/>
        <s v="Simon Burgess"/>
        <s v="Antony Hook"/>
        <s v="Judith Bunting"/>
        <s v="Martin Tod"/>
        <s v="Liz Leffman"/>
        <s v="Chris Bowers"/>
        <s v="Giles Goodall"/>
        <s v="Ruvi Ziegler"/>
        <s v="Nick Perry"/>
        <s v="John Vincent"/>
        <s v="Alex Phillips"/>
        <s v="Robert Rowland"/>
        <s v="Belinda De Camborne Lucy"/>
        <s v="James Bartholomew"/>
        <s v="Christopher Ellis"/>
        <s v="John Kennedy"/>
        <s v="George Farmer"/>
        <s v="Peter Wiltshire"/>
        <s v="Mandy Bruce"/>
        <s v="Raymond Carr"/>
        <s v="David Chesham"/>
        <s v="Robert Cox"/>
        <s v="Stephen Harper"/>
        <s v="Neil Kirk"/>
        <s v="Anton Pruden"/>
        <s v="Andrew Thomas-Emans"/>
        <s v="Darren Williams"/>
        <s v="Pacelli Ndikumana"/>
        <s v="Clinton Powell"/>
        <s v="Piers Wauchope"/>
        <s v="Liz Philips"/>
        <s v="Daryll Pitcher"/>
        <s v="Martin Brothers"/>
        <s v="Tony Gould"/>
        <s v="Clive Egan"/>
        <s v="Troy De Leon"/>
        <s v="Alan Stone"/>
        <s v="Judy Moore"/>
        <s v="Patricia Mountain"/>
        <s v="Jason McMahon"/>
        <s v="David Round"/>
        <s v="Michael Turberville"/>
        <s v="Rachel Johnson"/>
        <s v="Jim Godfrey"/>
        <s v="Ollie Middleton"/>
        <s v="Matthew Hooberman"/>
        <s v="Liz Sewell"/>
        <s v="Crispin Hunt"/>
        <s v="James Mustoe"/>
        <s v="Faye Purbrick"/>
        <s v="Claire Hiscott"/>
        <s v="James Taghdissian"/>
        <s v="Emmeline Owens"/>
        <s v="Jenny Knight"/>
        <s v="Michael Blundell"/>
        <s v="Cleo Lake"/>
        <s v="Carla Denyer"/>
        <s v="Tom Scott"/>
        <s v="Martin Dimery"/>
        <s v="Karen La Borde"/>
        <s v="Lord Andrew Adonis"/>
        <s v="Jayne Kirkham"/>
        <s v="Neil Guild"/>
        <s v="Sadik Al-Hassan"/>
        <s v="Caroline Voaden"/>
        <s v="Martin Horwood"/>
        <s v="Stephen Williams"/>
        <s v="Eleanor Rylance"/>
        <s v="David Chalmers"/>
        <s v="Luke Stagnetto"/>
        <s v="Ann Widdecombe"/>
        <s v="James Glancy"/>
        <s v="Christina Jordan"/>
        <s v="Ann Tarr"/>
        <s v="Roger Lane-Nott"/>
        <s v="Nicola Darke"/>
        <s v="Lawrence Webb"/>
        <s v="Carl Benjamin"/>
        <s v="Stephen Lee"/>
        <s v="Alison Sheridan"/>
        <s v="Larch Maxey"/>
        <s v="Mothiur Rahman"/>
        <s v="Neville Seed"/>
        <s v="Jon Owen Jones"/>
        <s v="June Davies"/>
        <s v="Matthew Paul"/>
        <s v="Sally Stephenson"/>
        <s v="Dan Boucher"/>
        <s v="Craig Lawton"/>
        <s v="Fay Jones"/>
        <s v="Tomos Davies"/>
        <s v="Anthony Slaughter"/>
        <s v="Ian Chandler"/>
        <s v="Ceri Davies"/>
        <s v="Duncan Rees"/>
        <s v="Jackie Jones"/>
        <s v="Matthew Dorrance"/>
        <s v="Mary Wimbury"/>
        <s v="Mark Whitcutt"/>
        <s v="Sam Bennett"/>
        <s v="Donna Lalek"/>
        <s v="Alistair Cameron"/>
        <s v="Andrew Parkhurst"/>
        <s v="Patrick McGuinness"/>
        <s v="Ioan Bellin"/>
        <s v="James Wells"/>
        <s v="Julie Price"/>
        <s v="Kris Hicks"/>
        <s v="Keith Edwards"/>
        <s v="Tom Harrison"/>
        <s v="Robert McNeil-Wilson"/>
        <s v="Stephen Dorrell"/>
        <s v="Charlotte Gath"/>
        <s v="Peter Wilding"/>
        <s v="Amrik Kandola"/>
        <s v="Joanna McKenna"/>
        <s v="Victor Odusanya"/>
        <s v="Lucinda Empson"/>
        <s v="Suzanne Webb"/>
        <s v="Meirion Jenkins"/>
        <s v="Mary Noone"/>
        <s v="Ahmed Ejaz"/>
        <s v="Ellie Chowns"/>
        <s v="Diana Toynbee"/>
        <s v="Paul Woodhead"/>
        <s v="Julian Dean"/>
        <s v="Louis Stephen"/>
        <s v="Helen Heathfield"/>
        <s v="Kefentse Dennis"/>
        <s v="Sion Simon"/>
        <s v="Julia Buckley"/>
        <s v="Zarah Sultana"/>
        <s v="Sam Hennessy"/>
        <s v="Liz Clements"/>
        <s v="Phil Bennion"/>
        <s v="Ade Adeyemo"/>
        <s v="Jeanie Falconer"/>
        <s v="Jenny Wilkinson"/>
        <s v="Jennifer Gray"/>
        <s v="Beverley Nielsen"/>
        <s v="Lee Dargue"/>
        <s v="Rupert Lowe"/>
        <s v="Martin Daubney"/>
        <s v="Andrew England Kerr"/>
        <s v="Vishal Khatri"/>
        <s v="Nikki Page"/>
        <s v="Laura Kevehazi"/>
        <s v="Katharine Harborne"/>
        <s v="Ernest Valentine"/>
        <s v="Paul Williams"/>
        <s v="Graham Eardley"/>
        <s v="Paul Allen"/>
        <s v="Nigel Ely"/>
        <s v="Joe Smyth"/>
        <s v="Derek Bennett"/>
        <s v="Diana Wallis"/>
        <s v="Juliet Lodge"/>
        <s v="Sophia Bow"/>
        <s v="Joshua Malkin"/>
        <s v="Ros McMullen"/>
        <s v="Steve Wilson"/>
        <s v="Michael Naughton"/>
        <s v="Andrew Lee"/>
        <s v="Matthew Freckleton"/>
        <s v="Sue Pascoe"/>
        <s v="David Allen"/>
        <s v="Tony Allen"/>
        <s v="Joanne Allen"/>
        <s v="Fiona Allen"/>
        <s v="Magid Magid"/>
        <s v="Alison Teal"/>
        <s v="Andrew Cooper"/>
        <s v="Louise Houghton"/>
        <s v="Lars Kramm"/>
        <s v="Ann Forsaith"/>
        <s v="Eloise Todd"/>
        <s v="Jayne Allport"/>
        <s v="Alison Hume"/>
        <s v="Shaffaq Mohammed"/>
        <s v="Rosina Robson"/>
        <s v="James Blanchard"/>
        <s v="Sophie Thornton"/>
        <s v="James Baker"/>
        <s v="Ruth Coleman-Taylor"/>
        <s v="John Longworth"/>
        <s v="Lucy Harris"/>
        <s v="Jake Pugh"/>
        <s v="James Heartfield"/>
        <s v="Andrew Allison"/>
        <s v="Christopher Barker"/>
        <s v="Chris Whitwood"/>
        <s v="Mike Jordan"/>
        <s v="Jack Carrington"/>
        <s v="Laura Walker"/>
        <s v="Bob Buxton"/>
        <s v="Dan Cochran"/>
        <s v="Gary Shore"/>
        <s v="John Hancock"/>
        <s v="David Dews"/>
        <s v="Graeme Waddicar"/>
        <s v="Clifford Parsons"/>
      </sharedItems>
    </cacheField>
    <cacheField name="Party" numFmtId="0">
      <sharedItems>
        <s v="SNP"/>
        <s v="Labour"/>
        <s v="UKIP"/>
        <s v="The Socialist Party of Great Britain"/>
        <s v="The Brexit Party"/>
        <s v="Liberal Democrats"/>
        <s v="Women's Equality Party"/>
        <s v="Conservative"/>
        <s v="Animal Welfare Party"/>
        <s v="Plaid Cymru"/>
        <s v="Change UK"/>
        <s v="Democratic Unionist Party"/>
        <s v="Sinn Féin"/>
        <s v="Green"/>
        <s v="Independent Network"/>
        <s v="Independent"/>
        <s v="English Democrats"/>
        <s v="UK European Union Party"/>
        <s v="Alliance Party"/>
        <s v="Social Democratic &amp; Labour Party"/>
        <s v="Traditional Unionist Voice"/>
        <s v="Ulster Unionist Party"/>
        <s v="The Yorkshire Party"/>
      </sharedItems>
    </cacheField>
    <cacheField name="Current" numFmtId="0">
      <sharedItems>
        <e v="#N/A"/>
        <s v="Alex Mayer"/>
        <s v="Alyn Smith"/>
        <s v="Amjad Bashir"/>
        <s v="Anthea Mcintyre"/>
        <s v="Ashley Fox"/>
        <s v="Baroness Nosheena Mobarik"/>
        <s v="Catherine Bearder"/>
        <s v="Charles Tannock"/>
        <s v="Clare Moody"/>
        <s v="Claude Moraes"/>
        <s v="Daniel Dalton"/>
        <s v="Daniel Hannan"/>
        <s v="David Martin"/>
        <s v="Diane Dodds"/>
        <s v="Emma Mcclarkin"/>
        <s v="Geoffrey Van Orden"/>
        <s v="Gerard Batten"/>
        <s v="Jill Evans"/>
        <s v="John Flack"/>
        <s v="John Howarth"/>
        <s v="John Procter"/>
        <s v="Jonathan Bullock"/>
        <s v="Jude Kirton-Darling"/>
        <s v="Julie Ward"/>
        <s v="Martina Anderson"/>
        <s v="Mike Hookem"/>
        <s v="Molly Scott Cato"/>
        <s v="Nathan Gill"/>
        <s v="Neena Gill"/>
        <s v="Nigel Farage"/>
        <s v="Nirj Deva"/>
        <s v="Paul Brannen"/>
        <s v="Richard Ashworth"/>
        <s v="Richard Corbett"/>
        <s v="Rory Palmer"/>
        <s v="Rupert Matthews"/>
        <s v="Sajjad Karim"/>
        <s v="Seb Dance"/>
        <s v="Syed Kamall"/>
        <s v="Theresa Griffin"/>
        <s v="Wajid Khan"/>
        <s v="Sion Simon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F592" sheet="SITTING MEPS"/>
  </cacheSource>
  <cacheFields>
    <cacheField name="Name" numFmtId="0">
      <sharedItems containsBlank="1">
        <s v="DODDS Diane&#10;NI&#10;United Kingdom"/>
        <s v="ANDERSON Martina&#10;GUE-NGL&#10;United Kingdom"/>
        <s v="HUDGHTON Ian&#10;Greens/EFA&#10;United Kingdom"/>
        <s v="EVANS Jill&#10;Greens/EFA&#10;United Kingdom"/>
        <s v="NICHOLSON James&#10;ECR&#10;United Kingdom"/>
        <s v="SMITH Alyn&#10;Greens/EFA&#10;United Kingdom"/>
        <s v="STIHLER Catherine"/>
        <s v="BEARDER Catherine&#10;ALDE/ADLE&#10;United Kingdom"/>
        <s v="PROCTER John&#10;ECR&#10;United Kingdom"/>
        <s v="MATTHEWS Rupert&#10;ECR&#10;United Kingdom"/>
        <s v="GRIFFIN Theresa&#10;S&amp;D&#10;United Kingdom"/>
        <s v="LAMBERT Jean&#10;Greens/EFA&#10;United Kingdom"/>
        <s v="MOODY Clare&#10;S&amp;D&#10;United Kingdom"/>
        <s v="HOWARTH John&#10;S&amp;D&#10;United Kingdom"/>
        <s v="DANCE Seb&#10;S&amp;D&#10;United Kingdom"/>
        <s v="TAYLOR Keith&#10;Greens/EFA&#10;United Kingdom"/>
        <s v="HOOKEM Mike&#10;NI&#10;United Kingdom"/>
        <s v="BRANNEN Paul&#10;S&amp;D&#10;United Kingdom"/>
        <s v="KHAN Wajid&#10;S&amp;D&#10;United Kingdom"/>
        <s v="O'FLYNN Patrick&#10;EFDD&#10;United Kingdom"/>
        <s v="DALTON Daniel&#10;ECR&#10;United Kingdom"/>
        <s v="MAYER Alex&#10;S&amp;D&#10;United Kingdom"/>
        <s v="SCOTT CATO Molly&#10;Greens/EFA&#10;United Kingdom"/>
        <s v="VAUGHAN Derek&#10;S&amp;D&#10;United Kingdom"/>
        <s v="ETHERIDGE Bill&#10;EFDD&#10;United Kingdom"/>
        <s v="PALMER Rory&#10;S&amp;D&#10;United Kingdom"/>
        <s v="SIMON Siôn&#10;S&amp;D&#10;United Kingdom"/>
        <s v="WOOLFE Steven&#10;NI&#10;United Kingdom"/>
        <s v="McINTYRE Anthea&#10;ECR&#10;United Kingdom"/>
        <s v="GILL Neena&#10;S&amp;D&#10;United Kingdom"/>
        <s v="REID Julia&#10;EFDD&#10;United Kingdom"/>
        <s v="HONEYBALL Mary&#10;S&amp;D&#10;United Kingdom"/>
        <s v="KAMALL Syed&#10;ECR&#10;United Kingdom"/>
        <s v="FOSTER Jacqueline&#10;ECR&#10;United Kingdom"/>
        <s v="JAMES Diane&#10;EFDD&#10;United Kingdom"/>
        <s v="AKER Tim&#10;EFDD&#10;United Kingdom"/>
        <s v="BOURS Louise&#10;EFDD&#10;United Kingdom"/>
        <s v="BASHIR Amjad&#10;ECR&#10;United Kingdom"/>
        <s v="ANDERSON Lucy&#10;S&amp;D&#10;United Kingdom"/>
        <s v="AGNEW John Stuart&#10;ENF&#10;United Kingdom"/>
        <s v="KIRTON-DARLING Jude&#10;S&amp;D&#10;United Kingdom"/>
        <s v="BULLOCK Jonathan&#10;EFDD&#10;United Kingdom"/>
        <s v="FOX Ashley&#10;ECR&#10;United Kingdom"/>
        <s v="CORBETT Richard&#10;S&amp;D&#10;United Kingdom"/>
        <s v="VAN ORDEN Geoffrey&#10;ECR&#10;United Kingdom"/>
        <s v="MOBARIK Nosheena&#10;ECR&#10;United Kingdom"/>
        <s v="FARAGE Nigel&#10;EFDD&#10;United Kingdom"/>
        <s v="McAVAN Linda&#10;S&amp;D&#10;United Kingdom"/>
        <s v="CARVER James&#10;EFDD&#10;United Kingdom"/>
        <s v="BATTEN Gerard&#10;ENF&#10;United Kingdom"/>
        <s v="COLLINS Jane&#10;ENF&#10;United Kingdom"/>
        <s v="MARTIN David&#10;S&amp;D&#10;United Kingdom"/>
        <s v="SWINBURNE Kay&#10;ECR&#10;United Kingdom"/>
        <s v="WARD Julie&#10;S&amp;D&#10;United Kingdom"/>
        <s v="COBURN David&#10;EFDD&#10;United Kingdom"/>
        <s v="MORAES Claude&#10;S&amp;D&#10;United Kingdom"/>
        <s v="DEVA Nirj&#10;ECR&#10;United Kingdom"/>
        <s v="PARKER Margot&#10;EFDD&#10;United Kingdom"/>
        <s v="GILL Nathan&#10;EFDD&#10;United Kingdom"/>
        <s v="FLACK John&#10;ECR&#10;United Kingdom"/>
        <s v="McCLARKIN Emma&#10;ECR&#10;United Kingdom"/>
        <s v="NUTTALL Paul&#10;EFDD&#10;United Kingdom"/>
        <s v="TANNOCK Charles&#10;ECR&#10;United Kingdom"/>
        <s v="HANNAN Daniel&#10;ECR&#10;United Kingdom"/>
        <s v="SEYMOUR Jill&#10;EFDD&#10;United Kingdom"/>
        <s v="CAMPBELL-BANNERMAN David&#10;ECR&#10;United Kingdom"/>
        <s v="KARIM Sajjad&#10;ECR&#10;United Kingdom"/>
        <s v="ATKINSON Janice&#10;ENF&#10;United Kingdom"/>
        <s v="FINCH Raymond&#10;EFDD&#10;United Kingdom"/>
        <s v="William_The_Earl_of Dartmouth&#10;EFDD&#10;United Kingdom"/>
        <s v="ARNOTT Jonathan&#10;EFDD&#10;United Kingdom"/>
        <s v="ASHWORTH Richard&#10;EPP&#10;United Kingdom"/>
        <s v="GIRLING Julie&#10;EPP&#10;United Kingdom"/>
        <m/>
      </sharedItems>
    </cacheField>
    <cacheField name="Name NEW" numFmtId="0">
      <sharedItems containsBlank="1">
        <s v="Diane Dodds"/>
        <s v="Martina Anderson"/>
        <s v="Ian Hudghton"/>
        <s v="Jill Evans"/>
        <s v="James Nicholson"/>
        <s v="Alyn Smith"/>
        <s v="Catherine Stihler"/>
        <s v="Catherine Bearder"/>
        <s v="John Procter"/>
        <s v="Rupert Matthews"/>
        <s v="Theresa Griffin"/>
        <s v="Jean Lambert"/>
        <s v="Clare Moody"/>
        <s v="John Howarth"/>
        <s v="Seb Dance"/>
        <s v="Keith Taylor"/>
        <s v="Mike Hookem"/>
        <s v="Paul Brannen"/>
        <s v="Wajid Khan"/>
        <s v="Patrick O'Flynn"/>
        <s v="Daniel Dalton"/>
        <s v="Alex Mayer"/>
        <s v="Molly Scott Cato"/>
        <s v="Derek Vaughan"/>
        <s v="Bill Etheridge"/>
        <s v="Rory Palmer"/>
        <s v="Siôn Simon"/>
        <s v="Steven Woolfe"/>
        <s v="Anthea Mcintyre"/>
        <s v="Neena Gill"/>
        <s v="Julia Reid"/>
        <s v="Mary Honeyball"/>
        <s v="Syed Kamall"/>
        <s v="Jacqueline Foster"/>
        <s v="Diane James"/>
        <s v="Tim Aker"/>
        <s v="Louise Bours"/>
        <s v="Amjad Bashir"/>
        <s v="Lucy Anderson"/>
        <s v="John Stuart Agnew"/>
        <s v="Jude Kirton-Darling"/>
        <s v="Jonathan Bullock"/>
        <s v="Ashley Fox"/>
        <s v="Richard Corbett"/>
        <s v="Geoffrey Van Orden"/>
        <s v="Nosheena Mobarik"/>
        <s v="Nigel Farage"/>
        <s v="Linda Mcavan"/>
        <s v="James Carver"/>
        <s v="Gerard Batten"/>
        <s v="Jane Collins"/>
        <s v="David Martin"/>
        <s v="Kay Swinburne"/>
        <s v="Julie Ward"/>
        <s v="David Coburn"/>
        <s v="Claude Moraes"/>
        <s v="Nirj Deva"/>
        <s v="Margot Parker"/>
        <s v="Nathan Gill"/>
        <s v="John Flack"/>
        <s v="Emma Mcclarkin"/>
        <s v="Paul Nuttall"/>
        <s v="Charles Tannock"/>
        <s v="Daniel Hannan"/>
        <s v="Jill Seymour"/>
        <s v="David Campbell Bannerman"/>
        <s v="Sajjad Karim"/>
        <s v="Janice Atkinson"/>
        <s v="Raymond Finch"/>
        <s v="William Dartmouth"/>
        <s v="Jonathan Arnott"/>
        <s v="Richard Ashworth"/>
        <s v="Julie Girling"/>
        <m/>
      </sharedItems>
    </cacheField>
    <cacheField name="UK?" numFmtId="0">
      <sharedItems containsBlank="1">
        <s v="Yes"/>
        <m/>
      </sharedItems>
    </cacheField>
    <cacheField name="Participation in roll-call votes" numFmtId="0">
      <sharedItems containsBlank="1">
        <s v="77.64 %"/>
        <s v="85.79 %"/>
        <s v="74.63 %"/>
        <s v="87.23 %"/>
        <s v="87.14 %"/>
        <s v="75.42 %"/>
        <m/>
        <s v="91.81 %"/>
        <s v="78.30 %"/>
        <s v="81.53 %"/>
        <s v="89.71 %"/>
        <s v="93.80 %"/>
        <s v="88.17 %"/>
        <s v="96.30 %"/>
        <s v="96.50 %"/>
        <s v="93.12 %"/>
        <s v="67.03 %"/>
        <s v="92.23 %"/>
        <s v="92.47 %"/>
        <s v="82.62 %"/>
        <s v="92.97 %"/>
        <s v="93.28 %"/>
        <s v="94.05 %"/>
        <s v="96.13 %"/>
        <s v="74.89 %"/>
        <s v="87.37 %"/>
        <s v="93.08 %"/>
        <s v="76.82 %"/>
        <s v="87.75 %"/>
        <s v="92.75 %"/>
        <s v="85.13 %"/>
        <s v="91.80 %"/>
        <s v="76.44 %"/>
        <s v="78.88 %"/>
        <s v="80.45 %"/>
        <s v="71.46 %"/>
        <s v="43.51 %"/>
        <s v="80.00 %"/>
        <s v="97.74 %"/>
        <s v="91.00 %"/>
        <s v="94.47 %"/>
        <s v="93.24 %"/>
        <s v="92.81 %"/>
        <s v="88.22 %"/>
        <s v="80.48 %"/>
        <s v="86.53 %"/>
        <s v="40.34 %"/>
        <s v="82.84 %"/>
        <s v="87.65 %"/>
        <s v="72.54 %"/>
        <s v="72.40 %"/>
        <s v="92.60 %"/>
        <s v="78.59 %"/>
        <s v="96.18 %"/>
        <s v="86.97 %"/>
        <s v="61.95 %"/>
        <s v="76.52 %"/>
        <s v="85.09 %"/>
        <s v="88.01 %"/>
        <s v="74.09 %"/>
        <s v="42.77 %"/>
        <s v="96.93 %"/>
        <s v="67.52 %"/>
        <s v="79.20 %"/>
        <s v="77.43 %"/>
        <s v="71.69 %"/>
        <s v="75.84 %"/>
        <s v="72.96 %"/>
        <s v="62.82 %"/>
        <s v="95.33 %"/>
        <s v="89.76 %"/>
        <s v="80.32 %"/>
      </sharedItems>
    </cacheField>
    <cacheField name="Constituency" numFmtId="0">
      <sharedItems containsBlank="1">
        <s v="NI"/>
        <s v="SC"/>
        <s v="W"/>
        <s v="SE"/>
        <s v="YH"/>
        <s v="EM"/>
        <s v="NW"/>
        <s v="L"/>
        <s v="SW"/>
        <s v="M"/>
        <s v="NE"/>
        <s v="E"/>
        <s v="WM"/>
        <m/>
      </sharedItems>
    </cacheField>
    <cacheField name="Gender" numFmtId="0">
      <sharedItems containsBlank="1">
        <s v="F"/>
        <s v="M"/>
        <s v="S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candidates" cacheId="0" dataCaption="" compact="0" compactData="0">
  <location ref="A3:D28" firstHeaderRow="0" firstDataRow="1" firstDataCol="1"/>
  <pivotFields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Party" axis="axisRow" dataField="1" compact="0" outline="0" multipleItemSelectionAllowed="1" showAll="0" sortType="ascending">
      <items>
        <item x="18"/>
        <item x="8"/>
        <item x="10"/>
        <item x="7"/>
        <item x="11"/>
        <item x="16"/>
        <item x="13"/>
        <item x="15"/>
        <item x="14"/>
        <item x="1"/>
        <item x="5"/>
        <item x="9"/>
        <item x="12"/>
        <item x="0"/>
        <item x="19"/>
        <item x="4"/>
        <item x="3"/>
        <item x="22"/>
        <item x="20"/>
        <item x="17"/>
        <item x="2"/>
        <item x="21"/>
        <item x="6"/>
        <item t="default"/>
      </items>
    </pivotField>
    <pivotField name="Curr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Standing again" axis="axisCol" compact="0" outline="0" multipleItemSelectionAllowed="1" showAll="0" sortType="ascending">
      <items>
        <item x="0"/>
        <item x="1"/>
        <item t="default"/>
      </items>
    </pivotField>
    <pivotField name="Surname on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t="default"/>
      </items>
    </pivotField>
    <pivotField name="lookup 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New match" compact="0" outline="0" multipleItemSelectionAllowed="1" showAll="0">
      <items>
        <item x="0"/>
        <item x="1"/>
        <item t="default"/>
      </items>
    </pivotField>
    <pivotField name="Get full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ame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4"/>
  </colFields>
  <dataFields>
    <dataField name="Count of Party" fld="2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arties" cacheId="1" dataCaption="" compact="0" compactData="0">
  <location ref="A3:N28" firstHeaderRow="0" firstDataRow="1" firstDataCol="1"/>
  <pivotFields>
    <pivotField name="Region" axis="axisCol" compact="0" outline="0" multipleItemSelectionAllowed="1" showAll="0" sortType="ascending">
      <items>
        <item x="9"/>
        <item x="2"/>
        <item x="6"/>
        <item x="11"/>
        <item x="4"/>
        <item x="10"/>
        <item x="0"/>
        <item x="3"/>
        <item x="1"/>
        <item x="5"/>
        <item x="7"/>
        <item x="8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t="default"/>
      </items>
    </pivotField>
    <pivotField name="Party" axis="axisRow" dataField="1" compact="0" outline="0" multipleItemSelectionAllowed="1" showAll="0" sortType="ascending">
      <items>
        <item x="18"/>
        <item x="8"/>
        <item x="10"/>
        <item x="7"/>
        <item x="11"/>
        <item x="16"/>
        <item x="13"/>
        <item x="15"/>
        <item x="14"/>
        <item x="1"/>
        <item x="5"/>
        <item x="9"/>
        <item x="12"/>
        <item x="0"/>
        <item x="19"/>
        <item x="4"/>
        <item x="3"/>
        <item x="22"/>
        <item x="20"/>
        <item x="17"/>
        <item x="2"/>
        <item x="21"/>
        <item x="6"/>
        <item t="default"/>
      </items>
    </pivotField>
    <pivotField name="Curr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2"/>
  </rowFields>
  <colFields>
    <field x="0"/>
  </colFields>
  <dataFields>
    <dataField name="Count of Party" fld="2" subtotal="count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names" cacheId="2" dataCaption="" compact="0" compactData="0">
  <location ref="A3:B76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Name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UK?" compact="0" outline="0" multipleItemSelectionAllowed="1" showAll="0">
      <items>
        <item x="0"/>
        <item x="1"/>
        <item t="default"/>
      </items>
    </pivotField>
    <pivotField name="Participation in roll-call votes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dataFields>
    <dataField name="Count of Name" fld="3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heck pivot" cacheId="2" dataCaption="" compact="0" compactData="0">
  <location ref="A3:BX7" firstHeaderRow="0" firstDataRow="1" firstDataCol="1"/>
  <pivotFields>
    <pivotField name="Name" axis="axisCol" compact="0" outline="0" multipleItemSelectionAllowed="1" showAll="0" sortType="ascending">
      <items>
        <item x="73"/>
        <item x="39"/>
        <item x="35"/>
        <item x="38"/>
        <item x="1"/>
        <item x="70"/>
        <item x="71"/>
        <item x="67"/>
        <item x="37"/>
        <item x="49"/>
        <item x="7"/>
        <item x="36"/>
        <item x="17"/>
        <item x="41"/>
        <item x="65"/>
        <item x="48"/>
        <item x="54"/>
        <item x="50"/>
        <item x="43"/>
        <item x="20"/>
        <item x="14"/>
        <item x="56"/>
        <item x="0"/>
        <item x="24"/>
        <item x="3"/>
        <item x="46"/>
        <item x="68"/>
        <item x="59"/>
        <item x="33"/>
        <item x="42"/>
        <item x="58"/>
        <item x="29"/>
        <item x="72"/>
        <item x="10"/>
        <item x="63"/>
        <item x="31"/>
        <item x="16"/>
        <item x="13"/>
        <item x="2"/>
        <item x="34"/>
        <item x="32"/>
        <item x="66"/>
        <item x="18"/>
        <item x="40"/>
        <item x="11"/>
        <item x="51"/>
        <item x="9"/>
        <item x="21"/>
        <item x="47"/>
        <item x="60"/>
        <item x="28"/>
        <item x="45"/>
        <item x="12"/>
        <item x="55"/>
        <item x="4"/>
        <item x="61"/>
        <item x="19"/>
        <item x="25"/>
        <item x="57"/>
        <item x="8"/>
        <item x="30"/>
        <item x="22"/>
        <item x="64"/>
        <item x="26"/>
        <item x="5"/>
        <item x="6"/>
        <item x="52"/>
        <item x="62"/>
        <item x="15"/>
        <item x="44"/>
        <item x="23"/>
        <item x="53"/>
        <item x="69"/>
        <item x="27"/>
        <item t="default"/>
      </items>
    </pivotField>
    <pivotField name="Name NEW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UK?" axis="axisRow" dataField="1" compact="0" outline="0" multipleItemSelectionAllowed="1" showAll="0" sortType="ascending">
      <items>
        <item x="1"/>
        <item x="0"/>
        <item t="default"/>
      </items>
    </pivotField>
    <pivotField name="Participation in roll-call v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Constit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0"/>
  </colFields>
  <dataFields>
    <dataField name="Count of Party" fld="2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2.86"/>
    <col customWidth="1" min="3" max="3" width="18.86"/>
    <col customWidth="1" min="4" max="4" width="22.71"/>
  </cols>
  <sheetData>
    <row r="1">
      <c r="A1" s="2" t="s">
        <v>18</v>
      </c>
      <c r="B1" s="2" t="s">
        <v>2</v>
      </c>
      <c r="C1" s="1" t="s">
        <v>19</v>
      </c>
      <c r="D1" s="2" t="s">
        <v>20</v>
      </c>
      <c r="E1" s="1" t="s">
        <v>21</v>
      </c>
    </row>
    <row r="2">
      <c r="A2" t="s">
        <v>22</v>
      </c>
      <c r="B2" s="2" t="s">
        <v>23</v>
      </c>
      <c r="C2" t="s">
        <v>24</v>
      </c>
      <c r="D2" t="s">
        <v>25</v>
      </c>
      <c r="E2" s="1" t="s">
        <v>26</v>
      </c>
    </row>
    <row r="3">
      <c r="A3" t="s">
        <v>27</v>
      </c>
      <c r="B3" s="1" t="s">
        <v>28</v>
      </c>
      <c r="C3" t="s">
        <v>29</v>
      </c>
      <c r="D3" t="s">
        <v>25</v>
      </c>
      <c r="E3" s="1" t="s">
        <v>26</v>
      </c>
    </row>
    <row r="4">
      <c r="A4" t="s">
        <v>30</v>
      </c>
      <c r="B4" s="1" t="s">
        <v>31</v>
      </c>
      <c r="C4" s="1" t="s">
        <v>32</v>
      </c>
      <c r="D4" t="s">
        <v>33</v>
      </c>
      <c r="E4" s="1" t="s">
        <v>26</v>
      </c>
    </row>
    <row r="5">
      <c r="A5" t="s">
        <v>34</v>
      </c>
      <c r="B5" s="1" t="s">
        <v>35</v>
      </c>
      <c r="C5" t="s">
        <v>36</v>
      </c>
      <c r="D5" t="s">
        <v>25</v>
      </c>
      <c r="E5" s="1" t="s">
        <v>26</v>
      </c>
    </row>
    <row r="6">
      <c r="A6" t="s">
        <v>37</v>
      </c>
      <c r="B6" s="1" t="s">
        <v>38</v>
      </c>
      <c r="C6" s="1" t="s">
        <v>39</v>
      </c>
      <c r="D6" t="s">
        <v>33</v>
      </c>
      <c r="E6" s="1" t="s">
        <v>26</v>
      </c>
    </row>
    <row r="7">
      <c r="A7" t="s">
        <v>40</v>
      </c>
      <c r="B7" s="1" t="s">
        <v>35</v>
      </c>
      <c r="C7" t="s">
        <v>39</v>
      </c>
      <c r="D7" t="s">
        <v>25</v>
      </c>
      <c r="E7" s="1" t="s">
        <v>26</v>
      </c>
    </row>
    <row r="8">
      <c r="A8" t="s">
        <v>41</v>
      </c>
      <c r="B8" s="1" t="s">
        <v>38</v>
      </c>
      <c r="C8" s="1" t="s">
        <v>42</v>
      </c>
      <c r="D8" t="s">
        <v>33</v>
      </c>
      <c r="E8" s="1" t="s">
        <v>26</v>
      </c>
    </row>
    <row r="9">
      <c r="A9" t="s">
        <v>43</v>
      </c>
      <c r="B9" s="1" t="s">
        <v>44</v>
      </c>
      <c r="C9" s="1" t="s">
        <v>29</v>
      </c>
      <c r="D9" t="s">
        <v>33</v>
      </c>
      <c r="E9" s="1" t="s">
        <v>26</v>
      </c>
    </row>
    <row r="10">
      <c r="A10" t="s">
        <v>45</v>
      </c>
      <c r="B10" s="1" t="s">
        <v>46</v>
      </c>
      <c r="C10" s="1" t="s">
        <v>39</v>
      </c>
      <c r="D10" t="s">
        <v>33</v>
      </c>
      <c r="E10" s="1" t="s">
        <v>26</v>
      </c>
    </row>
    <row r="11">
      <c r="A11" t="s">
        <v>47</v>
      </c>
      <c r="B11" s="1" t="s">
        <v>35</v>
      </c>
      <c r="C11" t="s">
        <v>48</v>
      </c>
      <c r="D11" t="s">
        <v>25</v>
      </c>
      <c r="E11" s="1" t="s">
        <v>26</v>
      </c>
    </row>
    <row r="12">
      <c r="A12" t="s">
        <v>49</v>
      </c>
      <c r="B12" s="1" t="s">
        <v>28</v>
      </c>
      <c r="C12" s="1" t="s">
        <v>36</v>
      </c>
      <c r="D12" t="s">
        <v>33</v>
      </c>
      <c r="E12" s="1" t="s">
        <v>26</v>
      </c>
    </row>
    <row r="13">
      <c r="A13" t="s">
        <v>50</v>
      </c>
      <c r="B13" s="1" t="s">
        <v>23</v>
      </c>
      <c r="C13" s="1" t="s">
        <v>51</v>
      </c>
      <c r="D13" t="s">
        <v>33</v>
      </c>
      <c r="E13" s="1" t="s">
        <v>26</v>
      </c>
    </row>
    <row r="14">
      <c r="A14" t="s">
        <v>52</v>
      </c>
      <c r="B14" s="1" t="s">
        <v>38</v>
      </c>
      <c r="C14" t="s">
        <v>24</v>
      </c>
      <c r="D14" t="s">
        <v>25</v>
      </c>
      <c r="E14" s="1" t="s">
        <v>26</v>
      </c>
    </row>
    <row r="15">
      <c r="A15" t="s">
        <v>53</v>
      </c>
      <c r="B15" s="1" t="s">
        <v>35</v>
      </c>
      <c r="C15" t="s">
        <v>54</v>
      </c>
      <c r="D15" t="s">
        <v>25</v>
      </c>
      <c r="E15" s="1" t="s">
        <v>26</v>
      </c>
    </row>
    <row r="16">
      <c r="A16" t="s">
        <v>55</v>
      </c>
      <c r="B16" s="2" t="s">
        <v>23</v>
      </c>
      <c r="C16" s="1" t="s">
        <v>56</v>
      </c>
      <c r="D16" t="s">
        <v>25</v>
      </c>
      <c r="E16" s="1" t="s">
        <v>26</v>
      </c>
    </row>
    <row r="17">
      <c r="A17" t="s">
        <v>57</v>
      </c>
      <c r="B17" s="2" t="s">
        <v>23</v>
      </c>
      <c r="C17" t="s">
        <v>42</v>
      </c>
      <c r="D17" t="s">
        <v>25</v>
      </c>
      <c r="E17" s="1" t="s">
        <v>26</v>
      </c>
    </row>
    <row r="18">
      <c r="A18" t="s">
        <v>58</v>
      </c>
      <c r="B18" s="1" t="s">
        <v>28</v>
      </c>
      <c r="C18" s="1" t="s">
        <v>42</v>
      </c>
      <c r="D18" t="s">
        <v>33</v>
      </c>
      <c r="E18" s="1" t="s">
        <v>26</v>
      </c>
    </row>
    <row r="19">
      <c r="A19" t="s">
        <v>59</v>
      </c>
      <c r="B19" s="1" t="s">
        <v>38</v>
      </c>
      <c r="C19" s="1" t="s">
        <v>54</v>
      </c>
      <c r="D19" t="s">
        <v>33</v>
      </c>
      <c r="E19" s="1" t="s">
        <v>26</v>
      </c>
    </row>
    <row r="20">
      <c r="A20" t="s">
        <v>60</v>
      </c>
      <c r="B20" s="1" t="s">
        <v>28</v>
      </c>
      <c r="C20" s="1" t="s">
        <v>29</v>
      </c>
      <c r="D20" t="s">
        <v>33</v>
      </c>
      <c r="E20" s="1" t="s">
        <v>26</v>
      </c>
    </row>
    <row r="21">
      <c r="A21" t="s">
        <v>61</v>
      </c>
      <c r="B21" s="1" t="s">
        <v>35</v>
      </c>
      <c r="C21" t="s">
        <v>62</v>
      </c>
      <c r="D21" t="s">
        <v>25</v>
      </c>
      <c r="E21" s="1" t="s">
        <v>26</v>
      </c>
    </row>
    <row r="22">
      <c r="A22" t="s">
        <v>63</v>
      </c>
      <c r="B22" s="1" t="s">
        <v>38</v>
      </c>
      <c r="C22" s="1" t="s">
        <v>39</v>
      </c>
      <c r="D22" t="s">
        <v>33</v>
      </c>
      <c r="E22" s="1" t="s">
        <v>26</v>
      </c>
    </row>
    <row r="23">
      <c r="A23" t="s">
        <v>64</v>
      </c>
      <c r="B23" s="1" t="s">
        <v>65</v>
      </c>
      <c r="C23" s="1" t="s">
        <v>32</v>
      </c>
      <c r="D23" t="s">
        <v>33</v>
      </c>
      <c r="E23" s="1" t="s">
        <v>26</v>
      </c>
    </row>
    <row r="24">
      <c r="A24" t="s">
        <v>66</v>
      </c>
      <c r="B24" s="2" t="s">
        <v>23</v>
      </c>
      <c r="C24" t="s">
        <v>54</v>
      </c>
      <c r="D24" t="s">
        <v>25</v>
      </c>
      <c r="E24" s="1" t="s">
        <v>26</v>
      </c>
    </row>
    <row r="25">
      <c r="A25" t="s">
        <v>67</v>
      </c>
      <c r="B25" s="1" t="s">
        <v>68</v>
      </c>
      <c r="C25" s="1" t="s">
        <v>69</v>
      </c>
      <c r="D25" t="s">
        <v>33</v>
      </c>
      <c r="E25" s="1" t="s">
        <v>26</v>
      </c>
    </row>
    <row r="26">
      <c r="A26" t="s">
        <v>70</v>
      </c>
      <c r="B26" s="1" t="s">
        <v>23</v>
      </c>
      <c r="C26" s="1" t="s">
        <v>39</v>
      </c>
      <c r="D26" t="s">
        <v>33</v>
      </c>
      <c r="E26" s="1" t="s">
        <v>26</v>
      </c>
    </row>
    <row r="27">
      <c r="A27" t="s">
        <v>71</v>
      </c>
      <c r="B27" s="2" t="s">
        <v>23</v>
      </c>
      <c r="C27" t="s">
        <v>39</v>
      </c>
      <c r="D27" t="s">
        <v>25</v>
      </c>
      <c r="E27" s="1" t="s">
        <v>26</v>
      </c>
    </row>
    <row r="28">
      <c r="A28" t="s">
        <v>72</v>
      </c>
      <c r="B28" s="1" t="s">
        <v>38</v>
      </c>
      <c r="C28" s="1" t="s">
        <v>24</v>
      </c>
      <c r="D28" t="s">
        <v>33</v>
      </c>
      <c r="E28" s="1" t="s">
        <v>26</v>
      </c>
    </row>
    <row r="29">
      <c r="A29" t="s">
        <v>73</v>
      </c>
      <c r="B29" s="1" t="s">
        <v>38</v>
      </c>
      <c r="C29" t="s">
        <v>48</v>
      </c>
      <c r="D29" t="s">
        <v>25</v>
      </c>
      <c r="E29" s="1" t="s">
        <v>26</v>
      </c>
    </row>
    <row r="30">
      <c r="A30" t="s">
        <v>74</v>
      </c>
      <c r="B30" s="1" t="s">
        <v>38</v>
      </c>
      <c r="C30" s="1" t="s">
        <v>62</v>
      </c>
      <c r="D30" t="s">
        <v>33</v>
      </c>
      <c r="E30" s="1" t="s">
        <v>26</v>
      </c>
    </row>
    <row r="31">
      <c r="A31" t="s">
        <v>75</v>
      </c>
      <c r="B31" s="1" t="s">
        <v>23</v>
      </c>
      <c r="C31" s="1" t="s">
        <v>69</v>
      </c>
      <c r="D31" t="s">
        <v>33</v>
      </c>
      <c r="E31" s="1" t="s">
        <v>26</v>
      </c>
    </row>
    <row r="32">
      <c r="A32" t="s">
        <v>76</v>
      </c>
      <c r="B32" s="1" t="s">
        <v>28</v>
      </c>
      <c r="C32" s="1" t="s">
        <v>54</v>
      </c>
      <c r="D32" t="s">
        <v>33</v>
      </c>
      <c r="E32" s="1" t="s">
        <v>26</v>
      </c>
    </row>
    <row r="33">
      <c r="A33" t="s">
        <v>77</v>
      </c>
      <c r="B33" s="1" t="s">
        <v>35</v>
      </c>
      <c r="C33" t="s">
        <v>62</v>
      </c>
      <c r="D33" t="s">
        <v>25</v>
      </c>
      <c r="E33" s="1" t="s">
        <v>26</v>
      </c>
    </row>
    <row r="34">
      <c r="A34" t="s">
        <v>78</v>
      </c>
      <c r="B34" s="1" t="s">
        <v>28</v>
      </c>
      <c r="C34" s="1" t="s">
        <v>48</v>
      </c>
      <c r="D34" t="s">
        <v>33</v>
      </c>
      <c r="E34" s="1" t="s">
        <v>26</v>
      </c>
    </row>
    <row r="35">
      <c r="A35" t="s">
        <v>81</v>
      </c>
      <c r="B35" s="1" t="s">
        <v>38</v>
      </c>
      <c r="C35" s="1" t="s">
        <v>39</v>
      </c>
      <c r="D35" t="s">
        <v>33</v>
      </c>
      <c r="E35" s="1" t="s">
        <v>26</v>
      </c>
    </row>
    <row r="36">
      <c r="A36" t="s">
        <v>82</v>
      </c>
      <c r="B36" s="1" t="s">
        <v>28</v>
      </c>
      <c r="C36" s="1" t="s">
        <v>29</v>
      </c>
      <c r="D36" t="s">
        <v>25</v>
      </c>
      <c r="E36" s="1" t="s">
        <v>26</v>
      </c>
    </row>
    <row r="37">
      <c r="A37" t="s">
        <v>83</v>
      </c>
      <c r="B37" s="1" t="s">
        <v>44</v>
      </c>
      <c r="C37" s="1" t="s">
        <v>42</v>
      </c>
      <c r="D37" t="s">
        <v>33</v>
      </c>
      <c r="E37" s="1" t="s">
        <v>26</v>
      </c>
    </row>
    <row r="38">
      <c r="A38" t="s">
        <v>84</v>
      </c>
      <c r="B38" s="1" t="s">
        <v>28</v>
      </c>
      <c r="C38" s="1" t="s">
        <v>39</v>
      </c>
      <c r="D38" t="s">
        <v>33</v>
      </c>
      <c r="E38" s="1" t="s">
        <v>26</v>
      </c>
    </row>
    <row r="39">
      <c r="A39" t="s">
        <v>85</v>
      </c>
      <c r="B39" s="2" t="s">
        <v>14</v>
      </c>
      <c r="C39" s="1" t="s">
        <v>56</v>
      </c>
      <c r="D39" t="s">
        <v>25</v>
      </c>
      <c r="E39" s="1" t="s">
        <v>26</v>
      </c>
    </row>
    <row r="40">
      <c r="A40" t="s">
        <v>86</v>
      </c>
      <c r="B40" s="2" t="s">
        <v>23</v>
      </c>
      <c r="C40" s="1" t="s">
        <v>39</v>
      </c>
      <c r="D40" t="s">
        <v>25</v>
      </c>
      <c r="E40" s="1" t="s">
        <v>26</v>
      </c>
    </row>
    <row r="41">
      <c r="A41" t="s">
        <v>87</v>
      </c>
      <c r="B41" s="1" t="s">
        <v>38</v>
      </c>
      <c r="C41" s="1" t="s">
        <v>29</v>
      </c>
      <c r="D41" t="s">
        <v>33</v>
      </c>
      <c r="E41" s="1" t="s">
        <v>26</v>
      </c>
    </row>
    <row r="42">
      <c r="A42" t="s">
        <v>88</v>
      </c>
      <c r="B42" s="1" t="s">
        <v>38</v>
      </c>
      <c r="C42" s="1" t="s">
        <v>48</v>
      </c>
      <c r="D42" t="s">
        <v>33</v>
      </c>
      <c r="E42" s="1" t="s">
        <v>26</v>
      </c>
    </row>
    <row r="43">
      <c r="A43" t="s">
        <v>89</v>
      </c>
      <c r="B43" s="1" t="s">
        <v>28</v>
      </c>
      <c r="C43" s="1" t="s">
        <v>48</v>
      </c>
      <c r="D43" t="s">
        <v>33</v>
      </c>
      <c r="E43" s="1" t="s">
        <v>26</v>
      </c>
    </row>
    <row r="44">
      <c r="A44" t="s">
        <v>90</v>
      </c>
      <c r="B44" s="1" t="s">
        <v>28</v>
      </c>
      <c r="C44" s="1" t="s">
        <v>36</v>
      </c>
      <c r="D44" t="s">
        <v>33</v>
      </c>
      <c r="E44" s="1" t="s">
        <v>26</v>
      </c>
    </row>
    <row r="45">
      <c r="A45" t="s">
        <v>91</v>
      </c>
      <c r="B45" s="2" t="s">
        <v>92</v>
      </c>
      <c r="C45" s="1" t="s">
        <v>29</v>
      </c>
      <c r="D45" t="s">
        <v>25</v>
      </c>
      <c r="E45" s="1" t="s">
        <v>26</v>
      </c>
    </row>
    <row r="46">
      <c r="A46" t="s">
        <v>93</v>
      </c>
      <c r="B46" s="1" t="s">
        <v>28</v>
      </c>
      <c r="C46" s="1" t="s">
        <v>56</v>
      </c>
      <c r="D46" t="s">
        <v>33</v>
      </c>
      <c r="E46" s="1" t="s">
        <v>26</v>
      </c>
    </row>
    <row r="47">
      <c r="A47" t="s">
        <v>94</v>
      </c>
      <c r="B47" s="1" t="s">
        <v>38</v>
      </c>
      <c r="C47" s="1" t="s">
        <v>51</v>
      </c>
      <c r="D47" t="s">
        <v>33</v>
      </c>
      <c r="E47" s="1" t="s">
        <v>26</v>
      </c>
    </row>
    <row r="48">
      <c r="A48" t="s">
        <v>95</v>
      </c>
      <c r="B48" s="1" t="s">
        <v>28</v>
      </c>
      <c r="C48" s="1" t="s">
        <v>24</v>
      </c>
      <c r="D48" t="s">
        <v>33</v>
      </c>
      <c r="E48" s="1" t="s">
        <v>26</v>
      </c>
    </row>
    <row r="49">
      <c r="A49" t="s">
        <v>96</v>
      </c>
      <c r="B49" s="1" t="s">
        <v>28</v>
      </c>
      <c r="C49" t="s">
        <v>42</v>
      </c>
      <c r="D49" t="s">
        <v>25</v>
      </c>
      <c r="E49" s="1" t="s">
        <v>26</v>
      </c>
    </row>
    <row r="50">
      <c r="A50" t="s">
        <v>97</v>
      </c>
      <c r="B50" s="1" t="s">
        <v>38</v>
      </c>
      <c r="C50" s="1" t="s">
        <v>51</v>
      </c>
      <c r="D50" t="s">
        <v>33</v>
      </c>
      <c r="E50" s="1" t="s">
        <v>26</v>
      </c>
    </row>
    <row r="51">
      <c r="A51" t="s">
        <v>98</v>
      </c>
      <c r="B51" s="1" t="s">
        <v>38</v>
      </c>
      <c r="C51" s="1" t="s">
        <v>54</v>
      </c>
      <c r="D51" t="s">
        <v>33</v>
      </c>
      <c r="E51" s="1" t="s">
        <v>26</v>
      </c>
    </row>
    <row r="52">
      <c r="A52" t="s">
        <v>99</v>
      </c>
      <c r="B52" s="1" t="s">
        <v>38</v>
      </c>
      <c r="C52" s="1" t="s">
        <v>56</v>
      </c>
      <c r="D52" s="1" t="s">
        <v>33</v>
      </c>
      <c r="E52" s="1" t="s">
        <v>26</v>
      </c>
    </row>
    <row r="53">
      <c r="A53" t="s">
        <v>100</v>
      </c>
      <c r="B53" s="1" t="s">
        <v>28</v>
      </c>
      <c r="C53" s="1" t="s">
        <v>62</v>
      </c>
      <c r="D53" t="s">
        <v>33</v>
      </c>
      <c r="E53" s="1" t="s">
        <v>26</v>
      </c>
    </row>
    <row r="54">
      <c r="A54" t="s">
        <v>101</v>
      </c>
      <c r="B54" s="1" t="s">
        <v>28</v>
      </c>
      <c r="C54" s="1" t="s">
        <v>29</v>
      </c>
      <c r="D54" t="s">
        <v>33</v>
      </c>
      <c r="E54" s="1" t="s">
        <v>26</v>
      </c>
    </row>
    <row r="55">
      <c r="A55" t="s">
        <v>102</v>
      </c>
      <c r="B55" s="1" t="s">
        <v>103</v>
      </c>
      <c r="C55" s="1" t="s">
        <v>32</v>
      </c>
      <c r="D55" t="s">
        <v>25</v>
      </c>
      <c r="E55" s="1" t="s">
        <v>26</v>
      </c>
    </row>
    <row r="56">
      <c r="A56" t="s">
        <v>104</v>
      </c>
      <c r="B56" s="2" t="s">
        <v>23</v>
      </c>
      <c r="C56" t="s">
        <v>48</v>
      </c>
      <c r="D56" t="s">
        <v>25</v>
      </c>
      <c r="E56" s="1" t="s">
        <v>26</v>
      </c>
    </row>
    <row r="57">
      <c r="A57" t="s">
        <v>105</v>
      </c>
      <c r="B57" s="2" t="s">
        <v>106</v>
      </c>
      <c r="C57" s="1" t="s">
        <v>24</v>
      </c>
      <c r="D57" t="s">
        <v>25</v>
      </c>
      <c r="E57" s="1" t="s">
        <v>26</v>
      </c>
    </row>
    <row r="58">
      <c r="A58" t="s">
        <v>109</v>
      </c>
      <c r="B58" s="1" t="s">
        <v>28</v>
      </c>
      <c r="C58" s="1" t="s">
        <v>51</v>
      </c>
      <c r="D58" t="s">
        <v>33</v>
      </c>
      <c r="E58" s="1" t="s">
        <v>26</v>
      </c>
    </row>
    <row r="59">
      <c r="A59" t="s">
        <v>111</v>
      </c>
      <c r="B59" s="2" t="s">
        <v>23</v>
      </c>
      <c r="C59" t="s">
        <v>51</v>
      </c>
      <c r="D59" t="s">
        <v>25</v>
      </c>
      <c r="E59" s="1" t="s">
        <v>26</v>
      </c>
    </row>
    <row r="60">
      <c r="A60" t="s">
        <v>112</v>
      </c>
      <c r="B60" s="1" t="s">
        <v>38</v>
      </c>
      <c r="C60" s="1" t="s">
        <v>42</v>
      </c>
      <c r="D60" t="s">
        <v>33</v>
      </c>
      <c r="E60" s="1" t="s">
        <v>26</v>
      </c>
    </row>
    <row r="61">
      <c r="A61" t="s">
        <v>113</v>
      </c>
      <c r="B61" s="2" t="s">
        <v>23</v>
      </c>
      <c r="C61" s="1" t="s">
        <v>62</v>
      </c>
      <c r="D61" t="s">
        <v>25</v>
      </c>
      <c r="E61" s="1" t="s">
        <v>26</v>
      </c>
    </row>
    <row r="62">
      <c r="A62" t="s">
        <v>114</v>
      </c>
      <c r="B62" s="1" t="s">
        <v>92</v>
      </c>
      <c r="C62" s="1" t="s">
        <v>62</v>
      </c>
      <c r="D62" t="s">
        <v>33</v>
      </c>
      <c r="E62" s="1" t="s">
        <v>26</v>
      </c>
    </row>
    <row r="63">
      <c r="A63" t="s">
        <v>115</v>
      </c>
      <c r="B63" s="2" t="s">
        <v>23</v>
      </c>
      <c r="C63" t="s">
        <v>54</v>
      </c>
      <c r="D63" t="s">
        <v>25</v>
      </c>
      <c r="E63" s="1" t="s">
        <v>26</v>
      </c>
    </row>
    <row r="64">
      <c r="A64" t="s">
        <v>116</v>
      </c>
      <c r="B64" s="1" t="s">
        <v>28</v>
      </c>
      <c r="C64" s="1" t="s">
        <v>54</v>
      </c>
      <c r="D64" t="s">
        <v>33</v>
      </c>
      <c r="E64" s="1" t="s">
        <v>26</v>
      </c>
    </row>
    <row r="65">
      <c r="A65" t="s">
        <v>117</v>
      </c>
      <c r="B65" s="1" t="s">
        <v>14</v>
      </c>
      <c r="C65" s="1" t="s">
        <v>56</v>
      </c>
      <c r="D65" t="s">
        <v>33</v>
      </c>
      <c r="E65" s="1" t="s">
        <v>26</v>
      </c>
    </row>
    <row r="66">
      <c r="A66" t="s">
        <v>118</v>
      </c>
      <c r="B66" s="2" t="s">
        <v>119</v>
      </c>
      <c r="C66" s="1" t="s">
        <v>24</v>
      </c>
      <c r="D66" t="s">
        <v>25</v>
      </c>
      <c r="E66" s="1" t="s">
        <v>26</v>
      </c>
    </row>
    <row r="67">
      <c r="A67" t="s">
        <v>120</v>
      </c>
      <c r="B67" s="1" t="s">
        <v>38</v>
      </c>
      <c r="C67" s="1" t="s">
        <v>69</v>
      </c>
      <c r="D67" t="s">
        <v>25</v>
      </c>
      <c r="E67" s="1" t="s">
        <v>26</v>
      </c>
    </row>
    <row r="68">
      <c r="A68" t="s">
        <v>121</v>
      </c>
      <c r="B68" s="1" t="s">
        <v>38</v>
      </c>
      <c r="C68" s="1" t="s">
        <v>29</v>
      </c>
      <c r="D68" t="s">
        <v>33</v>
      </c>
      <c r="E68" s="1" t="s">
        <v>26</v>
      </c>
    </row>
    <row r="69">
      <c r="A69" t="s">
        <v>122</v>
      </c>
      <c r="B69" s="2" t="s">
        <v>92</v>
      </c>
      <c r="C69" s="1" t="s">
        <v>39</v>
      </c>
      <c r="D69" t="s">
        <v>25</v>
      </c>
      <c r="E69" s="1" t="s">
        <v>26</v>
      </c>
    </row>
    <row r="70">
      <c r="A70" t="s">
        <v>123</v>
      </c>
      <c r="B70" s="1" t="s">
        <v>38</v>
      </c>
      <c r="C70" s="1" t="s">
        <v>24</v>
      </c>
      <c r="D70" t="s">
        <v>33</v>
      </c>
      <c r="E70" s="1" t="s">
        <v>26</v>
      </c>
    </row>
    <row r="71">
      <c r="A71" t="s">
        <v>124</v>
      </c>
      <c r="B71" s="1" t="s">
        <v>28</v>
      </c>
      <c r="C71" s="1" t="s">
        <v>69</v>
      </c>
      <c r="D71" t="s">
        <v>25</v>
      </c>
      <c r="E71" s="1" t="s">
        <v>26</v>
      </c>
    </row>
    <row r="72">
      <c r="A72" t="s">
        <v>125</v>
      </c>
      <c r="B72" s="1" t="s">
        <v>28</v>
      </c>
      <c r="C72" s="1" t="s">
        <v>48</v>
      </c>
      <c r="D72" t="s">
        <v>33</v>
      </c>
      <c r="E72" s="1" t="s">
        <v>26</v>
      </c>
    </row>
    <row r="73">
      <c r="A73" t="s">
        <v>126</v>
      </c>
      <c r="B73" s="1" t="s">
        <v>35</v>
      </c>
      <c r="C73" s="1" t="s">
        <v>48</v>
      </c>
      <c r="D73" t="s">
        <v>25</v>
      </c>
      <c r="E73" s="1" t="s">
        <v>26</v>
      </c>
    </row>
    <row r="74">
      <c r="A74" s="2" t="s">
        <v>127</v>
      </c>
      <c r="B74" s="1" t="s">
        <v>28</v>
      </c>
      <c r="C74" s="1" t="s">
        <v>56</v>
      </c>
      <c r="D74" s="2" t="s">
        <v>25</v>
      </c>
      <c r="E74" s="1" t="s">
        <v>26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3" width="31.43"/>
    <col customWidth="1" min="4" max="4" width="30.0"/>
    <col customWidth="1" min="5" max="5" width="25.71"/>
    <col customWidth="1" min="6" max="6" width="8.71"/>
    <col customWidth="1" min="7" max="7" width="17.43"/>
    <col customWidth="1" min="8" max="27" width="8.71"/>
  </cols>
  <sheetData>
    <row r="1" ht="12.75" customHeight="1">
      <c r="A1" s="1" t="s">
        <v>1</v>
      </c>
      <c r="B1" s="1" t="s">
        <v>994</v>
      </c>
      <c r="C1" s="1" t="s">
        <v>138</v>
      </c>
      <c r="D1" s="1" t="s">
        <v>139</v>
      </c>
      <c r="E1" s="1" t="s">
        <v>19</v>
      </c>
      <c r="F1" s="1" t="s">
        <v>140</v>
      </c>
    </row>
    <row r="2" ht="12.75" customHeight="1">
      <c r="A2" s="1" t="s">
        <v>228</v>
      </c>
      <c r="B2" s="1" t="s">
        <v>64</v>
      </c>
      <c r="C2" s="1" t="s">
        <v>146</v>
      </c>
      <c r="D2" s="1" t="s">
        <v>995</v>
      </c>
      <c r="E2" s="1" t="s">
        <v>32</v>
      </c>
      <c r="F2" s="1" t="s">
        <v>152</v>
      </c>
    </row>
    <row r="3" ht="12.75" customHeight="1">
      <c r="A3" s="1" t="s">
        <v>156</v>
      </c>
      <c r="B3" s="1" t="s">
        <v>30</v>
      </c>
      <c r="C3" s="1" t="s">
        <v>146</v>
      </c>
      <c r="D3" s="1" t="s">
        <v>996</v>
      </c>
      <c r="E3" s="1" t="s">
        <v>32</v>
      </c>
      <c r="F3" s="1" t="s">
        <v>152</v>
      </c>
    </row>
    <row r="4" ht="12.75" customHeight="1">
      <c r="A4" s="1" t="s">
        <v>289</v>
      </c>
      <c r="B4" t="s">
        <v>85</v>
      </c>
      <c r="C4" s="1" t="s">
        <v>146</v>
      </c>
      <c r="D4" s="1" t="s">
        <v>997</v>
      </c>
      <c r="E4" s="1" t="s">
        <v>290</v>
      </c>
      <c r="F4" s="1" t="s">
        <v>147</v>
      </c>
    </row>
    <row r="5" ht="12.75" customHeight="1">
      <c r="A5" s="1" t="s">
        <v>236</v>
      </c>
      <c r="B5" s="1" t="s">
        <v>67</v>
      </c>
      <c r="C5" s="1" t="s">
        <v>146</v>
      </c>
      <c r="D5" s="1" t="s">
        <v>998</v>
      </c>
      <c r="E5" s="1" t="s">
        <v>69</v>
      </c>
      <c r="F5" s="1" t="s">
        <v>152</v>
      </c>
    </row>
    <row r="6" ht="12.75" customHeight="1">
      <c r="A6" s="1" t="s">
        <v>357</v>
      </c>
      <c r="B6" s="1" t="s">
        <v>102</v>
      </c>
      <c r="C6" s="1" t="s">
        <v>146</v>
      </c>
      <c r="D6" s="1" t="s">
        <v>999</v>
      </c>
      <c r="E6" s="1" t="s">
        <v>32</v>
      </c>
      <c r="F6" s="1" t="s">
        <v>147</v>
      </c>
    </row>
    <row r="7" ht="12.75" customHeight="1">
      <c r="A7" s="1" t="s">
        <v>398</v>
      </c>
      <c r="B7" s="1" t="s">
        <v>117</v>
      </c>
      <c r="C7" s="1" t="s">
        <v>146</v>
      </c>
      <c r="D7" s="1" t="s">
        <v>1000</v>
      </c>
      <c r="E7" s="1" t="s">
        <v>290</v>
      </c>
      <c r="F7" s="1" t="s">
        <v>147</v>
      </c>
    </row>
    <row r="8" ht="12.75" customHeight="1">
      <c r="A8" s="1" t="s">
        <v>1001</v>
      </c>
      <c r="B8" s="1" t="s">
        <v>127</v>
      </c>
      <c r="C8" s="1" t="s">
        <v>146</v>
      </c>
      <c r="E8" s="1" t="s">
        <v>290</v>
      </c>
      <c r="F8" s="1" t="s">
        <v>152</v>
      </c>
    </row>
    <row r="9" ht="12.75" customHeight="1">
      <c r="A9" s="1" t="s">
        <v>179</v>
      </c>
      <c r="B9" s="1" t="s">
        <v>45</v>
      </c>
      <c r="C9" s="1" t="s">
        <v>146</v>
      </c>
      <c r="D9" s="1" t="s">
        <v>1002</v>
      </c>
      <c r="E9" s="1" t="s">
        <v>39</v>
      </c>
      <c r="F9" s="1" t="s">
        <v>152</v>
      </c>
    </row>
    <row r="10" ht="12.75" customHeight="1">
      <c r="A10" s="1" t="s">
        <v>377</v>
      </c>
      <c r="B10" s="1" t="s">
        <v>112</v>
      </c>
      <c r="C10" s="1" t="s">
        <v>146</v>
      </c>
      <c r="D10" s="1" t="s">
        <v>1003</v>
      </c>
      <c r="E10" s="1" t="s">
        <v>42</v>
      </c>
      <c r="F10" s="1" t="s">
        <v>147</v>
      </c>
    </row>
    <row r="11" ht="12.75" customHeight="1">
      <c r="A11" s="1" t="s">
        <v>320</v>
      </c>
      <c r="B11" s="1" t="s">
        <v>94</v>
      </c>
      <c r="C11" s="1" t="s">
        <v>146</v>
      </c>
      <c r="D11" s="1" t="s">
        <v>1004</v>
      </c>
      <c r="E11" s="1" t="s">
        <v>51</v>
      </c>
      <c r="F11" s="1" t="s">
        <v>147</v>
      </c>
    </row>
    <row r="12" ht="12.75" customHeight="1">
      <c r="A12" s="1" t="s">
        <v>271</v>
      </c>
      <c r="B12" s="1" t="s">
        <v>78</v>
      </c>
      <c r="C12" s="1" t="s">
        <v>146</v>
      </c>
      <c r="D12" s="1" t="s">
        <v>1005</v>
      </c>
      <c r="E12" s="1" t="s">
        <v>48</v>
      </c>
      <c r="F12" s="1" t="s">
        <v>152</v>
      </c>
    </row>
    <row r="13" ht="12.75" customHeight="1">
      <c r="A13" s="1" t="s">
        <v>313</v>
      </c>
      <c r="B13" s="1" t="s">
        <v>91</v>
      </c>
      <c r="C13" s="1" t="s">
        <v>146</v>
      </c>
      <c r="D13" s="1" t="s">
        <v>1006</v>
      </c>
      <c r="E13" s="1" t="s">
        <v>29</v>
      </c>
      <c r="F13" s="1" t="s">
        <v>152</v>
      </c>
    </row>
    <row r="14" ht="12.75" customHeight="1">
      <c r="A14" s="1" t="s">
        <v>347</v>
      </c>
      <c r="B14" s="1" t="s">
        <v>100</v>
      </c>
      <c r="C14" s="1" t="s">
        <v>146</v>
      </c>
      <c r="D14" s="1" t="s">
        <v>1007</v>
      </c>
      <c r="E14" s="1" t="s">
        <v>62</v>
      </c>
      <c r="F14" s="1" t="s">
        <v>152</v>
      </c>
    </row>
    <row r="15" ht="12.75" customHeight="1">
      <c r="A15" s="1" t="s">
        <v>286</v>
      </c>
      <c r="B15" s="1" t="s">
        <v>84</v>
      </c>
      <c r="C15" s="1" t="s">
        <v>146</v>
      </c>
      <c r="D15" s="1" t="s">
        <v>1008</v>
      </c>
      <c r="E15" s="1" t="s">
        <v>39</v>
      </c>
      <c r="F15" s="1" t="s">
        <v>147</v>
      </c>
    </row>
    <row r="16" ht="12.75" customHeight="1">
      <c r="A16" s="1" t="s">
        <v>216</v>
      </c>
      <c r="B16" s="1" t="s">
        <v>60</v>
      </c>
      <c r="C16" s="1" t="s">
        <v>146</v>
      </c>
      <c r="D16" s="1" t="s">
        <v>1009</v>
      </c>
      <c r="E16" s="1" t="s">
        <v>29</v>
      </c>
      <c r="F16" s="1" t="s">
        <v>147</v>
      </c>
    </row>
    <row r="17" ht="12.75" customHeight="1">
      <c r="A17" s="1" t="s">
        <v>416</v>
      </c>
      <c r="B17" s="1" t="s">
        <v>122</v>
      </c>
      <c r="C17" s="1" t="s">
        <v>146</v>
      </c>
      <c r="D17" s="1" t="s">
        <v>1010</v>
      </c>
      <c r="E17" s="1" t="s">
        <v>147</v>
      </c>
      <c r="F17" s="1" t="s">
        <v>39</v>
      </c>
    </row>
    <row r="18" ht="12.75" customHeight="1">
      <c r="A18" s="1" t="s">
        <v>282</v>
      </c>
      <c r="B18" s="1" t="s">
        <v>83</v>
      </c>
      <c r="C18" s="1" t="s">
        <v>146</v>
      </c>
      <c r="D18" s="1" t="s">
        <v>1011</v>
      </c>
      <c r="E18" s="1" t="s">
        <v>42</v>
      </c>
      <c r="F18" s="1" t="s">
        <v>147</v>
      </c>
    </row>
    <row r="19" ht="12.75" customHeight="1">
      <c r="A19" s="1" t="s">
        <v>187</v>
      </c>
      <c r="B19" s="1" t="s">
        <v>49</v>
      </c>
      <c r="C19" s="1" t="s">
        <v>146</v>
      </c>
      <c r="D19" s="1" t="s">
        <v>1012</v>
      </c>
      <c r="E19" s="1" t="s">
        <v>36</v>
      </c>
      <c r="F19" s="1" t="s">
        <v>147</v>
      </c>
    </row>
    <row r="20" ht="12.75" customHeight="1">
      <c r="A20" s="1" t="s">
        <v>305</v>
      </c>
      <c r="B20" s="1" t="s">
        <v>89</v>
      </c>
      <c r="C20" s="1" t="s">
        <v>146</v>
      </c>
      <c r="D20" s="1" t="s">
        <v>1013</v>
      </c>
      <c r="E20" s="1" t="s">
        <v>48</v>
      </c>
      <c r="F20" s="1" t="s">
        <v>147</v>
      </c>
    </row>
    <row r="21" ht="12.75" customHeight="1">
      <c r="A21" s="1" t="s">
        <v>364</v>
      </c>
      <c r="B21" s="1" t="s">
        <v>105</v>
      </c>
      <c r="C21" s="1" t="s">
        <v>146</v>
      </c>
      <c r="D21" s="1" t="s">
        <v>1014</v>
      </c>
      <c r="E21" s="1" t="s">
        <v>24</v>
      </c>
      <c r="F21" s="1" t="s">
        <v>147</v>
      </c>
    </row>
    <row r="22" ht="12.75" customHeight="1">
      <c r="A22" s="1" t="s">
        <v>212</v>
      </c>
      <c r="B22" s="1" t="s">
        <v>59</v>
      </c>
      <c r="C22" s="1" t="s">
        <v>146</v>
      </c>
      <c r="D22" s="1" t="s">
        <v>1015</v>
      </c>
      <c r="E22" s="1" t="s">
        <v>54</v>
      </c>
      <c r="F22" s="1" t="s">
        <v>147</v>
      </c>
    </row>
    <row r="23" ht="12.75" customHeight="1">
      <c r="A23" s="1" t="s">
        <v>325</v>
      </c>
      <c r="B23" s="1" t="s">
        <v>95</v>
      </c>
      <c r="C23" s="1" t="s">
        <v>146</v>
      </c>
      <c r="D23" s="1" t="s">
        <v>1016</v>
      </c>
      <c r="E23" s="1" t="s">
        <v>24</v>
      </c>
      <c r="F23" s="1" t="s">
        <v>152</v>
      </c>
    </row>
    <row r="24" ht="12.75" customHeight="1">
      <c r="A24" s="1" t="s">
        <v>384</v>
      </c>
      <c r="B24" s="1" t="s">
        <v>114</v>
      </c>
      <c r="C24" s="1" t="s">
        <v>146</v>
      </c>
      <c r="D24" s="1" t="s">
        <v>1017</v>
      </c>
      <c r="E24" s="1" t="s">
        <v>62</v>
      </c>
      <c r="F24" s="1" t="s">
        <v>152</v>
      </c>
    </row>
    <row r="25" ht="12.75" customHeight="1">
      <c r="A25" s="1" t="s">
        <v>425</v>
      </c>
      <c r="B25" s="1" t="s">
        <v>124</v>
      </c>
      <c r="C25" s="1" t="s">
        <v>146</v>
      </c>
      <c r="D25" s="1" t="s">
        <v>1018</v>
      </c>
      <c r="E25" s="1" t="s">
        <v>69</v>
      </c>
      <c r="F25" s="1" t="s">
        <v>147</v>
      </c>
    </row>
    <row r="26" ht="12.75" customHeight="1">
      <c r="A26" s="1" t="s">
        <v>232</v>
      </c>
      <c r="B26" s="1" t="s">
        <v>66</v>
      </c>
      <c r="C26" s="1" t="s">
        <v>146</v>
      </c>
      <c r="D26" s="1" t="s">
        <v>1019</v>
      </c>
      <c r="E26" s="1" t="s">
        <v>54</v>
      </c>
      <c r="F26" s="1" t="s">
        <v>147</v>
      </c>
    </row>
    <row r="27" ht="12.75" customHeight="1">
      <c r="A27" s="1" t="s">
        <v>368</v>
      </c>
      <c r="B27" s="1" t="s">
        <v>109</v>
      </c>
      <c r="C27" s="1" t="s">
        <v>146</v>
      </c>
      <c r="D27" s="1" t="s">
        <v>1020</v>
      </c>
      <c r="E27" s="1" t="s">
        <v>51</v>
      </c>
      <c r="F27" s="1" t="s">
        <v>147</v>
      </c>
    </row>
    <row r="28" ht="12.75" customHeight="1">
      <c r="A28" s="1" t="s">
        <v>393</v>
      </c>
      <c r="B28" s="1" t="s">
        <v>1021</v>
      </c>
      <c r="C28" s="1" t="s">
        <v>146</v>
      </c>
      <c r="D28" s="1" t="s">
        <v>1022</v>
      </c>
      <c r="E28" s="1" t="s">
        <v>54</v>
      </c>
      <c r="F28" s="1" t="s">
        <v>147</v>
      </c>
    </row>
    <row r="29" ht="12.75" customHeight="1">
      <c r="A29" s="1" t="s">
        <v>432</v>
      </c>
      <c r="B29" s="1" t="s">
        <v>126</v>
      </c>
      <c r="C29" s="1" t="s">
        <v>146</v>
      </c>
      <c r="D29" s="1" t="s">
        <v>1023</v>
      </c>
      <c r="E29" s="1" t="s">
        <v>48</v>
      </c>
      <c r="F29" s="1" t="s">
        <v>147</v>
      </c>
    </row>
    <row r="30" ht="12.75" customHeight="1">
      <c r="A30" s="1" t="s">
        <v>339</v>
      </c>
      <c r="B30" s="1" t="s">
        <v>98</v>
      </c>
      <c r="C30" s="1" t="s">
        <v>146</v>
      </c>
      <c r="D30" s="1" t="s">
        <v>1024</v>
      </c>
      <c r="E30" s="1" t="s">
        <v>54</v>
      </c>
      <c r="F30" s="1" t="s">
        <v>152</v>
      </c>
    </row>
    <row r="31" ht="12.75" customHeight="1">
      <c r="A31" s="1" t="s">
        <v>264</v>
      </c>
      <c r="B31" s="1" t="s">
        <v>76</v>
      </c>
      <c r="C31" s="1" t="s">
        <v>146</v>
      </c>
      <c r="D31" s="1" t="s">
        <v>1025</v>
      </c>
      <c r="E31" s="1" t="s">
        <v>54</v>
      </c>
      <c r="F31" s="1" t="s">
        <v>152</v>
      </c>
    </row>
    <row r="32" ht="12.75" customHeight="1">
      <c r="A32" s="1" t="s">
        <v>380</v>
      </c>
      <c r="B32" s="1" t="s">
        <v>113</v>
      </c>
      <c r="C32" s="1" t="s">
        <v>146</v>
      </c>
      <c r="D32" s="1" t="s">
        <v>1026</v>
      </c>
      <c r="E32" s="1" t="s">
        <v>62</v>
      </c>
      <c r="F32" s="1" t="s">
        <v>152</v>
      </c>
    </row>
    <row r="33" ht="12.75" customHeight="1">
      <c r="A33" s="1" t="s">
        <v>278</v>
      </c>
      <c r="B33" s="1" t="s">
        <v>82</v>
      </c>
      <c r="C33" s="1" t="s">
        <v>146</v>
      </c>
      <c r="D33" s="1" t="s">
        <v>1027</v>
      </c>
      <c r="E33" s="1" t="s">
        <v>29</v>
      </c>
      <c r="F33" s="1" t="s">
        <v>152</v>
      </c>
    </row>
    <row r="34" ht="12.75" customHeight="1">
      <c r="A34" s="1" t="s">
        <v>297</v>
      </c>
      <c r="B34" s="1" t="s">
        <v>87</v>
      </c>
      <c r="C34" s="1" t="s">
        <v>146</v>
      </c>
      <c r="D34" s="1" t="s">
        <v>1028</v>
      </c>
      <c r="E34" s="1" t="s">
        <v>29</v>
      </c>
      <c r="F34" s="1" t="s">
        <v>147</v>
      </c>
    </row>
    <row r="35" ht="12.75" customHeight="1">
      <c r="A35" s="1" t="s">
        <v>252</v>
      </c>
      <c r="B35" s="1" t="s">
        <v>73</v>
      </c>
      <c r="C35" s="1" t="s">
        <v>146</v>
      </c>
      <c r="D35" s="1" t="s">
        <v>1029</v>
      </c>
      <c r="E35" s="1" t="s">
        <v>48</v>
      </c>
      <c r="F35" s="1" t="s">
        <v>152</v>
      </c>
    </row>
    <row r="36" ht="12.75" customHeight="1">
      <c r="A36" s="1" t="s">
        <v>294</v>
      </c>
      <c r="B36" s="1" t="s">
        <v>86</v>
      </c>
      <c r="C36" s="1" t="s">
        <v>146</v>
      </c>
      <c r="D36" s="1" t="s">
        <v>1030</v>
      </c>
      <c r="E36" s="1" t="s">
        <v>39</v>
      </c>
      <c r="F36" s="1" t="s">
        <v>152</v>
      </c>
    </row>
    <row r="37" ht="12.75" customHeight="1">
      <c r="A37" s="1" t="s">
        <v>145</v>
      </c>
      <c r="B37" s="1" t="s">
        <v>22</v>
      </c>
      <c r="C37" s="1" t="s">
        <v>146</v>
      </c>
      <c r="D37" s="1" t="s">
        <v>1031</v>
      </c>
      <c r="E37" s="1" t="s">
        <v>24</v>
      </c>
      <c r="F37" s="1" t="s">
        <v>147</v>
      </c>
    </row>
    <row r="38" ht="12.75" customHeight="1">
      <c r="A38" s="1" t="s">
        <v>183</v>
      </c>
      <c r="B38" s="1" t="s">
        <v>47</v>
      </c>
      <c r="C38" s="1" t="s">
        <v>146</v>
      </c>
      <c r="D38" s="1" t="s">
        <v>1032</v>
      </c>
      <c r="E38" s="1" t="s">
        <v>48</v>
      </c>
      <c r="F38" s="1" t="s">
        <v>152</v>
      </c>
    </row>
    <row r="39" ht="12.75" customHeight="1">
      <c r="A39" s="1" t="s">
        <v>171</v>
      </c>
      <c r="B39" s="1" t="s">
        <v>41</v>
      </c>
      <c r="C39" s="1" t="s">
        <v>146</v>
      </c>
      <c r="D39" s="1" t="s">
        <v>1033</v>
      </c>
      <c r="E39" s="1" t="s">
        <v>42</v>
      </c>
      <c r="F39" s="1" t="s">
        <v>147</v>
      </c>
    </row>
    <row r="40" ht="12.75" customHeight="1">
      <c r="A40" s="1" t="s">
        <v>151</v>
      </c>
      <c r="B40" s="1" t="s">
        <v>27</v>
      </c>
      <c r="C40" s="1" t="s">
        <v>146</v>
      </c>
      <c r="D40" s="1" t="s">
        <v>1034</v>
      </c>
      <c r="E40" s="1" t="s">
        <v>29</v>
      </c>
      <c r="F40" s="1" t="s">
        <v>152</v>
      </c>
    </row>
    <row r="41" ht="12.75" customHeight="1">
      <c r="A41" s="1" t="s">
        <v>402</v>
      </c>
      <c r="B41" s="1" t="s">
        <v>118</v>
      </c>
      <c r="C41" s="1" t="s">
        <v>146</v>
      </c>
      <c r="D41" s="1" t="s">
        <v>1035</v>
      </c>
      <c r="E41" s="1" t="s">
        <v>24</v>
      </c>
      <c r="F41" s="1" t="s">
        <v>147</v>
      </c>
    </row>
    <row r="42" ht="12.75" customHeight="1">
      <c r="A42" s="1" t="s">
        <v>309</v>
      </c>
      <c r="B42" s="1" t="s">
        <v>90</v>
      </c>
      <c r="C42" s="1" t="s">
        <v>146</v>
      </c>
      <c r="D42" s="1" t="s">
        <v>1036</v>
      </c>
      <c r="E42" s="1" t="s">
        <v>36</v>
      </c>
      <c r="F42" s="1" t="s">
        <v>152</v>
      </c>
    </row>
    <row r="43" ht="12.75" customHeight="1">
      <c r="A43" s="1" t="s">
        <v>191</v>
      </c>
      <c r="B43" s="1" t="s">
        <v>50</v>
      </c>
      <c r="C43" s="1" t="s">
        <v>146</v>
      </c>
      <c r="D43" s="1" t="s">
        <v>1037</v>
      </c>
      <c r="E43" s="1" t="s">
        <v>51</v>
      </c>
      <c r="F43" s="1" t="s">
        <v>147</v>
      </c>
    </row>
    <row r="44" ht="12.75" customHeight="1">
      <c r="A44" s="1" t="s">
        <v>256</v>
      </c>
      <c r="B44" s="1" t="s">
        <v>74</v>
      </c>
      <c r="C44" s="1" t="s">
        <v>146</v>
      </c>
      <c r="D44" s="1" t="s">
        <v>1038</v>
      </c>
      <c r="E44" s="1" t="s">
        <v>62</v>
      </c>
      <c r="F44" s="1" t="s">
        <v>147</v>
      </c>
    </row>
    <row r="45" ht="12.75" customHeight="1">
      <c r="A45" s="1" t="s">
        <v>209</v>
      </c>
      <c r="B45" s="1" t="s">
        <v>58</v>
      </c>
      <c r="C45" s="1" t="s">
        <v>146</v>
      </c>
      <c r="D45" s="1" t="s">
        <v>1039</v>
      </c>
      <c r="E45" s="1" t="s">
        <v>42</v>
      </c>
      <c r="F45" s="1" t="s">
        <v>147</v>
      </c>
    </row>
    <row r="46" ht="12.75" customHeight="1">
      <c r="A46" s="1" t="s">
        <v>421</v>
      </c>
      <c r="B46" s="1" t="s">
        <v>123</v>
      </c>
      <c r="C46" s="1" t="s">
        <v>146</v>
      </c>
      <c r="D46" s="1" t="s">
        <v>1040</v>
      </c>
      <c r="E46" s="1" t="s">
        <v>24</v>
      </c>
      <c r="F46" s="1" t="s">
        <v>147</v>
      </c>
    </row>
    <row r="47" ht="12.75" customHeight="1">
      <c r="A47" s="1" t="s">
        <v>1041</v>
      </c>
      <c r="B47" s="1" t="s">
        <v>99</v>
      </c>
      <c r="C47" s="1" t="s">
        <v>146</v>
      </c>
      <c r="D47" s="1" t="s">
        <v>1042</v>
      </c>
      <c r="E47" s="1" t="s">
        <v>290</v>
      </c>
      <c r="F47" s="1" t="s">
        <v>152</v>
      </c>
    </row>
    <row r="48" ht="12.75" customHeight="1">
      <c r="A48" s="1" t="s">
        <v>240</v>
      </c>
      <c r="B48" s="1" t="s">
        <v>70</v>
      </c>
      <c r="C48" s="1" t="s">
        <v>146</v>
      </c>
      <c r="D48" s="1" t="s">
        <v>1043</v>
      </c>
      <c r="E48" s="1" t="s">
        <v>39</v>
      </c>
      <c r="F48" s="1" t="s">
        <v>147</v>
      </c>
    </row>
    <row r="49" ht="12.75" customHeight="1">
      <c r="A49" s="1" t="s">
        <v>329</v>
      </c>
      <c r="B49" s="1" t="s">
        <v>96</v>
      </c>
      <c r="C49" s="1" t="s">
        <v>146</v>
      </c>
      <c r="D49" s="1" t="s">
        <v>1046</v>
      </c>
      <c r="E49" s="1" t="s">
        <v>42</v>
      </c>
      <c r="F49" s="1" t="s">
        <v>152</v>
      </c>
    </row>
    <row r="50" ht="12.75" customHeight="1">
      <c r="A50" s="1" t="s">
        <v>198</v>
      </c>
      <c r="B50" s="1" t="s">
        <v>53</v>
      </c>
      <c r="C50" s="1" t="s">
        <v>146</v>
      </c>
      <c r="D50" s="1" t="s">
        <v>1048</v>
      </c>
      <c r="E50" s="1" t="s">
        <v>54</v>
      </c>
      <c r="F50" s="1" t="s">
        <v>147</v>
      </c>
    </row>
    <row r="51" ht="12.75" customHeight="1">
      <c r="A51" s="1" t="s">
        <v>175</v>
      </c>
      <c r="B51" s="1" t="s">
        <v>43</v>
      </c>
      <c r="C51" s="1" t="s">
        <v>146</v>
      </c>
      <c r="D51" s="1" t="s">
        <v>1050</v>
      </c>
      <c r="E51" s="1" t="s">
        <v>29</v>
      </c>
      <c r="F51" s="1" t="s">
        <v>147</v>
      </c>
    </row>
    <row r="52" ht="12.75" customHeight="1">
      <c r="A52" s="1" t="s">
        <v>205</v>
      </c>
      <c r="B52" s="1" t="s">
        <v>57</v>
      </c>
      <c r="C52" s="1" t="s">
        <v>146</v>
      </c>
      <c r="D52" s="1" t="s">
        <v>1052</v>
      </c>
      <c r="E52" s="1" t="s">
        <v>42</v>
      </c>
      <c r="F52" s="1" t="s">
        <v>152</v>
      </c>
    </row>
    <row r="53" ht="12.75" customHeight="1">
      <c r="A53" s="1" t="s">
        <v>317</v>
      </c>
      <c r="B53" s="1" t="s">
        <v>93</v>
      </c>
      <c r="C53" s="1" t="s">
        <v>146</v>
      </c>
      <c r="D53" s="1" t="s">
        <v>1054</v>
      </c>
      <c r="E53" s="1" t="s">
        <v>290</v>
      </c>
      <c r="F53" s="1" t="s">
        <v>147</v>
      </c>
    </row>
    <row r="54" ht="12.75" customHeight="1">
      <c r="A54" s="1" t="s">
        <v>408</v>
      </c>
      <c r="B54" s="1" t="s">
        <v>120</v>
      </c>
      <c r="C54" s="1" t="s">
        <v>146</v>
      </c>
      <c r="D54" s="1" t="s">
        <v>1057</v>
      </c>
      <c r="E54" s="1" t="s">
        <v>69</v>
      </c>
      <c r="F54" s="1" t="s">
        <v>152</v>
      </c>
    </row>
    <row r="55" ht="12.75" customHeight="1">
      <c r="A55" s="1" t="s">
        <v>429</v>
      </c>
      <c r="B55" s="1" t="s">
        <v>125</v>
      </c>
      <c r="C55" s="1" t="s">
        <v>146</v>
      </c>
      <c r="D55" s="1" t="s">
        <v>1055</v>
      </c>
      <c r="E55" s="1" t="s">
        <v>48</v>
      </c>
      <c r="F55" s="1" t="s">
        <v>152</v>
      </c>
    </row>
    <row r="56" ht="12.75" customHeight="1">
      <c r="A56" s="1" t="s">
        <v>202</v>
      </c>
      <c r="B56" s="1" t="s">
        <v>55</v>
      </c>
      <c r="C56" s="1" t="s">
        <v>146</v>
      </c>
      <c r="D56" s="1" t="s">
        <v>1060</v>
      </c>
      <c r="E56" s="1" t="s">
        <v>290</v>
      </c>
      <c r="F56" s="1" t="s">
        <v>147</v>
      </c>
    </row>
    <row r="57" ht="12.75" customHeight="1">
      <c r="A57" s="1" t="s">
        <v>353</v>
      </c>
      <c r="B57" s="1" t="s">
        <v>101</v>
      </c>
      <c r="C57" s="1" t="s">
        <v>146</v>
      </c>
      <c r="D57" s="1" t="s">
        <v>998</v>
      </c>
      <c r="E57" s="1" t="s">
        <v>29</v>
      </c>
      <c r="F57" s="1" t="s">
        <v>147</v>
      </c>
    </row>
    <row r="58" ht="12.75" customHeight="1">
      <c r="A58" s="1" t="s">
        <v>224</v>
      </c>
      <c r="B58" s="1" t="s">
        <v>63</v>
      </c>
      <c r="C58" s="1" t="s">
        <v>146</v>
      </c>
      <c r="D58" s="1" t="s">
        <v>1065</v>
      </c>
      <c r="E58" s="1" t="s">
        <v>39</v>
      </c>
      <c r="F58" s="1" t="s">
        <v>147</v>
      </c>
    </row>
    <row r="59" ht="12.75" customHeight="1">
      <c r="A59" s="1" t="s">
        <v>372</v>
      </c>
      <c r="B59" s="1" t="s">
        <v>111</v>
      </c>
      <c r="C59" s="1" t="s">
        <v>146</v>
      </c>
      <c r="D59" s="1" t="s">
        <v>1079</v>
      </c>
      <c r="E59" s="1" t="s">
        <v>51</v>
      </c>
      <c r="F59" s="1" t="s">
        <v>152</v>
      </c>
    </row>
    <row r="60" ht="12.75" customHeight="1">
      <c r="A60" s="1" t="s">
        <v>260</v>
      </c>
      <c r="B60" s="1" t="s">
        <v>75</v>
      </c>
      <c r="C60" s="1" t="s">
        <v>146</v>
      </c>
      <c r="D60" s="1" t="s">
        <v>1078</v>
      </c>
      <c r="E60" s="1" t="s">
        <v>69</v>
      </c>
      <c r="F60" s="1" t="s">
        <v>147</v>
      </c>
    </row>
    <row r="61" ht="12.75" customHeight="1">
      <c r="A61" s="1" t="s">
        <v>248</v>
      </c>
      <c r="B61" s="1" t="s">
        <v>72</v>
      </c>
      <c r="C61" s="1" t="s">
        <v>146</v>
      </c>
      <c r="D61" s="1" t="s">
        <v>1077</v>
      </c>
      <c r="E61" s="1" t="s">
        <v>24</v>
      </c>
      <c r="F61" s="1" t="s">
        <v>147</v>
      </c>
    </row>
    <row r="62" ht="12.75" customHeight="1">
      <c r="A62" s="1" t="s">
        <v>333</v>
      </c>
      <c r="B62" s="1" t="s">
        <v>97</v>
      </c>
      <c r="C62" s="1" t="s">
        <v>146</v>
      </c>
      <c r="D62" s="1" t="s">
        <v>1085</v>
      </c>
      <c r="E62" s="1" t="s">
        <v>51</v>
      </c>
      <c r="F62" s="1" t="s">
        <v>152</v>
      </c>
    </row>
    <row r="63" ht="12.75" customHeight="1">
      <c r="A63" s="1" t="s">
        <v>360</v>
      </c>
      <c r="B63" s="1" t="s">
        <v>104</v>
      </c>
      <c r="C63" s="1" t="s">
        <v>146</v>
      </c>
      <c r="D63" s="1" t="s">
        <v>1091</v>
      </c>
      <c r="E63" s="1" t="s">
        <v>48</v>
      </c>
      <c r="F63" s="1" t="s">
        <v>147</v>
      </c>
    </row>
    <row r="64" ht="12.75" customHeight="1">
      <c r="A64" s="1" t="s">
        <v>412</v>
      </c>
      <c r="B64" s="1" t="s">
        <v>121</v>
      </c>
      <c r="C64" s="1" t="s">
        <v>146</v>
      </c>
      <c r="D64" s="1" t="s">
        <v>1051</v>
      </c>
      <c r="E64" s="1" t="s">
        <v>29</v>
      </c>
      <c r="F64" s="1" t="s">
        <v>147</v>
      </c>
    </row>
    <row r="65" ht="12.75" customHeight="1">
      <c r="A65" s="1" t="s">
        <v>275</v>
      </c>
      <c r="B65" s="1" t="s">
        <v>81</v>
      </c>
      <c r="C65" s="1" t="s">
        <v>146</v>
      </c>
      <c r="D65" s="1" t="s">
        <v>1088</v>
      </c>
      <c r="E65" s="1" t="s">
        <v>39</v>
      </c>
      <c r="F65" s="1" t="s">
        <v>147</v>
      </c>
    </row>
    <row r="66" ht="12.75" customHeight="1">
      <c r="A66" s="1" t="s">
        <v>390</v>
      </c>
      <c r="B66" s="1" t="s">
        <v>115</v>
      </c>
      <c r="C66" s="1" t="s">
        <v>146</v>
      </c>
      <c r="D66" s="1" t="s">
        <v>1081</v>
      </c>
      <c r="E66" s="1" t="s">
        <v>54</v>
      </c>
      <c r="F66" s="1" t="s">
        <v>152</v>
      </c>
    </row>
    <row r="67" ht="12.75" customHeight="1">
      <c r="A67" s="1" t="s">
        <v>1083</v>
      </c>
      <c r="B67" s="1" t="s">
        <v>52</v>
      </c>
      <c r="C67" s="1" t="s">
        <v>146</v>
      </c>
      <c r="D67" s="1" t="s">
        <v>1082</v>
      </c>
      <c r="E67" s="1" t="s">
        <v>24</v>
      </c>
      <c r="F67" s="1" t="s">
        <v>147</v>
      </c>
    </row>
    <row r="68" ht="12.75" customHeight="1">
      <c r="A68" s="1" t="s">
        <v>301</v>
      </c>
      <c r="B68" s="1" t="s">
        <v>88</v>
      </c>
      <c r="C68" s="1" t="s">
        <v>146</v>
      </c>
      <c r="D68" s="1" t="s">
        <v>1087</v>
      </c>
      <c r="E68" s="1" t="s">
        <v>48</v>
      </c>
      <c r="F68" s="1" t="s">
        <v>147</v>
      </c>
    </row>
    <row r="69" ht="12.75" customHeight="1">
      <c r="A69" s="1" t="s">
        <v>167</v>
      </c>
      <c r="B69" s="1" t="s">
        <v>40</v>
      </c>
      <c r="C69" s="1" t="s">
        <v>146</v>
      </c>
      <c r="D69" s="1" t="s">
        <v>1084</v>
      </c>
      <c r="E69" s="1" t="s">
        <v>39</v>
      </c>
      <c r="F69" s="1" t="s">
        <v>152</v>
      </c>
    </row>
    <row r="70" ht="12.75" customHeight="1">
      <c r="A70" s="1" t="s">
        <v>244</v>
      </c>
      <c r="B70" s="1" t="s">
        <v>71</v>
      </c>
      <c r="C70" s="1" t="s">
        <v>146</v>
      </c>
      <c r="D70" s="1" t="s">
        <v>1086</v>
      </c>
      <c r="E70" s="1" t="s">
        <v>39</v>
      </c>
      <c r="F70" s="1" t="s">
        <v>147</v>
      </c>
    </row>
    <row r="71" ht="12.75" customHeight="1">
      <c r="A71" s="1" t="s">
        <v>1090</v>
      </c>
      <c r="B71" s="1" t="s">
        <v>61</v>
      </c>
      <c r="C71" s="1" t="s">
        <v>146</v>
      </c>
      <c r="D71" s="1" t="s">
        <v>1089</v>
      </c>
      <c r="E71" s="1" t="s">
        <v>62</v>
      </c>
      <c r="F71" s="1" t="s">
        <v>147</v>
      </c>
    </row>
    <row r="72" ht="12.75" customHeight="1">
      <c r="A72" s="1" t="s">
        <v>159</v>
      </c>
      <c r="B72" s="1" t="s">
        <v>34</v>
      </c>
      <c r="C72" s="1" t="s">
        <v>146</v>
      </c>
      <c r="D72" s="1" t="s">
        <v>1058</v>
      </c>
      <c r="E72" s="1" t="s">
        <v>36</v>
      </c>
      <c r="F72" s="1" t="s">
        <v>147</v>
      </c>
    </row>
    <row r="73" ht="12.75" customHeight="1">
      <c r="A73" s="1" t="s">
        <v>163</v>
      </c>
      <c r="B73" s="1" t="s">
        <v>37</v>
      </c>
      <c r="C73" s="1" t="s">
        <v>146</v>
      </c>
      <c r="D73" s="1" t="s">
        <v>1076</v>
      </c>
      <c r="E73" s="1" t="s">
        <v>39</v>
      </c>
      <c r="F73" s="1" t="s">
        <v>147</v>
      </c>
    </row>
    <row r="74" ht="12.75" customHeight="1">
      <c r="A74" s="1" t="s">
        <v>267</v>
      </c>
      <c r="B74" s="1" t="s">
        <v>77</v>
      </c>
      <c r="C74" s="1" t="s">
        <v>146</v>
      </c>
      <c r="D74" s="1" t="s">
        <v>1080</v>
      </c>
      <c r="E74" s="1" t="s">
        <v>62</v>
      </c>
      <c r="F74" s="1" t="s">
        <v>152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7.0"/>
    <col customWidth="1" min="3" max="3" width="5.86"/>
    <col customWidth="1" min="4" max="4" width="11.71"/>
    <col customWidth="1" min="5" max="26" width="8.71"/>
  </cols>
  <sheetData>
    <row r="1" ht="12.75" customHeight="1"/>
    <row r="2" ht="12.75" customHeight="1"/>
    <row r="3" ht="12.75" customHeight="1"/>
    <row r="4" ht="12.75" customHeight="1">
      <c r="E4" t="s">
        <v>25</v>
      </c>
      <c r="F4" t="s">
        <v>33</v>
      </c>
    </row>
    <row r="5" ht="12.75" customHeight="1">
      <c r="E5" s="10">
        <v>1.0</v>
      </c>
      <c r="F5" s="10">
        <v>0.0</v>
      </c>
      <c r="G5" s="10"/>
    </row>
    <row r="6" ht="12.75" customHeight="1">
      <c r="E6" s="10">
        <v>1.0</v>
      </c>
      <c r="F6" s="10">
        <v>0.0</v>
      </c>
      <c r="G6" s="10"/>
    </row>
    <row r="7" ht="12.75" customHeight="1">
      <c r="E7" s="10">
        <v>0.9857142857142858</v>
      </c>
      <c r="F7" s="10">
        <v>0.014285714285714285</v>
      </c>
      <c r="G7" s="10"/>
    </row>
    <row r="8" ht="12.75" customHeight="1">
      <c r="E8" s="10">
        <v>0.7887323943661971</v>
      </c>
      <c r="F8" s="10">
        <v>0.2112676056338028</v>
      </c>
      <c r="G8" s="10"/>
    </row>
    <row r="9" ht="12.75" customHeight="1">
      <c r="E9" s="10">
        <v>0.0</v>
      </c>
      <c r="F9" s="10">
        <v>1.0</v>
      </c>
      <c r="G9" s="10"/>
    </row>
    <row r="10" ht="12.75" customHeight="1">
      <c r="E10" s="10">
        <v>1.0</v>
      </c>
      <c r="F10" s="10">
        <v>0.0</v>
      </c>
      <c r="G10" s="10"/>
    </row>
    <row r="11" ht="12.75" customHeight="1">
      <c r="E11" s="10">
        <v>0.9859154929577465</v>
      </c>
      <c r="F11" s="10">
        <v>0.014084507042253521</v>
      </c>
      <c r="G11" s="10"/>
    </row>
    <row r="12" ht="12.75" customHeight="1">
      <c r="E12" s="10">
        <v>1.0</v>
      </c>
      <c r="F12" s="10">
        <v>0.0</v>
      </c>
      <c r="G12" s="10"/>
    </row>
    <row r="13" ht="12.75" customHeight="1">
      <c r="E13" s="10">
        <v>1.0</v>
      </c>
      <c r="F13" s="10">
        <v>0.0</v>
      </c>
      <c r="G13" s="10"/>
    </row>
    <row r="14" ht="12.75" customHeight="1">
      <c r="E14" s="10">
        <v>0.7857142857142857</v>
      </c>
      <c r="F14" s="10">
        <v>0.21428571428571427</v>
      </c>
      <c r="G14" s="10"/>
    </row>
    <row r="15" ht="12.75" customHeight="1">
      <c r="E15" s="10">
        <v>0.9857142857142858</v>
      </c>
      <c r="F15" s="10">
        <v>0.014285714285714285</v>
      </c>
      <c r="G15" s="10"/>
    </row>
    <row r="16" ht="12.75" customHeight="1">
      <c r="E16" s="10">
        <v>0.75</v>
      </c>
      <c r="F16" s="10">
        <v>0.25</v>
      </c>
      <c r="G16" s="10"/>
    </row>
    <row r="17" ht="12.75" customHeight="1">
      <c r="E17" s="10">
        <v>0.0</v>
      </c>
      <c r="F17" s="10">
        <v>1.0</v>
      </c>
      <c r="G17" s="10"/>
    </row>
    <row r="18" ht="12.75" customHeight="1">
      <c r="E18" s="10">
        <v>0.8333333333333334</v>
      </c>
      <c r="F18" s="10">
        <v>0.16666666666666666</v>
      </c>
      <c r="G18" s="10"/>
    </row>
    <row r="19" ht="12.75" customHeight="1">
      <c r="E19" s="10">
        <v>1.0</v>
      </c>
      <c r="F19" s="10">
        <v>0.0</v>
      </c>
      <c r="G19" s="10"/>
    </row>
    <row r="20" ht="12.75" customHeight="1">
      <c r="E20" s="10">
        <v>0.9571428571428572</v>
      </c>
      <c r="F20" s="10">
        <v>0.04285714285714286</v>
      </c>
      <c r="G20" s="10"/>
    </row>
    <row r="21" ht="12.75" customHeight="1">
      <c r="E21" s="10">
        <v>1.0</v>
      </c>
      <c r="F21" s="10">
        <v>0.0</v>
      </c>
      <c r="G21" s="10"/>
    </row>
    <row r="22" ht="12.75" customHeight="1">
      <c r="E22" s="10">
        <v>1.0</v>
      </c>
      <c r="F22" s="10">
        <v>0.0</v>
      </c>
      <c r="G22" s="10"/>
    </row>
    <row r="23" ht="12.75" customHeight="1">
      <c r="E23" s="10">
        <v>1.0</v>
      </c>
      <c r="F23" s="10">
        <v>0.0</v>
      </c>
      <c r="G23" s="10"/>
    </row>
    <row r="24" ht="12.75" customHeight="1">
      <c r="E24" s="10">
        <v>1.0</v>
      </c>
      <c r="F24" s="10">
        <v>0.0</v>
      </c>
      <c r="G24" s="10"/>
    </row>
    <row r="25" ht="12.75" customHeight="1">
      <c r="E25" s="10">
        <v>0.971830985915493</v>
      </c>
      <c r="F25" s="10">
        <v>0.028169014084507043</v>
      </c>
      <c r="G25" s="10"/>
    </row>
    <row r="26" ht="12.75" customHeight="1">
      <c r="E26" s="10">
        <v>1.0</v>
      </c>
      <c r="F26" s="10">
        <v>0.0</v>
      </c>
      <c r="G26" s="10"/>
    </row>
    <row r="27" ht="12.75" customHeight="1">
      <c r="E27" s="10">
        <v>1.0</v>
      </c>
      <c r="F27" s="10">
        <v>0.0</v>
      </c>
      <c r="G27" s="10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30.0"/>
    <col customWidth="1" min="3" max="3" width="31.43"/>
    <col customWidth="1" min="4" max="4" width="25.71"/>
    <col customWidth="1" min="5" max="5" width="15.71"/>
    <col customWidth="1" min="6" max="8" width="8.71"/>
    <col customWidth="1" min="9" max="9" width="18.0"/>
    <col customWidth="1" min="10" max="10" width="30.0"/>
    <col customWidth="1" min="11" max="11" width="17.57"/>
    <col customWidth="1" min="12" max="12" width="14.43"/>
    <col customWidth="1" min="13" max="26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</row>
    <row r="2" ht="12.75" customHeight="1">
      <c r="A2" t="s">
        <v>12</v>
      </c>
      <c r="B2" t="s">
        <v>13</v>
      </c>
      <c r="C2" t="s">
        <v>14</v>
      </c>
      <c r="D2" t="str">
        <f>VLOOKUP(B2,existing!J:J,1,FALSE)</f>
        <v>#N/A</v>
      </c>
      <c r="E2" t="b">
        <f t="shared" ref="E2:E592" si="1">NOT(ISNA(D2))</f>
        <v>0</v>
      </c>
      <c r="F2" t="str">
        <f t="shared" ref="F2:F592" si="2">MID(B2,FIND(" ",B2)+1,LEN(B2))</f>
        <v>Anderson</v>
      </c>
      <c r="G2" t="str">
        <f>VLOOKUP(F2,existing!H:H,1,FALSE)</f>
        <v>ANDERSON</v>
      </c>
      <c r="H2" t="b">
        <f t="shared" ref="H2:H592" si="3">AND(ISNA(D2),NOT(ISNA(G2)))</f>
        <v>1</v>
      </c>
      <c r="I2" t="str">
        <f>VLOOKUP(G2,existing!H:K,2,FALSE)</f>
        <v>Lucy ANDERSON</v>
      </c>
      <c r="J2" t="b">
        <v>0</v>
      </c>
      <c r="K2" t="str">
        <f>vlookup(B2,existing!J:J,1,false)</f>
        <v>#N/A</v>
      </c>
    </row>
    <row r="3" ht="12.75" customHeight="1">
      <c r="A3" t="s">
        <v>15</v>
      </c>
      <c r="B3" t="s">
        <v>16</v>
      </c>
      <c r="C3" t="s">
        <v>17</v>
      </c>
      <c r="D3" t="str">
        <f>VLOOKUP(B3,existing!J:J,1,FALSE)</f>
        <v>#N/A</v>
      </c>
      <c r="E3" t="b">
        <f t="shared" si="1"/>
        <v>0</v>
      </c>
      <c r="F3" t="str">
        <f t="shared" si="2"/>
        <v>Atkinson</v>
      </c>
      <c r="G3" t="str">
        <f>VLOOKUP(F3,existing!H:H,1,FALSE)</f>
        <v>ATKINSON</v>
      </c>
      <c r="H3" t="b">
        <f t="shared" si="3"/>
        <v>1</v>
      </c>
      <c r="I3" t="str">
        <f>VLOOKUP(G3,existing!H:K,2,FALSE)</f>
        <v>Janice ATKINSON</v>
      </c>
      <c r="J3" t="b">
        <v>0</v>
      </c>
      <c r="K3" t="str">
        <f>vlookup(B3,existing!J:J,1,false)</f>
        <v>#N/A</v>
      </c>
    </row>
    <row r="4" ht="12.75" customHeight="1">
      <c r="A4" t="s">
        <v>79</v>
      </c>
      <c r="B4" t="s">
        <v>80</v>
      </c>
      <c r="C4" t="s">
        <v>44</v>
      </c>
      <c r="D4" t="str">
        <f>VLOOKUP(B4,existing!J:J,1,FALSE)</f>
        <v>#N/A</v>
      </c>
      <c r="E4" t="b">
        <f t="shared" si="1"/>
        <v>0</v>
      </c>
      <c r="F4" t="str">
        <f t="shared" si="2"/>
        <v>Evans</v>
      </c>
      <c r="G4" t="str">
        <f>VLOOKUP(F4,existing!H:H,1,FALSE)</f>
        <v>EVANS</v>
      </c>
      <c r="H4" t="b">
        <f t="shared" si="3"/>
        <v>1</v>
      </c>
      <c r="I4" t="str">
        <f>VLOOKUP(G4,existing!H:K,2,FALSE)</f>
        <v>Jill EVANS</v>
      </c>
      <c r="J4" t="b">
        <v>0</v>
      </c>
      <c r="K4" t="str">
        <f>vlookup(B4,existing!J:J,1,false)</f>
        <v>#N/A</v>
      </c>
    </row>
    <row r="5" ht="12.75" customHeight="1">
      <c r="A5" t="s">
        <v>107</v>
      </c>
      <c r="B5" t="s">
        <v>108</v>
      </c>
      <c r="C5" t="s">
        <v>110</v>
      </c>
      <c r="D5" t="str">
        <f>VLOOKUP(B5,existing!J:J,1,FALSE)</f>
        <v>#N/A</v>
      </c>
      <c r="E5" t="b">
        <f t="shared" si="1"/>
        <v>0</v>
      </c>
      <c r="F5" t="str">
        <f t="shared" si="2"/>
        <v>Foster</v>
      </c>
      <c r="G5" t="str">
        <f>VLOOKUP(F5,existing!H:H,1,FALSE)</f>
        <v>FOSTER</v>
      </c>
      <c r="H5" t="b">
        <f t="shared" si="3"/>
        <v>1</v>
      </c>
      <c r="I5" t="str">
        <f>VLOOKUP(G5,existing!H:K,2,FALSE)</f>
        <v>Jacqueline FOSTER</v>
      </c>
      <c r="J5" t="b">
        <v>0</v>
      </c>
      <c r="K5" t="str">
        <f>vlookup(B5,existing!J:J,1,false)</f>
        <v>#N/A</v>
      </c>
    </row>
    <row r="6" ht="12.75" customHeight="1">
      <c r="A6" t="s">
        <v>128</v>
      </c>
      <c r="B6" t="s">
        <v>129</v>
      </c>
      <c r="C6" t="s">
        <v>130</v>
      </c>
      <c r="D6" t="str">
        <f>VLOOKUP(B6,existing!J:J,1,FALSE)</f>
        <v>#N/A</v>
      </c>
      <c r="E6" t="b">
        <f t="shared" si="1"/>
        <v>0</v>
      </c>
      <c r="F6" t="str">
        <f t="shared" si="2"/>
        <v>Fox</v>
      </c>
      <c r="G6" t="str">
        <f>VLOOKUP(F6,existing!H:H,1,FALSE)</f>
        <v>FOX</v>
      </c>
      <c r="H6" t="b">
        <f t="shared" si="3"/>
        <v>1</v>
      </c>
      <c r="I6" t="str">
        <f>VLOOKUP(G6,existing!H:K,2,FALSE)</f>
        <v>Ashley FOX</v>
      </c>
      <c r="J6" t="b">
        <v>0</v>
      </c>
      <c r="K6" t="str">
        <f>vlookup(B6,existing!J:J,1,false)</f>
        <v>#N/A</v>
      </c>
    </row>
    <row r="7" ht="12.75" customHeight="1">
      <c r="A7" t="s">
        <v>131</v>
      </c>
      <c r="B7" t="s">
        <v>132</v>
      </c>
      <c r="C7" t="s">
        <v>130</v>
      </c>
      <c r="D7" t="str">
        <f>VLOOKUP(B7,existing!J:J,1,FALSE)</f>
        <v>#N/A</v>
      </c>
      <c r="E7" t="b">
        <f t="shared" si="1"/>
        <v>0</v>
      </c>
      <c r="F7" t="str">
        <f t="shared" si="2"/>
        <v>James</v>
      </c>
      <c r="G7" t="str">
        <f>VLOOKUP(F7,existing!H:H,1,FALSE)</f>
        <v>JAMES</v>
      </c>
      <c r="H7" t="b">
        <f t="shared" si="3"/>
        <v>1</v>
      </c>
      <c r="I7" t="str">
        <f>VLOOKUP(G7,existing!H:K,2,FALSE)</f>
        <v>Diane JAMES</v>
      </c>
      <c r="J7" t="b">
        <v>0</v>
      </c>
      <c r="K7" t="str">
        <f>vlookup(B7,existing!J:J,1,false)</f>
        <v>#N/A</v>
      </c>
    </row>
    <row r="8" ht="12.75" customHeight="1">
      <c r="A8" t="s">
        <v>133</v>
      </c>
      <c r="B8" t="s">
        <v>134</v>
      </c>
      <c r="C8" t="s">
        <v>135</v>
      </c>
      <c r="D8" t="str">
        <f>VLOOKUP(B8,existing!J:J,1,FALSE)</f>
        <v>#N/A</v>
      </c>
      <c r="E8" t="b">
        <f t="shared" si="1"/>
        <v>0</v>
      </c>
      <c r="F8" t="str">
        <f t="shared" si="2"/>
        <v>Khan</v>
      </c>
      <c r="G8" t="str">
        <f>VLOOKUP(F8,existing!H:H,1,FALSE)</f>
        <v>KHAN</v>
      </c>
      <c r="H8" t="b">
        <f t="shared" si="3"/>
        <v>1</v>
      </c>
      <c r="I8" t="str">
        <f>VLOOKUP(G8,existing!H:K,2,FALSE)</f>
        <v>Wajid KHAN</v>
      </c>
      <c r="J8" t="b">
        <v>0</v>
      </c>
      <c r="K8" t="str">
        <f>vlookup(B8,existing!J:J,1,false)</f>
        <v>#N/A</v>
      </c>
    </row>
    <row r="9" ht="12.75" customHeight="1">
      <c r="A9" t="s">
        <v>133</v>
      </c>
      <c r="B9" t="s">
        <v>136</v>
      </c>
      <c r="C9" t="s">
        <v>135</v>
      </c>
      <c r="D9" t="str">
        <f>VLOOKUP(B9,existing!J:J,1,FALSE)</f>
        <v>#N/A</v>
      </c>
      <c r="E9" t="b">
        <f t="shared" si="1"/>
        <v>0</v>
      </c>
      <c r="F9" t="str">
        <f t="shared" si="2"/>
        <v>Khan</v>
      </c>
      <c r="G9" t="str">
        <f>VLOOKUP(F9,existing!H:H,1,FALSE)</f>
        <v>KHAN</v>
      </c>
      <c r="H9" t="b">
        <f t="shared" si="3"/>
        <v>1</v>
      </c>
      <c r="I9" t="str">
        <f>VLOOKUP(G9,existing!H:K,2,FALSE)</f>
        <v>Wajid KHAN</v>
      </c>
      <c r="J9" t="b">
        <v>0</v>
      </c>
      <c r="K9" t="str">
        <f>vlookup(B9,existing!J:J,1,false)</f>
        <v>#N/A</v>
      </c>
    </row>
    <row r="10" ht="12.75" customHeight="1">
      <c r="A10" t="s">
        <v>137</v>
      </c>
      <c r="B10" t="s">
        <v>323</v>
      </c>
      <c r="C10" t="s">
        <v>17</v>
      </c>
      <c r="D10" t="str">
        <f>VLOOKUP(B10,existing!J:J,1,FALSE)</f>
        <v>#N/A</v>
      </c>
      <c r="E10" t="b">
        <f t="shared" si="1"/>
        <v>0</v>
      </c>
      <c r="F10" t="str">
        <f t="shared" si="2"/>
        <v>Khan</v>
      </c>
      <c r="G10" t="str">
        <f>VLOOKUP(F10,existing!H:H,1,FALSE)</f>
        <v>KHAN</v>
      </c>
      <c r="H10" t="b">
        <f t="shared" si="3"/>
        <v>1</v>
      </c>
      <c r="I10" t="str">
        <f>VLOOKUP(G10,existing!H:K,2,FALSE)</f>
        <v>Wajid KHAN</v>
      </c>
      <c r="J10" t="b">
        <v>0</v>
      </c>
      <c r="K10" t="str">
        <f>vlookup(B10,existing!J:J,1,false)</f>
        <v>#N/A</v>
      </c>
    </row>
    <row r="11" ht="12.75" customHeight="1">
      <c r="A11" t="s">
        <v>337</v>
      </c>
      <c r="B11" t="s">
        <v>338</v>
      </c>
      <c r="C11" t="s">
        <v>17</v>
      </c>
      <c r="D11" t="str">
        <f>VLOOKUP(B11,existing!J:J,1,FALSE)</f>
        <v>#N/A</v>
      </c>
      <c r="E11" t="b">
        <f t="shared" si="1"/>
        <v>0</v>
      </c>
      <c r="F11" t="str">
        <f t="shared" si="2"/>
        <v>Khan</v>
      </c>
      <c r="G11" t="str">
        <f>VLOOKUP(F11,existing!H:H,1,FALSE)</f>
        <v>KHAN</v>
      </c>
      <c r="H11" t="b">
        <f t="shared" si="3"/>
        <v>1</v>
      </c>
      <c r="I11" t="str">
        <f>VLOOKUP(G11,existing!H:K,2,FALSE)</f>
        <v>Wajid KHAN</v>
      </c>
      <c r="J11" t="b">
        <v>0</v>
      </c>
      <c r="K11" t="str">
        <f>vlookup(B11,existing!J:J,1,false)</f>
        <v>#N/A</v>
      </c>
    </row>
    <row r="12" ht="12.75" customHeight="1">
      <c r="A12" t="s">
        <v>133</v>
      </c>
      <c r="B12" t="s">
        <v>350</v>
      </c>
      <c r="C12" t="s">
        <v>351</v>
      </c>
      <c r="D12" t="str">
        <f>VLOOKUP(B12,existing!J:J,1,FALSE)</f>
        <v>#N/A</v>
      </c>
      <c r="E12" t="b">
        <f t="shared" si="1"/>
        <v>0</v>
      </c>
      <c r="F12" t="str">
        <f t="shared" si="2"/>
        <v>Mayer</v>
      </c>
      <c r="G12" t="str">
        <f>VLOOKUP(F12,existing!H:H,1,FALSE)</f>
        <v>MAYER</v>
      </c>
      <c r="H12" t="b">
        <f t="shared" si="3"/>
        <v>1</v>
      </c>
      <c r="I12" t="str">
        <f>VLOOKUP(G12,existing!H:K,2,FALSE)</f>
        <v>Alex MAYER</v>
      </c>
      <c r="J12" t="b">
        <v>0</v>
      </c>
      <c r="K12" t="str">
        <f>vlookup(B12,existing!J:J,1,false)</f>
        <v>#N/A</v>
      </c>
    </row>
    <row r="13" ht="12.75" customHeight="1">
      <c r="A13" t="s">
        <v>337</v>
      </c>
      <c r="B13" t="s">
        <v>361</v>
      </c>
      <c r="C13" t="s">
        <v>17</v>
      </c>
      <c r="D13" t="str">
        <f>VLOOKUP(B13,existing!J:J,1,FALSE)</f>
        <v>#N/A</v>
      </c>
      <c r="E13" t="b">
        <f t="shared" si="1"/>
        <v>0</v>
      </c>
      <c r="F13" t="str">
        <f t="shared" si="2"/>
        <v>Mayer</v>
      </c>
      <c r="G13" t="str">
        <f>VLOOKUP(F13,existing!H:H,1,FALSE)</f>
        <v>MAYER</v>
      </c>
      <c r="H13" t="b">
        <f t="shared" si="3"/>
        <v>1</v>
      </c>
      <c r="I13" t="str">
        <f>VLOOKUP(G13,existing!H:K,2,FALSE)</f>
        <v>Alex MAYER</v>
      </c>
      <c r="J13" t="b">
        <v>0</v>
      </c>
      <c r="K13" t="str">
        <f>vlookup(B13,existing!J:J,1,false)</f>
        <v>#N/A</v>
      </c>
    </row>
    <row r="14" ht="12.75" customHeight="1">
      <c r="A14" t="s">
        <v>15</v>
      </c>
      <c r="B14" t="s">
        <v>375</v>
      </c>
      <c r="C14" t="s">
        <v>44</v>
      </c>
      <c r="D14" t="str">
        <f>VLOOKUP(B14,existing!J:J,1,FALSE)</f>
        <v>#N/A</v>
      </c>
      <c r="E14" t="b">
        <f t="shared" si="1"/>
        <v>0</v>
      </c>
      <c r="F14" t="str">
        <f t="shared" si="2"/>
        <v>McIntyre</v>
      </c>
      <c r="G14" t="str">
        <f>VLOOKUP(F14,existing!H:H,1,FALSE)</f>
        <v>McINTYRE</v>
      </c>
      <c r="H14" t="b">
        <f t="shared" si="3"/>
        <v>1</v>
      </c>
      <c r="I14" t="str">
        <f>VLOOKUP(G14,existing!H:K,2,FALSE)</f>
        <v>Anthea McINTYRE</v>
      </c>
      <c r="J14" t="b">
        <v>0</v>
      </c>
      <c r="K14" t="str">
        <f>vlookup(B14,existing!J:J,1,false)</f>
        <v>#N/A</v>
      </c>
    </row>
    <row r="15" ht="12.75" customHeight="1">
      <c r="A15" t="s">
        <v>133</v>
      </c>
      <c r="B15" t="s">
        <v>385</v>
      </c>
      <c r="C15" t="s">
        <v>386</v>
      </c>
      <c r="D15" t="str">
        <f>VLOOKUP(B15,existing!J:J,1,FALSE)</f>
        <v>#N/A</v>
      </c>
      <c r="E15" t="b">
        <f t="shared" si="1"/>
        <v>0</v>
      </c>
      <c r="F15" t="str">
        <f t="shared" si="2"/>
        <v>Parker</v>
      </c>
      <c r="G15" t="str">
        <f>VLOOKUP(F15,existing!H:H,1,FALSE)</f>
        <v>PARKER</v>
      </c>
      <c r="H15" t="b">
        <f t="shared" si="3"/>
        <v>1</v>
      </c>
      <c r="I15" t="str">
        <f>VLOOKUP(G15,existing!H:K,2,FALSE)</f>
        <v>Margot PARKER</v>
      </c>
      <c r="J15" t="b">
        <v>0</v>
      </c>
      <c r="K15" t="str">
        <f>vlookup(B15,existing!J:J,1,false)</f>
        <v>#N/A</v>
      </c>
    </row>
    <row r="16" ht="12.75" customHeight="1">
      <c r="A16" t="s">
        <v>133</v>
      </c>
      <c r="B16" t="s">
        <v>397</v>
      </c>
      <c r="C16" t="s">
        <v>17</v>
      </c>
      <c r="D16" t="str">
        <f>VLOOKUP(B16,existing!J:J,1,FALSE)</f>
        <v>#N/A</v>
      </c>
      <c r="E16" t="b">
        <f t="shared" si="1"/>
        <v>0</v>
      </c>
      <c r="F16" t="str">
        <f t="shared" si="2"/>
        <v>Parker</v>
      </c>
      <c r="G16" t="str">
        <f>VLOOKUP(F16,existing!H:H,1,FALSE)</f>
        <v>PARKER</v>
      </c>
      <c r="H16" t="b">
        <f t="shared" si="3"/>
        <v>1</v>
      </c>
      <c r="I16" t="str">
        <f>VLOOKUP(G16,existing!H:K,2,FALSE)</f>
        <v>Margot PARKER</v>
      </c>
      <c r="J16" t="b">
        <v>0</v>
      </c>
      <c r="K16" t="str">
        <f>vlookup(B16,existing!J:J,1,false)</f>
        <v>#N/A</v>
      </c>
    </row>
    <row r="17" ht="12.75" customHeight="1">
      <c r="A17" t="s">
        <v>406</v>
      </c>
      <c r="B17" t="s">
        <v>407</v>
      </c>
      <c r="C17" t="s">
        <v>386</v>
      </c>
      <c r="D17" t="str">
        <f>VLOOKUP(B17,existing!J:J,1,FALSE)</f>
        <v>#N/A</v>
      </c>
      <c r="E17" t="b">
        <f t="shared" si="1"/>
        <v>0</v>
      </c>
      <c r="F17" t="str">
        <f t="shared" si="2"/>
        <v>Smith</v>
      </c>
      <c r="G17" t="str">
        <f>VLOOKUP(F17,existing!H:H,1,FALSE)</f>
        <v>SMITH</v>
      </c>
      <c r="H17" t="b">
        <f t="shared" si="3"/>
        <v>1</v>
      </c>
      <c r="I17" t="str">
        <f>VLOOKUP(G17,existing!H:K,2,FALSE)</f>
        <v>Alyn SMITH</v>
      </c>
      <c r="J17" t="b">
        <v>0</v>
      </c>
      <c r="K17" t="str">
        <f>vlookup(B17,existing!J:J,1,false)</f>
        <v>#N/A</v>
      </c>
    </row>
    <row r="18" ht="12.75" customHeight="1">
      <c r="A18" t="s">
        <v>406</v>
      </c>
      <c r="B18" t="s">
        <v>420</v>
      </c>
      <c r="C18" t="s">
        <v>17</v>
      </c>
      <c r="D18" t="str">
        <f>VLOOKUP(B18,existing!J:J,1,FALSE)</f>
        <v>#N/A</v>
      </c>
      <c r="E18" t="b">
        <f t="shared" si="1"/>
        <v>0</v>
      </c>
      <c r="F18" t="str">
        <f t="shared" si="2"/>
        <v>Smith</v>
      </c>
      <c r="G18" t="str">
        <f>VLOOKUP(F18,existing!H:H,1,FALSE)</f>
        <v>SMITH</v>
      </c>
      <c r="H18" t="b">
        <f t="shared" si="3"/>
        <v>1</v>
      </c>
      <c r="I18" t="str">
        <f>VLOOKUP(G18,existing!H:K,2,FALSE)</f>
        <v>Alyn SMITH</v>
      </c>
      <c r="J18" t="b">
        <v>0</v>
      </c>
      <c r="K18" t="str">
        <f>vlookup(B18,existing!J:J,1,false)</f>
        <v>#N/A</v>
      </c>
    </row>
    <row r="19" ht="12.75" customHeight="1">
      <c r="A19" t="s">
        <v>133</v>
      </c>
      <c r="B19" t="s">
        <v>433</v>
      </c>
      <c r="C19" t="s">
        <v>436</v>
      </c>
      <c r="D19" t="str">
        <f>VLOOKUP(B19,existing!J:J,1,FALSE)</f>
        <v>#N/A</v>
      </c>
      <c r="E19" t="b">
        <f t="shared" si="1"/>
        <v>0</v>
      </c>
      <c r="F19" t="str">
        <f t="shared" si="2"/>
        <v>Smith</v>
      </c>
      <c r="G19" t="str">
        <f>VLOOKUP(F19,existing!H:H,1,FALSE)</f>
        <v>SMITH</v>
      </c>
      <c r="H19" t="b">
        <f t="shared" si="3"/>
        <v>1</v>
      </c>
      <c r="I19" t="str">
        <f>VLOOKUP(G19,existing!H:K,2,FALSE)</f>
        <v>Alyn SMITH</v>
      </c>
      <c r="J19" t="b">
        <v>0</v>
      </c>
      <c r="K19" t="str">
        <f>vlookup(B19,existing!J:J,1,false)</f>
        <v>#N/A</v>
      </c>
    </row>
    <row r="20" ht="12.75" customHeight="1">
      <c r="A20" t="s">
        <v>131</v>
      </c>
      <c r="B20" t="s">
        <v>438</v>
      </c>
      <c r="C20" t="s">
        <v>439</v>
      </c>
      <c r="D20" t="str">
        <f>VLOOKUP(B20,existing!J:J,1,FALSE)</f>
        <v>#N/A</v>
      </c>
      <c r="E20" t="b">
        <f t="shared" si="1"/>
        <v>0</v>
      </c>
      <c r="F20" t="str">
        <f t="shared" si="2"/>
        <v>Smith</v>
      </c>
      <c r="G20" t="str">
        <f>VLOOKUP(F20,existing!H:H,1,FALSE)</f>
        <v>SMITH</v>
      </c>
      <c r="H20" t="b">
        <f t="shared" si="3"/>
        <v>1</v>
      </c>
      <c r="I20" t="str">
        <f>VLOOKUP(G20,existing!H:K,2,FALSE)</f>
        <v>Alyn SMITH</v>
      </c>
      <c r="J20" t="b">
        <v>0</v>
      </c>
      <c r="K20" t="str">
        <f>vlookup(B20,existing!J:J,1,false)</f>
        <v>#N/A</v>
      </c>
    </row>
    <row r="21" ht="12.75" customHeight="1">
      <c r="A21" t="s">
        <v>406</v>
      </c>
      <c r="B21" t="s">
        <v>440</v>
      </c>
      <c r="C21" t="s">
        <v>441</v>
      </c>
      <c r="D21" t="str">
        <f>VLOOKUP(B21,existing!J:J,1,FALSE)</f>
        <v>#N/A</v>
      </c>
      <c r="E21" t="b">
        <f t="shared" si="1"/>
        <v>0</v>
      </c>
      <c r="F21" t="str">
        <f t="shared" si="2"/>
        <v>Taylor</v>
      </c>
      <c r="G21" t="str">
        <f>VLOOKUP(F21,existing!H:H,1,FALSE)</f>
        <v>TAYLOR</v>
      </c>
      <c r="H21" t="b">
        <f t="shared" si="3"/>
        <v>1</v>
      </c>
      <c r="I21" t="str">
        <f>VLOOKUP(G21,existing!H:K,2,FALSE)</f>
        <v>Keith TAYLOR</v>
      </c>
      <c r="J21" t="b">
        <v>0</v>
      </c>
      <c r="K21" t="str">
        <f>vlookup(B21,existing!J:J,1,false)</f>
        <v>#N/A</v>
      </c>
    </row>
    <row r="22" ht="12.75" customHeight="1">
      <c r="A22" t="s">
        <v>406</v>
      </c>
      <c r="B22" t="s">
        <v>442</v>
      </c>
      <c r="C22" t="s">
        <v>17</v>
      </c>
      <c r="D22" t="str">
        <f>VLOOKUP(B22,existing!J:J,1,FALSE)</f>
        <v>#N/A</v>
      </c>
      <c r="E22" t="b">
        <f t="shared" si="1"/>
        <v>0</v>
      </c>
      <c r="F22" t="str">
        <f t="shared" si="2"/>
        <v>Taylor</v>
      </c>
      <c r="G22" t="str">
        <f>VLOOKUP(F22,existing!H:H,1,FALSE)</f>
        <v>TAYLOR</v>
      </c>
      <c r="H22" t="b">
        <f t="shared" si="3"/>
        <v>1</v>
      </c>
      <c r="I22" t="str">
        <f>VLOOKUP(G22,existing!H:K,2,FALSE)</f>
        <v>Keith TAYLOR</v>
      </c>
      <c r="J22" t="b">
        <v>0</v>
      </c>
      <c r="K22" t="str">
        <f>vlookup(B22,existing!J:J,1,false)</f>
        <v>#N/A</v>
      </c>
    </row>
    <row r="23" ht="12.75" customHeight="1">
      <c r="A23" t="s">
        <v>128</v>
      </c>
      <c r="B23" t="s">
        <v>443</v>
      </c>
      <c r="C23" t="s">
        <v>441</v>
      </c>
      <c r="D23" t="str">
        <f>VLOOKUP(B23,existing!J:J,1,FALSE)</f>
        <v>#N/A</v>
      </c>
      <c r="E23" t="b">
        <f t="shared" si="1"/>
        <v>0</v>
      </c>
      <c r="F23" t="str">
        <f t="shared" si="2"/>
        <v>Taylor</v>
      </c>
      <c r="G23" t="str">
        <f>VLOOKUP(F23,existing!H:H,1,FALSE)</f>
        <v>TAYLOR</v>
      </c>
      <c r="H23" t="b">
        <f t="shared" si="3"/>
        <v>1</v>
      </c>
      <c r="I23" t="str">
        <f>VLOOKUP(G23,existing!H:K,2,FALSE)</f>
        <v>Keith TAYLOR</v>
      </c>
      <c r="J23" t="b">
        <v>0</v>
      </c>
      <c r="K23" t="str">
        <f>vlookup(B23,existing!J:J,1,false)</f>
        <v>#N/A</v>
      </c>
    </row>
    <row r="24" ht="12.75" customHeight="1">
      <c r="A24" t="s">
        <v>107</v>
      </c>
      <c r="B24" t="s">
        <v>444</v>
      </c>
      <c r="C24" t="s">
        <v>130</v>
      </c>
      <c r="D24" t="str">
        <f>VLOOKUP(B24,existing!J:J,1,FALSE)</f>
        <v>#N/A</v>
      </c>
      <c r="E24" t="b">
        <f t="shared" si="1"/>
        <v>0</v>
      </c>
      <c r="F24" t="str">
        <f t="shared" si="2"/>
        <v>Taylor</v>
      </c>
      <c r="G24" t="str">
        <f>VLOOKUP(F24,existing!H:H,1,FALSE)</f>
        <v>TAYLOR</v>
      </c>
      <c r="H24" t="b">
        <f t="shared" si="3"/>
        <v>1</v>
      </c>
      <c r="I24" t="str">
        <f>VLOOKUP(G24,existing!H:K,2,FALSE)</f>
        <v>Keith TAYLOR</v>
      </c>
      <c r="J24" t="b">
        <v>0</v>
      </c>
      <c r="K24" t="str">
        <f>vlookup(B24,existing!J:J,1,false)</f>
        <v>#N/A</v>
      </c>
    </row>
    <row r="25" ht="12.75" customHeight="1">
      <c r="A25" t="s">
        <v>15</v>
      </c>
      <c r="B25" t="s">
        <v>445</v>
      </c>
      <c r="C25" t="s">
        <v>44</v>
      </c>
      <c r="D25" t="str">
        <f>VLOOKUP(B25,existing!J:J,1,FALSE)</f>
        <v>#N/A</v>
      </c>
      <c r="E25" t="b">
        <f t="shared" si="1"/>
        <v>0</v>
      </c>
      <c r="F25" t="str">
        <f t="shared" si="2"/>
        <v>Taylor</v>
      </c>
      <c r="G25" t="str">
        <f>VLOOKUP(F25,existing!H:H,1,FALSE)</f>
        <v>TAYLOR</v>
      </c>
      <c r="H25" t="b">
        <f t="shared" si="3"/>
        <v>1</v>
      </c>
      <c r="I25" t="str">
        <f>VLOOKUP(G25,existing!H:K,2,FALSE)</f>
        <v>Keith TAYLOR</v>
      </c>
      <c r="J25" t="b">
        <v>0</v>
      </c>
      <c r="K25" t="str">
        <f>vlookup(B25,existing!J:J,1,false)</f>
        <v>#N/A</v>
      </c>
    </row>
    <row r="26" ht="12.75" customHeight="1">
      <c r="A26" t="s">
        <v>107</v>
      </c>
      <c r="B26" t="s">
        <v>446</v>
      </c>
      <c r="C26" t="s">
        <v>17</v>
      </c>
      <c r="D26" t="str">
        <f>VLOOKUP(B26,existing!J:J,1,FALSE)</f>
        <v>#N/A</v>
      </c>
      <c r="E26" t="b">
        <f t="shared" si="1"/>
        <v>0</v>
      </c>
      <c r="F26" t="str">
        <f t="shared" si="2"/>
        <v>Ward</v>
      </c>
      <c r="G26" t="str">
        <f>VLOOKUP(F26,existing!H:H,1,FALSE)</f>
        <v>WARD</v>
      </c>
      <c r="H26" t="b">
        <f t="shared" si="3"/>
        <v>1</v>
      </c>
      <c r="I26" t="str">
        <f>VLOOKUP(G26,existing!H:K,2,FALSE)</f>
        <v>Julie WARD</v>
      </c>
      <c r="J26" t="b">
        <v>0</v>
      </c>
      <c r="K26" t="str">
        <f>vlookup(B26,existing!J:J,1,false)</f>
        <v>#N/A</v>
      </c>
    </row>
    <row r="27" ht="12.75" customHeight="1">
      <c r="A27" t="s">
        <v>406</v>
      </c>
      <c r="B27" t="s">
        <v>95</v>
      </c>
      <c r="C27" t="s">
        <v>17</v>
      </c>
      <c r="D27" t="str">
        <f>VLOOKUP(B27,existing!J:J,1,FALSE)</f>
        <v>Alex Mayer</v>
      </c>
      <c r="E27" t="b">
        <f t="shared" si="1"/>
        <v>1</v>
      </c>
      <c r="F27" t="str">
        <f t="shared" si="2"/>
        <v>Mayer</v>
      </c>
      <c r="G27" t="str">
        <f>VLOOKUP(F27,existing!H:H,1,FALSE)</f>
        <v>MAYER</v>
      </c>
      <c r="H27" t="b">
        <f t="shared" si="3"/>
        <v>0</v>
      </c>
      <c r="K27" t="str">
        <f>vlookup(B27,existing!J:J,1,false)</f>
        <v>Alex Mayer</v>
      </c>
    </row>
    <row r="28" ht="12.75" customHeight="1">
      <c r="A28" t="s">
        <v>12</v>
      </c>
      <c r="B28" t="s">
        <v>117</v>
      </c>
      <c r="C28" t="s">
        <v>14</v>
      </c>
      <c r="D28" t="str">
        <f>VLOOKUP(B28,existing!J:J,1,FALSE)</f>
        <v>Alyn Smith</v>
      </c>
      <c r="E28" t="b">
        <f t="shared" si="1"/>
        <v>1</v>
      </c>
      <c r="F28" t="str">
        <f t="shared" si="2"/>
        <v>Smith</v>
      </c>
      <c r="G28" t="str">
        <f>VLOOKUP(F28,existing!H:H,1,FALSE)</f>
        <v>SMITH</v>
      </c>
      <c r="H28" t="b">
        <f t="shared" si="3"/>
        <v>0</v>
      </c>
      <c r="K28" t="str">
        <f>vlookup(B28,existing!J:J,1,false)</f>
        <v>Alyn Smith</v>
      </c>
    </row>
    <row r="29" ht="12.75" customHeight="1">
      <c r="A29" t="s">
        <v>337</v>
      </c>
      <c r="B29" t="s">
        <v>41</v>
      </c>
      <c r="C29" t="s">
        <v>386</v>
      </c>
      <c r="D29" t="str">
        <f>VLOOKUP(B29,existing!J:J,1,FALSE)</f>
        <v>Amjad Bashir</v>
      </c>
      <c r="E29" t="b">
        <f t="shared" si="1"/>
        <v>1</v>
      </c>
      <c r="F29" t="str">
        <f t="shared" si="2"/>
        <v>Bashir</v>
      </c>
      <c r="G29" t="str">
        <f>VLOOKUP(F29,existing!H:H,1,FALSE)</f>
        <v>BASHIR</v>
      </c>
      <c r="H29" t="b">
        <f t="shared" si="3"/>
        <v>0</v>
      </c>
      <c r="K29" t="str">
        <f>vlookup(B29,existing!J:J,1,false)</f>
        <v>Amjad Bashir</v>
      </c>
    </row>
    <row r="30" ht="12.75" customHeight="1">
      <c r="A30" t="s">
        <v>137</v>
      </c>
      <c r="B30" t="s">
        <v>447</v>
      </c>
      <c r="C30" t="s">
        <v>386</v>
      </c>
      <c r="D30" t="str">
        <f>VLOOKUP(B30,existing!J:J,1,FALSE)</f>
        <v>Anthea Mcintyre</v>
      </c>
      <c r="E30" t="b">
        <f t="shared" si="1"/>
        <v>1</v>
      </c>
      <c r="F30" t="str">
        <f t="shared" si="2"/>
        <v>McIntyre</v>
      </c>
      <c r="G30" t="str">
        <f>VLOOKUP(F30,existing!H:H,1,FALSE)</f>
        <v>McINTYRE</v>
      </c>
      <c r="H30" t="b">
        <f t="shared" si="3"/>
        <v>0</v>
      </c>
      <c r="K30" t="str">
        <f>vlookup(B30,existing!J:J,1,false)</f>
        <v>Anthea Mcintyre</v>
      </c>
    </row>
    <row r="31" ht="12.75" customHeight="1">
      <c r="A31" t="s">
        <v>15</v>
      </c>
      <c r="B31" t="s">
        <v>74</v>
      </c>
      <c r="C31" t="s">
        <v>386</v>
      </c>
      <c r="D31" t="str">
        <f>VLOOKUP(B31,existing!J:J,1,FALSE)</f>
        <v>Ashley Fox</v>
      </c>
      <c r="E31" t="b">
        <f t="shared" si="1"/>
        <v>1</v>
      </c>
      <c r="F31" t="str">
        <f t="shared" si="2"/>
        <v>Fox</v>
      </c>
      <c r="G31" t="str">
        <f>VLOOKUP(F31,existing!H:H,1,FALSE)</f>
        <v>FOX</v>
      </c>
      <c r="H31" t="b">
        <f t="shared" si="3"/>
        <v>0</v>
      </c>
      <c r="K31" t="str">
        <f>vlookup(B31,existing!J:J,1,false)</f>
        <v>Ashley Fox</v>
      </c>
    </row>
    <row r="32" ht="12.75" customHeight="1">
      <c r="A32" t="s">
        <v>12</v>
      </c>
      <c r="B32" t="s">
        <v>448</v>
      </c>
      <c r="C32" t="s">
        <v>386</v>
      </c>
      <c r="D32" t="str">
        <f>B32</f>
        <v>Baroness Nosheena Mobarik</v>
      </c>
      <c r="E32" t="b">
        <f t="shared" si="1"/>
        <v>1</v>
      </c>
      <c r="F32" t="str">
        <f t="shared" si="2"/>
        <v>Nosheena Mobarik</v>
      </c>
      <c r="G32" t="str">
        <f>VLOOKUP(F32,existing!H:H,1,FALSE)</f>
        <v>#N/A</v>
      </c>
      <c r="H32" t="b">
        <f t="shared" si="3"/>
        <v>0</v>
      </c>
      <c r="K32" t="str">
        <f>vlookup(B32,existing!J:J,1,false)</f>
        <v>#N/A</v>
      </c>
    </row>
    <row r="33" ht="12.75" customHeight="1">
      <c r="A33" t="s">
        <v>107</v>
      </c>
      <c r="B33" t="s">
        <v>45</v>
      </c>
      <c r="C33" t="s">
        <v>135</v>
      </c>
      <c r="D33" t="str">
        <f>VLOOKUP(B33,existing!J:J,1,FALSE)</f>
        <v>Catherine Bearder</v>
      </c>
      <c r="E33" t="b">
        <f t="shared" si="1"/>
        <v>1</v>
      </c>
      <c r="F33" t="str">
        <f t="shared" si="2"/>
        <v>Bearder</v>
      </c>
      <c r="G33" t="str">
        <f>VLOOKUP(F33,existing!H:H,1,FALSE)</f>
        <v>BEARDER</v>
      </c>
      <c r="H33" t="b">
        <f t="shared" si="3"/>
        <v>0</v>
      </c>
      <c r="K33" t="str">
        <f>vlookup(B33,existing!J:J,1,false)</f>
        <v>Catherine Bearder</v>
      </c>
    </row>
    <row r="34" ht="12.75" customHeight="1">
      <c r="A34" t="s">
        <v>133</v>
      </c>
      <c r="B34" t="s">
        <v>121</v>
      </c>
      <c r="C34" t="s">
        <v>386</v>
      </c>
      <c r="D34" t="str">
        <f>VLOOKUP(B34,existing!J:J,1,FALSE)</f>
        <v>Charles Tannock</v>
      </c>
      <c r="E34" t="b">
        <f t="shared" si="1"/>
        <v>1</v>
      </c>
      <c r="F34" t="str">
        <f t="shared" si="2"/>
        <v>Tannock</v>
      </c>
      <c r="G34" t="str">
        <f>VLOOKUP(F34,existing!H:H,1,FALSE)</f>
        <v>TANNOCK</v>
      </c>
      <c r="H34" t="b">
        <f t="shared" si="3"/>
        <v>0</v>
      </c>
      <c r="K34" t="str">
        <f>vlookup(B34,existing!J:J,1,false)</f>
        <v>Charles Tannock</v>
      </c>
    </row>
    <row r="35" ht="12.75" customHeight="1">
      <c r="A35" t="s">
        <v>15</v>
      </c>
      <c r="B35" t="s">
        <v>100</v>
      </c>
      <c r="C35" t="s">
        <v>17</v>
      </c>
      <c r="D35" t="str">
        <f>VLOOKUP(B35,existing!J:J,1,FALSE)</f>
        <v>Clare Moody</v>
      </c>
      <c r="E35" t="b">
        <f t="shared" si="1"/>
        <v>1</v>
      </c>
      <c r="F35" t="str">
        <f t="shared" si="2"/>
        <v>Moody</v>
      </c>
      <c r="G35" t="str">
        <f>VLOOKUP(F35,existing!H:H,1,FALSE)</f>
        <v>MOODY</v>
      </c>
      <c r="H35" t="b">
        <f t="shared" si="3"/>
        <v>0</v>
      </c>
      <c r="K35" t="str">
        <f>vlookup(B35,existing!J:J,1,false)</f>
        <v>Clare Moody</v>
      </c>
    </row>
    <row r="36" ht="12.75" customHeight="1">
      <c r="A36" t="s">
        <v>133</v>
      </c>
      <c r="B36" t="s">
        <v>101</v>
      </c>
      <c r="C36" t="s">
        <v>17</v>
      </c>
      <c r="D36" t="str">
        <f>VLOOKUP(B36,existing!J:J,1,FALSE)</f>
        <v>Claude Moraes</v>
      </c>
      <c r="E36" t="b">
        <f t="shared" si="1"/>
        <v>1</v>
      </c>
      <c r="F36" t="str">
        <f t="shared" si="2"/>
        <v>Moraes</v>
      </c>
      <c r="G36" t="str">
        <f>VLOOKUP(F36,existing!H:H,1,FALSE)</f>
        <v>MORAES</v>
      </c>
      <c r="H36" t="b">
        <f t="shared" si="3"/>
        <v>0</v>
      </c>
      <c r="K36" t="str">
        <f>vlookup(B36,existing!J:J,1,false)</f>
        <v>Claude Moraes</v>
      </c>
    </row>
    <row r="37" ht="12.75" customHeight="1">
      <c r="A37" t="s">
        <v>137</v>
      </c>
      <c r="B37" t="s">
        <v>59</v>
      </c>
      <c r="C37" t="s">
        <v>386</v>
      </c>
      <c r="D37" t="str">
        <f>VLOOKUP(B37,existing!J:J,1,FALSE)</f>
        <v>Daniel Dalton</v>
      </c>
      <c r="E37" t="b">
        <f t="shared" si="1"/>
        <v>1</v>
      </c>
      <c r="F37" t="str">
        <f t="shared" si="2"/>
        <v>Dalton</v>
      </c>
      <c r="G37" t="str">
        <f>VLOOKUP(F37,existing!H:H,1,FALSE)</f>
        <v>DALTON</v>
      </c>
      <c r="H37" t="b">
        <f t="shared" si="3"/>
        <v>0</v>
      </c>
      <c r="K37" t="str">
        <f>vlookup(B37,existing!J:J,1,false)</f>
        <v>Daniel Dalton</v>
      </c>
    </row>
    <row r="38" ht="12.75" customHeight="1">
      <c r="A38" t="s">
        <v>107</v>
      </c>
      <c r="B38" t="s">
        <v>81</v>
      </c>
      <c r="C38" t="s">
        <v>386</v>
      </c>
      <c r="D38" t="str">
        <f>VLOOKUP(B38,existing!J:J,1,FALSE)</f>
        <v>Daniel Hannan</v>
      </c>
      <c r="E38" t="b">
        <f t="shared" si="1"/>
        <v>1</v>
      </c>
      <c r="F38" t="str">
        <f t="shared" si="2"/>
        <v>Hannan</v>
      </c>
      <c r="G38" t="str">
        <f>VLOOKUP(F38,existing!H:H,1,FALSE)</f>
        <v>HANNAN</v>
      </c>
      <c r="H38" t="b">
        <f t="shared" si="3"/>
        <v>0</v>
      </c>
      <c r="K38" t="str">
        <f>vlookup(B38,existing!J:J,1,false)</f>
        <v>Daniel Hannan</v>
      </c>
    </row>
    <row r="39" ht="12.75" customHeight="1">
      <c r="A39" t="s">
        <v>12</v>
      </c>
      <c r="B39" t="s">
        <v>93</v>
      </c>
      <c r="C39" t="s">
        <v>17</v>
      </c>
      <c r="D39" t="str">
        <f>VLOOKUP(B39,existing!J:J,1,FALSE)</f>
        <v>David Martin</v>
      </c>
      <c r="E39" t="b">
        <f t="shared" si="1"/>
        <v>1</v>
      </c>
      <c r="F39" t="str">
        <f t="shared" si="2"/>
        <v>Martin</v>
      </c>
      <c r="G39" t="str">
        <f>VLOOKUP(F39,existing!H:H,1,FALSE)</f>
        <v>MARTIN</v>
      </c>
      <c r="H39" t="b">
        <f t="shared" si="3"/>
        <v>0</v>
      </c>
      <c r="K39" t="str">
        <f>vlookup(B39,existing!J:J,1,false)</f>
        <v>David Martin</v>
      </c>
    </row>
    <row r="40" ht="12.75" customHeight="1">
      <c r="A40" t="s">
        <v>449</v>
      </c>
      <c r="B40" t="s">
        <v>64</v>
      </c>
      <c r="C40" t="s">
        <v>450</v>
      </c>
      <c r="D40" t="str">
        <f>VLOOKUP(B40,existing!J:J,1,FALSE)</f>
        <v>Diane Dodds</v>
      </c>
      <c r="E40" t="b">
        <f t="shared" si="1"/>
        <v>1</v>
      </c>
      <c r="F40" t="str">
        <f t="shared" si="2"/>
        <v>Dodds</v>
      </c>
      <c r="G40" t="str">
        <f>VLOOKUP(F40,existing!H:H,1,FALSE)</f>
        <v>DODDS</v>
      </c>
      <c r="H40" t="b">
        <f t="shared" si="3"/>
        <v>0</v>
      </c>
      <c r="K40" t="str">
        <f>vlookup(B40,existing!J:J,1,false)</f>
        <v>Diane Dodds</v>
      </c>
    </row>
    <row r="41" ht="12.75" customHeight="1">
      <c r="A41" t="s">
        <v>79</v>
      </c>
      <c r="B41" t="s">
        <v>451</v>
      </c>
      <c r="C41" t="s">
        <v>386</v>
      </c>
      <c r="D41" t="str">
        <f>VLOOKUP(B41,existing!J:J,1,FALSE)</f>
        <v>Emma Mcclarkin</v>
      </c>
      <c r="E41" t="b">
        <f t="shared" si="1"/>
        <v>1</v>
      </c>
      <c r="F41" t="str">
        <f t="shared" si="2"/>
        <v>McClarkin</v>
      </c>
      <c r="G41" t="str">
        <f>VLOOKUP(F41,existing!H:H,1,FALSE)</f>
        <v>McCLARKIN</v>
      </c>
      <c r="H41" t="b">
        <f t="shared" si="3"/>
        <v>0</v>
      </c>
      <c r="K41" t="str">
        <f>vlookup(B41,existing!J:J,1,false)</f>
        <v>Emma Mcclarkin</v>
      </c>
    </row>
    <row r="42" ht="12.75" customHeight="1">
      <c r="A42" t="s">
        <v>406</v>
      </c>
      <c r="B42" t="s">
        <v>123</v>
      </c>
      <c r="C42" t="s">
        <v>386</v>
      </c>
      <c r="D42" t="str">
        <f>VLOOKUP(B42,existing!J:J,1,FALSE)</f>
        <v>Geoffrey Van Orden</v>
      </c>
      <c r="E42" t="b">
        <f t="shared" si="1"/>
        <v>1</v>
      </c>
      <c r="F42" t="str">
        <f t="shared" si="2"/>
        <v>Van Orden</v>
      </c>
      <c r="G42" t="str">
        <f>VLOOKUP(F42,existing!H:H,1,FALSE)</f>
        <v>VAN ORDEN</v>
      </c>
      <c r="H42" t="b">
        <f t="shared" si="3"/>
        <v>0</v>
      </c>
      <c r="K42" t="str">
        <f>vlookup(B42,existing!J:J,1,false)</f>
        <v>Geoffrey Van Orden</v>
      </c>
    </row>
    <row r="43" ht="12.75" customHeight="1">
      <c r="A43" t="s">
        <v>133</v>
      </c>
      <c r="B43" t="s">
        <v>43</v>
      </c>
      <c r="C43" t="s">
        <v>44</v>
      </c>
      <c r="D43" t="str">
        <f>VLOOKUP(B43,existing!J:J,1,FALSE)</f>
        <v>Gerard Batten</v>
      </c>
      <c r="E43" t="b">
        <f t="shared" si="1"/>
        <v>1</v>
      </c>
      <c r="F43" t="str">
        <f t="shared" si="2"/>
        <v>Batten</v>
      </c>
      <c r="G43" t="str">
        <f>VLOOKUP(F43,existing!H:H,1,FALSE)</f>
        <v>BATTEN</v>
      </c>
      <c r="H43" t="b">
        <f t="shared" si="3"/>
        <v>0</v>
      </c>
      <c r="K43" t="str">
        <f>vlookup(B43,existing!J:J,1,false)</f>
        <v>Gerard Batten</v>
      </c>
    </row>
    <row r="44" ht="12.75" customHeight="1">
      <c r="A44" t="s">
        <v>131</v>
      </c>
      <c r="B44" t="s">
        <v>67</v>
      </c>
      <c r="C44" t="s">
        <v>439</v>
      </c>
      <c r="D44" t="str">
        <f>VLOOKUP(B44,existing!J:J,1,FALSE)</f>
        <v>Jill Evans</v>
      </c>
      <c r="E44" t="b">
        <f t="shared" si="1"/>
        <v>1</v>
      </c>
      <c r="F44" t="str">
        <f t="shared" si="2"/>
        <v>Evans</v>
      </c>
      <c r="G44" t="str">
        <f>VLOOKUP(F44,existing!H:H,1,FALSE)</f>
        <v>EVANS</v>
      </c>
      <c r="H44" t="b">
        <f t="shared" si="3"/>
        <v>0</v>
      </c>
      <c r="K44" t="str">
        <f>vlookup(B44,existing!J:J,1,false)</f>
        <v>Jill Evans</v>
      </c>
    </row>
    <row r="45" ht="12.75" customHeight="1">
      <c r="A45" t="s">
        <v>406</v>
      </c>
      <c r="B45" t="s">
        <v>72</v>
      </c>
      <c r="C45" t="s">
        <v>386</v>
      </c>
      <c r="D45" t="str">
        <f>VLOOKUP(B45,existing!J:J,1,FALSE)</f>
        <v>John Flack</v>
      </c>
      <c r="E45" t="b">
        <f t="shared" si="1"/>
        <v>1</v>
      </c>
      <c r="F45" t="str">
        <f t="shared" si="2"/>
        <v>Flack</v>
      </c>
      <c r="G45" t="str">
        <f>VLOOKUP(F45,existing!H:H,1,FALSE)</f>
        <v>FLACK</v>
      </c>
      <c r="H45" t="b">
        <f t="shared" si="3"/>
        <v>0</v>
      </c>
      <c r="K45" t="str">
        <f>vlookup(B45,existing!J:J,1,false)</f>
        <v>John Flack</v>
      </c>
    </row>
    <row r="46" ht="12.75" customHeight="1">
      <c r="A46" t="s">
        <v>107</v>
      </c>
      <c r="B46" t="s">
        <v>84</v>
      </c>
      <c r="C46" t="s">
        <v>17</v>
      </c>
      <c r="D46" t="str">
        <f>VLOOKUP(B46,existing!J:J,1,FALSE)</f>
        <v>John Howarth</v>
      </c>
      <c r="E46" t="b">
        <f t="shared" si="1"/>
        <v>1</v>
      </c>
      <c r="F46" t="str">
        <f t="shared" si="2"/>
        <v>Howarth</v>
      </c>
      <c r="G46" t="str">
        <f>VLOOKUP(F46,existing!H:H,1,FALSE)</f>
        <v>HOWARTH</v>
      </c>
      <c r="H46" t="b">
        <f t="shared" si="3"/>
        <v>0</v>
      </c>
      <c r="K46" t="str">
        <f>vlookup(B46,existing!J:J,1,false)</f>
        <v>John Howarth</v>
      </c>
    </row>
    <row r="47" ht="12.75" customHeight="1">
      <c r="A47" t="s">
        <v>337</v>
      </c>
      <c r="B47" t="s">
        <v>112</v>
      </c>
      <c r="C47" t="s">
        <v>386</v>
      </c>
      <c r="D47" t="str">
        <f>VLOOKUP(B47,existing!J:J,1,FALSE)</f>
        <v>John Procter</v>
      </c>
      <c r="E47" t="b">
        <f t="shared" si="1"/>
        <v>1</v>
      </c>
      <c r="F47" t="str">
        <f t="shared" si="2"/>
        <v>Procter</v>
      </c>
      <c r="G47" t="str">
        <f>VLOOKUP(F47,existing!H:H,1,FALSE)</f>
        <v>PROCTER</v>
      </c>
      <c r="H47" t="b">
        <f t="shared" si="3"/>
        <v>0</v>
      </c>
      <c r="K47" t="str">
        <f>vlookup(B47,existing!J:J,1,false)</f>
        <v>John Procter</v>
      </c>
    </row>
    <row r="48" ht="12.75" customHeight="1">
      <c r="A48" t="s">
        <v>79</v>
      </c>
      <c r="B48" t="s">
        <v>50</v>
      </c>
      <c r="C48" t="s">
        <v>130</v>
      </c>
      <c r="D48" t="str">
        <f>VLOOKUP(B48,existing!J:J,1,FALSE)</f>
        <v>Jonathan Bullock</v>
      </c>
      <c r="E48" t="b">
        <f t="shared" si="1"/>
        <v>1</v>
      </c>
      <c r="F48" t="str">
        <f t="shared" si="2"/>
        <v>Bullock</v>
      </c>
      <c r="G48" t="str">
        <f>VLOOKUP(F48,existing!H:H,1,FALSE)</f>
        <v>BULLOCK</v>
      </c>
      <c r="H48" t="b">
        <f t="shared" si="3"/>
        <v>0</v>
      </c>
      <c r="K48" t="str">
        <f>vlookup(B48,existing!J:J,1,false)</f>
        <v>Jonathan Bullock</v>
      </c>
    </row>
    <row r="49" ht="12.75" customHeight="1">
      <c r="A49" t="s">
        <v>452</v>
      </c>
      <c r="B49" t="s">
        <v>90</v>
      </c>
      <c r="C49" t="s">
        <v>17</v>
      </c>
      <c r="D49" t="str">
        <f>VLOOKUP(B49,existing!J:J,1,FALSE)</f>
        <v>Jude Kirton-Darling</v>
      </c>
      <c r="E49" t="b">
        <f t="shared" si="1"/>
        <v>1</v>
      </c>
      <c r="F49" t="str">
        <f t="shared" si="2"/>
        <v>Kirton-Darling</v>
      </c>
      <c r="G49" t="str">
        <f>VLOOKUP(F49,existing!H:H,1,FALSE)</f>
        <v>KIRTON-DARLING</v>
      </c>
      <c r="H49" t="b">
        <f t="shared" si="3"/>
        <v>0</v>
      </c>
      <c r="K49" t="str">
        <f>vlookup(B49,existing!J:J,1,false)</f>
        <v>Jude Kirton-Darling</v>
      </c>
    </row>
    <row r="50" ht="12.75" customHeight="1">
      <c r="A50" t="s">
        <v>128</v>
      </c>
      <c r="B50" t="s">
        <v>125</v>
      </c>
      <c r="C50" t="s">
        <v>17</v>
      </c>
      <c r="D50" t="str">
        <f>VLOOKUP(B50,existing!J:J,1,FALSE)</f>
        <v>Julie Ward</v>
      </c>
      <c r="E50" t="b">
        <f t="shared" si="1"/>
        <v>1</v>
      </c>
      <c r="F50" t="str">
        <f t="shared" si="2"/>
        <v>Ward</v>
      </c>
      <c r="G50" t="str">
        <f>VLOOKUP(F50,existing!H:H,1,FALSE)</f>
        <v>WARD</v>
      </c>
      <c r="H50" t="b">
        <f t="shared" si="3"/>
        <v>0</v>
      </c>
      <c r="K50" t="str">
        <f>vlookup(B50,existing!J:J,1,false)</f>
        <v>Julie Ward</v>
      </c>
    </row>
    <row r="51" ht="12.75" customHeight="1">
      <c r="A51" t="s">
        <v>449</v>
      </c>
      <c r="B51" t="s">
        <v>30</v>
      </c>
      <c r="C51" t="s">
        <v>453</v>
      </c>
      <c r="D51" t="str">
        <f>VLOOKUP(B51,existing!J:J,1,FALSE)</f>
        <v>Martina Anderson</v>
      </c>
      <c r="E51" t="b">
        <f t="shared" si="1"/>
        <v>1</v>
      </c>
      <c r="F51" t="str">
        <f t="shared" si="2"/>
        <v>Anderson</v>
      </c>
      <c r="G51" t="str">
        <f>VLOOKUP(F51,existing!H:H,1,FALSE)</f>
        <v>ANDERSON</v>
      </c>
      <c r="H51" t="b">
        <f t="shared" si="3"/>
        <v>0</v>
      </c>
      <c r="K51" t="str">
        <f>vlookup(B51,existing!J:J,1,false)</f>
        <v>Martina Anderson</v>
      </c>
    </row>
    <row r="52" ht="12.75" customHeight="1">
      <c r="A52" t="s">
        <v>337</v>
      </c>
      <c r="B52" t="s">
        <v>83</v>
      </c>
      <c r="C52" t="s">
        <v>44</v>
      </c>
      <c r="D52" t="str">
        <f>VLOOKUP(B52,existing!J:J,1,FALSE)</f>
        <v>Mike Hookem</v>
      </c>
      <c r="E52" t="b">
        <f t="shared" si="1"/>
        <v>1</v>
      </c>
      <c r="F52" t="str">
        <f t="shared" si="2"/>
        <v>Hookem</v>
      </c>
      <c r="G52" t="str">
        <f>VLOOKUP(F52,existing!H:H,1,FALSE)</f>
        <v>HOOKEM</v>
      </c>
      <c r="H52" t="b">
        <f t="shared" si="3"/>
        <v>0</v>
      </c>
      <c r="K52" t="str">
        <f>vlookup(B52,existing!J:J,1,false)</f>
        <v>Mike Hookem</v>
      </c>
    </row>
    <row r="53" ht="12.75" customHeight="1">
      <c r="A53" t="s">
        <v>15</v>
      </c>
      <c r="B53" t="s">
        <v>114</v>
      </c>
      <c r="C53" t="s">
        <v>92</v>
      </c>
      <c r="D53" t="str">
        <f>VLOOKUP(B53,existing!J:J,1,FALSE)</f>
        <v>Molly Scott Cato</v>
      </c>
      <c r="E53" t="b">
        <f t="shared" si="1"/>
        <v>1</v>
      </c>
      <c r="F53" t="str">
        <f t="shared" si="2"/>
        <v>Scott Cato</v>
      </c>
      <c r="G53" t="str">
        <f>VLOOKUP(F53,existing!H:H,1,FALSE)</f>
        <v>SCOTT CATO</v>
      </c>
      <c r="H53" t="b">
        <f t="shared" si="3"/>
        <v>0</v>
      </c>
      <c r="K53" t="str">
        <f>vlookup(B53,existing!J:J,1,false)</f>
        <v>Molly Scott Cato</v>
      </c>
    </row>
    <row r="54" ht="12.75" customHeight="1">
      <c r="A54" t="s">
        <v>131</v>
      </c>
      <c r="B54" t="s">
        <v>75</v>
      </c>
      <c r="C54" t="s">
        <v>130</v>
      </c>
      <c r="D54" t="str">
        <f>VLOOKUP(B54,existing!J:J,1,FALSE)</f>
        <v>Nathan Gill</v>
      </c>
      <c r="E54" t="b">
        <f t="shared" si="1"/>
        <v>1</v>
      </c>
      <c r="F54" t="str">
        <f t="shared" si="2"/>
        <v>Gill</v>
      </c>
      <c r="G54" t="str">
        <f>VLOOKUP(F54,existing!H:H,1,FALSE)</f>
        <v>GILL</v>
      </c>
      <c r="H54" t="b">
        <f t="shared" si="3"/>
        <v>0</v>
      </c>
      <c r="K54" t="str">
        <f>vlookup(B54,existing!J:J,1,false)</f>
        <v>Nathan Gill</v>
      </c>
    </row>
    <row r="55" ht="12.75" customHeight="1">
      <c r="A55" t="s">
        <v>137</v>
      </c>
      <c r="B55" t="s">
        <v>76</v>
      </c>
      <c r="C55" t="s">
        <v>17</v>
      </c>
      <c r="D55" t="str">
        <f>VLOOKUP(B55,existing!J:J,1,FALSE)</f>
        <v>Neena Gill</v>
      </c>
      <c r="E55" t="b">
        <f t="shared" si="1"/>
        <v>1</v>
      </c>
      <c r="F55" t="str">
        <f t="shared" si="2"/>
        <v>Gill</v>
      </c>
      <c r="G55" t="str">
        <f>VLOOKUP(F55,existing!H:H,1,FALSE)</f>
        <v>GILL</v>
      </c>
      <c r="H55" t="b">
        <f t="shared" si="3"/>
        <v>0</v>
      </c>
      <c r="K55" t="str">
        <f>vlookup(B55,existing!J:J,1,false)</f>
        <v>Neena Gill</v>
      </c>
    </row>
    <row r="56" ht="12.75" customHeight="1">
      <c r="A56" t="s">
        <v>107</v>
      </c>
      <c r="B56" t="s">
        <v>70</v>
      </c>
      <c r="C56" t="s">
        <v>130</v>
      </c>
      <c r="D56" t="str">
        <f>VLOOKUP(B56,existing!J:J,1,FALSE)</f>
        <v>Nigel Farage</v>
      </c>
      <c r="E56" t="b">
        <f t="shared" si="1"/>
        <v>1</v>
      </c>
      <c r="F56" t="str">
        <f t="shared" si="2"/>
        <v>Farage</v>
      </c>
      <c r="G56" t="str">
        <f>VLOOKUP(F56,existing!H:H,1,FALSE)</f>
        <v>FARAGE</v>
      </c>
      <c r="H56" t="b">
        <f t="shared" si="3"/>
        <v>0</v>
      </c>
      <c r="K56" t="str">
        <f>vlookup(B56,existing!J:J,1,false)</f>
        <v>Nigel Farage</v>
      </c>
    </row>
    <row r="57" ht="12.75" customHeight="1">
      <c r="A57" t="s">
        <v>107</v>
      </c>
      <c r="B57" t="s">
        <v>63</v>
      </c>
      <c r="C57" t="s">
        <v>386</v>
      </c>
      <c r="D57" t="str">
        <f>VLOOKUP(B57,existing!J:J,1,FALSE)</f>
        <v>Nirj Deva</v>
      </c>
      <c r="E57" t="b">
        <f t="shared" si="1"/>
        <v>1</v>
      </c>
      <c r="F57" t="str">
        <f t="shared" si="2"/>
        <v>Deva</v>
      </c>
      <c r="G57" t="str">
        <f>VLOOKUP(F57,existing!H:H,1,FALSE)</f>
        <v>DEVA</v>
      </c>
      <c r="H57" t="b">
        <f t="shared" si="3"/>
        <v>0</v>
      </c>
      <c r="K57" t="str">
        <f>vlookup(B57,existing!J:J,1,false)</f>
        <v>Nirj Deva</v>
      </c>
    </row>
    <row r="58" ht="12.75" customHeight="1">
      <c r="A58" t="s">
        <v>452</v>
      </c>
      <c r="B58" t="s">
        <v>49</v>
      </c>
      <c r="C58" t="s">
        <v>17</v>
      </c>
      <c r="D58" t="str">
        <f>VLOOKUP(B58,existing!J:J,1,FALSE)</f>
        <v>Paul Brannen</v>
      </c>
      <c r="E58" t="b">
        <f t="shared" si="1"/>
        <v>1</v>
      </c>
      <c r="F58" t="str">
        <f t="shared" si="2"/>
        <v>Brannen</v>
      </c>
      <c r="G58" t="str">
        <f>VLOOKUP(F58,existing!H:H,1,FALSE)</f>
        <v>BRANNEN</v>
      </c>
      <c r="H58" t="b">
        <f t="shared" si="3"/>
        <v>0</v>
      </c>
      <c r="K58" t="str">
        <f>vlookup(B58,existing!J:J,1,false)</f>
        <v>Paul Brannen</v>
      </c>
    </row>
    <row r="59" ht="12.75" customHeight="1">
      <c r="A59" t="s">
        <v>107</v>
      </c>
      <c r="B59" t="s">
        <v>37</v>
      </c>
      <c r="C59" t="s">
        <v>441</v>
      </c>
      <c r="D59" t="str">
        <f>VLOOKUP(B59,existing!J:J,1,FALSE)</f>
        <v>Richard Ashworth</v>
      </c>
      <c r="E59" t="b">
        <f t="shared" si="1"/>
        <v>1</v>
      </c>
      <c r="F59" t="str">
        <f t="shared" si="2"/>
        <v>Ashworth</v>
      </c>
      <c r="G59" t="str">
        <f>VLOOKUP(F59,existing!H:H,1,FALSE)</f>
        <v>ASHWORTH</v>
      </c>
      <c r="H59" t="b">
        <f t="shared" si="3"/>
        <v>0</v>
      </c>
      <c r="K59" t="str">
        <f>vlookup(B59,existing!J:J,1,false)</f>
        <v>Richard Ashworth</v>
      </c>
    </row>
    <row r="60" ht="12.75" customHeight="1">
      <c r="A60" t="s">
        <v>337</v>
      </c>
      <c r="B60" t="s">
        <v>58</v>
      </c>
      <c r="C60" t="s">
        <v>17</v>
      </c>
      <c r="D60" t="str">
        <f>VLOOKUP(B60,existing!J:J,1,FALSE)</f>
        <v>Richard Corbett</v>
      </c>
      <c r="E60" t="b">
        <f t="shared" si="1"/>
        <v>1</v>
      </c>
      <c r="F60" t="str">
        <f t="shared" si="2"/>
        <v>Corbett</v>
      </c>
      <c r="G60" t="str">
        <f>VLOOKUP(F60,existing!H:H,1,FALSE)</f>
        <v>CORBETT</v>
      </c>
      <c r="H60" t="b">
        <f t="shared" si="3"/>
        <v>0</v>
      </c>
      <c r="K60" t="str">
        <f>vlookup(B60,existing!J:J,1,false)</f>
        <v>Richard Corbett</v>
      </c>
    </row>
    <row r="61" ht="12.75" customHeight="1">
      <c r="A61" t="s">
        <v>79</v>
      </c>
      <c r="B61" t="s">
        <v>109</v>
      </c>
      <c r="C61" t="s">
        <v>17</v>
      </c>
      <c r="D61" t="str">
        <f>VLOOKUP(B61,existing!J:J,1,FALSE)</f>
        <v>Rory Palmer</v>
      </c>
      <c r="E61" t="b">
        <f t="shared" si="1"/>
        <v>1</v>
      </c>
      <c r="F61" t="str">
        <f t="shared" si="2"/>
        <v>Palmer</v>
      </c>
      <c r="G61" t="str">
        <f>VLOOKUP(F61,existing!H:H,1,FALSE)</f>
        <v>PALMER</v>
      </c>
      <c r="H61" t="b">
        <f t="shared" si="3"/>
        <v>0</v>
      </c>
      <c r="K61" t="str">
        <f>vlookup(B61,existing!J:J,1,false)</f>
        <v>Rory Palmer</v>
      </c>
    </row>
    <row r="62" ht="12.75" customHeight="1">
      <c r="A62" t="s">
        <v>79</v>
      </c>
      <c r="B62" t="s">
        <v>94</v>
      </c>
      <c r="C62" t="s">
        <v>386</v>
      </c>
      <c r="D62" t="str">
        <f>VLOOKUP(B62,existing!J:J,1,FALSE)</f>
        <v>Rupert Matthews</v>
      </c>
      <c r="E62" t="b">
        <f t="shared" si="1"/>
        <v>1</v>
      </c>
      <c r="F62" t="str">
        <f t="shared" si="2"/>
        <v>Matthews</v>
      </c>
      <c r="G62" t="str">
        <f>VLOOKUP(F62,existing!H:H,1,FALSE)</f>
        <v>MATTHEWS</v>
      </c>
      <c r="H62" t="b">
        <f t="shared" si="3"/>
        <v>0</v>
      </c>
      <c r="K62" t="str">
        <f>vlookup(B62,existing!J:J,1,false)</f>
        <v>Rupert Matthews</v>
      </c>
    </row>
    <row r="63" ht="12.75" customHeight="1">
      <c r="A63" t="s">
        <v>128</v>
      </c>
      <c r="B63" t="s">
        <v>88</v>
      </c>
      <c r="C63" t="s">
        <v>386</v>
      </c>
      <c r="D63" t="str">
        <f>VLOOKUP(B63,existing!J:J,1,FALSE)</f>
        <v>Sajjad Karim</v>
      </c>
      <c r="E63" t="b">
        <f t="shared" si="1"/>
        <v>1</v>
      </c>
      <c r="F63" t="str">
        <f t="shared" si="2"/>
        <v>Karim</v>
      </c>
      <c r="G63" t="str">
        <f>VLOOKUP(F63,existing!H:H,1,FALSE)</f>
        <v>KARIM</v>
      </c>
      <c r="H63" t="b">
        <f t="shared" si="3"/>
        <v>0</v>
      </c>
      <c r="K63" t="str">
        <f>vlookup(B63,existing!J:J,1,false)</f>
        <v>Sajjad Karim</v>
      </c>
    </row>
    <row r="64" ht="12.75" customHeight="1">
      <c r="A64" t="s">
        <v>133</v>
      </c>
      <c r="B64" t="s">
        <v>60</v>
      </c>
      <c r="C64" t="s">
        <v>17</v>
      </c>
      <c r="D64" t="str">
        <f>VLOOKUP(B64,existing!J:J,1,FALSE)</f>
        <v>Seb Dance</v>
      </c>
      <c r="E64" t="b">
        <f t="shared" si="1"/>
        <v>1</v>
      </c>
      <c r="F64" t="str">
        <f t="shared" si="2"/>
        <v>Dance</v>
      </c>
      <c r="G64" t="str">
        <f>VLOOKUP(F64,existing!H:H,1,FALSE)</f>
        <v>DANCE</v>
      </c>
      <c r="H64" t="b">
        <f t="shared" si="3"/>
        <v>0</v>
      </c>
      <c r="K64" t="str">
        <f>vlookup(B64,existing!J:J,1,false)</f>
        <v>Seb Dance</v>
      </c>
    </row>
    <row r="65" ht="12.75" customHeight="1">
      <c r="A65" t="s">
        <v>133</v>
      </c>
      <c r="B65" t="s">
        <v>87</v>
      </c>
      <c r="C65" t="s">
        <v>386</v>
      </c>
      <c r="D65" t="str">
        <f>VLOOKUP(B65,existing!J:J,1,FALSE)</f>
        <v>Syed Kamall</v>
      </c>
      <c r="E65" t="b">
        <f t="shared" si="1"/>
        <v>1</v>
      </c>
      <c r="F65" t="str">
        <f t="shared" si="2"/>
        <v>Kamall</v>
      </c>
      <c r="G65" t="str">
        <f>VLOOKUP(F65,existing!H:H,1,FALSE)</f>
        <v>KAMALL</v>
      </c>
      <c r="H65" t="b">
        <f t="shared" si="3"/>
        <v>0</v>
      </c>
      <c r="K65" t="str">
        <f>vlookup(B65,existing!J:J,1,false)</f>
        <v>Syed Kamall</v>
      </c>
    </row>
    <row r="66" ht="12.75" customHeight="1">
      <c r="A66" t="s">
        <v>128</v>
      </c>
      <c r="B66" t="s">
        <v>78</v>
      </c>
      <c r="C66" t="s">
        <v>17</v>
      </c>
      <c r="D66" t="str">
        <f>VLOOKUP(B66,existing!J:J,1,FALSE)</f>
        <v>Theresa Griffin</v>
      </c>
      <c r="E66" t="b">
        <f t="shared" si="1"/>
        <v>1</v>
      </c>
      <c r="F66" t="str">
        <f t="shared" si="2"/>
        <v>Griffin</v>
      </c>
      <c r="G66" t="str">
        <f>VLOOKUP(F66,existing!H:H,1,FALSE)</f>
        <v>GRIFFIN</v>
      </c>
      <c r="H66" t="b">
        <f t="shared" si="3"/>
        <v>0</v>
      </c>
      <c r="K66" t="str">
        <f>vlookup(B66,existing!J:J,1,false)</f>
        <v>Theresa Griffin</v>
      </c>
    </row>
    <row r="67" ht="12.75" customHeight="1">
      <c r="A67" t="s">
        <v>128</v>
      </c>
      <c r="B67" t="s">
        <v>89</v>
      </c>
      <c r="C67" t="s">
        <v>17</v>
      </c>
      <c r="D67" t="str">
        <f>VLOOKUP(B67,existing!J:J,1,FALSE)</f>
        <v>Wajid Khan</v>
      </c>
      <c r="E67" t="b">
        <f t="shared" si="1"/>
        <v>1</v>
      </c>
      <c r="F67" t="str">
        <f t="shared" si="2"/>
        <v>Khan</v>
      </c>
      <c r="G67" t="str">
        <f>VLOOKUP(F67,existing!H:H,1,FALSE)</f>
        <v>KHAN</v>
      </c>
      <c r="H67" t="b">
        <f t="shared" si="3"/>
        <v>0</v>
      </c>
      <c r="K67" t="str">
        <f>vlookup(B67,existing!J:J,1,false)</f>
        <v>Wajid Khan</v>
      </c>
    </row>
    <row r="68" ht="12.75" customHeight="1">
      <c r="A68" t="s">
        <v>79</v>
      </c>
      <c r="B68" t="s">
        <v>454</v>
      </c>
      <c r="C68" t="s">
        <v>441</v>
      </c>
      <c r="D68" t="str">
        <f>VLOOKUP(B68,existing!J:J,1,FALSE)</f>
        <v>#N/A</v>
      </c>
      <c r="E68" t="b">
        <f t="shared" si="1"/>
        <v>0</v>
      </c>
      <c r="F68" t="str">
        <f t="shared" si="2"/>
        <v>Godfrey</v>
      </c>
      <c r="G68" t="str">
        <f>VLOOKUP(F68,existing!H:H,1,FALSE)</f>
        <v>#N/A</v>
      </c>
      <c r="H68" t="b">
        <f t="shared" si="3"/>
        <v>0</v>
      </c>
      <c r="K68" t="str">
        <f>vlookup(B68,existing!J:J,1,false)</f>
        <v>#N/A</v>
      </c>
    </row>
    <row r="69" ht="12.75" customHeight="1">
      <c r="A69" t="s">
        <v>79</v>
      </c>
      <c r="B69" t="s">
        <v>455</v>
      </c>
      <c r="C69" t="s">
        <v>441</v>
      </c>
      <c r="D69" t="str">
        <f>VLOOKUP(B69,existing!J:J,1,FALSE)</f>
        <v>#N/A</v>
      </c>
      <c r="E69" t="b">
        <f t="shared" si="1"/>
        <v>0</v>
      </c>
      <c r="F69" t="str">
        <f t="shared" si="2"/>
        <v>Pons Laplana</v>
      </c>
      <c r="G69" t="str">
        <f>VLOOKUP(F69,existing!H:H,1,FALSE)</f>
        <v>#N/A</v>
      </c>
      <c r="H69" t="b">
        <f t="shared" si="3"/>
        <v>0</v>
      </c>
      <c r="K69" t="str">
        <f>vlookup(B69,existing!J:J,1,false)</f>
        <v>#N/A</v>
      </c>
    </row>
    <row r="70" ht="12.75" customHeight="1">
      <c r="A70" t="s">
        <v>79</v>
      </c>
      <c r="B70" t="s">
        <v>456</v>
      </c>
      <c r="C70" t="s">
        <v>441</v>
      </c>
      <c r="D70" t="str">
        <f>VLOOKUP(B70,existing!J:J,1,FALSE)</f>
        <v>#N/A</v>
      </c>
      <c r="E70" t="b">
        <f t="shared" si="1"/>
        <v>0</v>
      </c>
      <c r="F70" t="str">
        <f t="shared" si="2"/>
        <v>Sharma</v>
      </c>
      <c r="G70" t="str">
        <f>VLOOKUP(F70,existing!H:H,1,FALSE)</f>
        <v>#N/A</v>
      </c>
      <c r="H70" t="b">
        <f t="shared" si="3"/>
        <v>0</v>
      </c>
      <c r="K70" t="str">
        <f>vlookup(B70,existing!J:J,1,false)</f>
        <v>#N/A</v>
      </c>
    </row>
    <row r="71" ht="12.75" customHeight="1">
      <c r="A71" t="s">
        <v>79</v>
      </c>
      <c r="B71" t="s">
        <v>457</v>
      </c>
      <c r="C71" t="s">
        <v>441</v>
      </c>
      <c r="D71" t="str">
        <f>VLOOKUP(B71,existing!J:J,1,FALSE)</f>
        <v>#N/A</v>
      </c>
      <c r="E71" t="b">
        <f t="shared" si="1"/>
        <v>0</v>
      </c>
      <c r="F71" t="str">
        <f t="shared" si="2"/>
        <v>Gulab</v>
      </c>
      <c r="G71" t="str">
        <f>VLOOKUP(F71,existing!H:H,1,FALSE)</f>
        <v>#N/A</v>
      </c>
      <c r="H71" t="b">
        <f t="shared" si="3"/>
        <v>0</v>
      </c>
      <c r="K71" t="str">
        <f>vlookup(B71,existing!J:J,1,false)</f>
        <v>#N/A</v>
      </c>
    </row>
    <row r="72" ht="12.75" customHeight="1">
      <c r="A72" t="s">
        <v>79</v>
      </c>
      <c r="B72" t="s">
        <v>458</v>
      </c>
      <c r="C72" t="s">
        <v>441</v>
      </c>
      <c r="D72" t="str">
        <f>VLOOKUP(B72,existing!J:J,1,FALSE)</f>
        <v>#N/A</v>
      </c>
      <c r="E72" t="b">
        <f t="shared" si="1"/>
        <v>0</v>
      </c>
      <c r="F72" t="str">
        <f t="shared" si="2"/>
        <v>Manley</v>
      </c>
      <c r="G72" t="str">
        <f>VLOOKUP(F72,existing!H:H,1,FALSE)</f>
        <v>#N/A</v>
      </c>
      <c r="H72" t="b">
        <f t="shared" si="3"/>
        <v>0</v>
      </c>
      <c r="K72" t="str">
        <f>vlookup(B72,existing!J:J,1,false)</f>
        <v>#N/A</v>
      </c>
    </row>
    <row r="73" ht="12.75" customHeight="1">
      <c r="A73" t="s">
        <v>79</v>
      </c>
      <c r="B73" t="s">
        <v>459</v>
      </c>
      <c r="C73" t="s">
        <v>386</v>
      </c>
      <c r="D73" t="str">
        <f>VLOOKUP(B73,existing!J:J,1,FALSE)</f>
        <v>#N/A</v>
      </c>
      <c r="E73" t="b">
        <f t="shared" si="1"/>
        <v>0</v>
      </c>
      <c r="F73" t="str">
        <f t="shared" si="2"/>
        <v>Harper</v>
      </c>
      <c r="G73" t="str">
        <f>VLOOKUP(F73,existing!H:H,1,FALSE)</f>
        <v>#N/A</v>
      </c>
      <c r="H73" t="b">
        <f t="shared" si="3"/>
        <v>0</v>
      </c>
      <c r="K73" t="str">
        <f>vlookup(B73,existing!J:J,1,false)</f>
        <v>#N/A</v>
      </c>
    </row>
    <row r="74" ht="12.75" customHeight="1">
      <c r="A74" t="s">
        <v>79</v>
      </c>
      <c r="B74" t="s">
        <v>460</v>
      </c>
      <c r="C74" t="s">
        <v>386</v>
      </c>
      <c r="D74" t="str">
        <f>VLOOKUP(B74,existing!J:J,1,FALSE)</f>
        <v>#N/A</v>
      </c>
      <c r="E74" t="b">
        <f t="shared" si="1"/>
        <v>0</v>
      </c>
      <c r="F74" t="str">
        <f t="shared" si="2"/>
        <v>Clarke-Smith</v>
      </c>
      <c r="G74" t="str">
        <f>VLOOKUP(F74,existing!H:H,1,FALSE)</f>
        <v>#N/A</v>
      </c>
      <c r="H74" t="b">
        <f t="shared" si="3"/>
        <v>0</v>
      </c>
      <c r="K74" t="str">
        <f>vlookup(B74,existing!J:J,1,false)</f>
        <v>#N/A</v>
      </c>
    </row>
    <row r="75" ht="12.75" customHeight="1">
      <c r="A75" t="s">
        <v>79</v>
      </c>
      <c r="B75" t="s">
        <v>461</v>
      </c>
      <c r="C75" t="s">
        <v>386</v>
      </c>
      <c r="D75" t="str">
        <f>VLOOKUP(B75,existing!J:J,1,FALSE)</f>
        <v>#N/A</v>
      </c>
      <c r="E75" t="b">
        <f t="shared" si="1"/>
        <v>0</v>
      </c>
      <c r="F75" t="str">
        <f t="shared" si="2"/>
        <v>Randall</v>
      </c>
      <c r="G75" t="str">
        <f>VLOOKUP(F75,existing!H:H,1,FALSE)</f>
        <v>#N/A</v>
      </c>
      <c r="H75" t="b">
        <f t="shared" si="3"/>
        <v>0</v>
      </c>
      <c r="K75" t="str">
        <f>vlookup(B75,existing!J:J,1,false)</f>
        <v>#N/A</v>
      </c>
    </row>
    <row r="76" ht="12.75" customHeight="1">
      <c r="A76" t="s">
        <v>79</v>
      </c>
      <c r="B76" t="s">
        <v>462</v>
      </c>
      <c r="C76" t="s">
        <v>92</v>
      </c>
      <c r="D76" t="str">
        <f>VLOOKUP(B76,existing!J:J,1,FALSE)</f>
        <v>#N/A</v>
      </c>
      <c r="E76" t="b">
        <f t="shared" si="1"/>
        <v>0</v>
      </c>
      <c r="F76" t="str">
        <f t="shared" si="2"/>
        <v>Boettge</v>
      </c>
      <c r="G76" t="str">
        <f>VLOOKUP(F76,existing!H:H,1,FALSE)</f>
        <v>#N/A</v>
      </c>
      <c r="H76" t="b">
        <f t="shared" si="3"/>
        <v>0</v>
      </c>
      <c r="K76" t="str">
        <f>vlookup(B76,existing!J:J,1,false)</f>
        <v>#N/A</v>
      </c>
    </row>
    <row r="77" ht="12.75" customHeight="1">
      <c r="A77" t="s">
        <v>79</v>
      </c>
      <c r="B77" t="s">
        <v>463</v>
      </c>
      <c r="C77" t="s">
        <v>92</v>
      </c>
      <c r="D77" t="str">
        <f>VLOOKUP(B77,existing!J:J,1,FALSE)</f>
        <v>#N/A</v>
      </c>
      <c r="E77" t="b">
        <f t="shared" si="1"/>
        <v>0</v>
      </c>
      <c r="F77" t="str">
        <f t="shared" si="2"/>
        <v>Lohmann-Bond</v>
      </c>
      <c r="G77" t="str">
        <f>VLOOKUP(F77,existing!H:H,1,FALSE)</f>
        <v>#N/A</v>
      </c>
      <c r="H77" t="b">
        <f t="shared" si="3"/>
        <v>0</v>
      </c>
      <c r="K77" t="str">
        <f>vlookup(B77,existing!J:J,1,false)</f>
        <v>#N/A</v>
      </c>
    </row>
    <row r="78" ht="12.75" customHeight="1">
      <c r="A78" t="s">
        <v>79</v>
      </c>
      <c r="B78" t="s">
        <v>464</v>
      </c>
      <c r="C78" t="s">
        <v>92</v>
      </c>
      <c r="D78" t="str">
        <f>VLOOKUP(B78,existing!J:J,1,FALSE)</f>
        <v>#N/A</v>
      </c>
      <c r="E78" t="b">
        <f t="shared" si="1"/>
        <v>0</v>
      </c>
      <c r="F78" t="str">
        <f t="shared" si="2"/>
        <v>McClelland</v>
      </c>
      <c r="G78" t="str">
        <f>VLOOKUP(F78,existing!H:H,1,FALSE)</f>
        <v>#N/A</v>
      </c>
      <c r="H78" t="b">
        <f t="shared" si="3"/>
        <v>0</v>
      </c>
      <c r="K78" t="str">
        <f>vlookup(B78,existing!J:J,1,false)</f>
        <v>#N/A</v>
      </c>
    </row>
    <row r="79" ht="12.75" customHeight="1">
      <c r="A79" t="s">
        <v>79</v>
      </c>
      <c r="B79" t="s">
        <v>465</v>
      </c>
      <c r="C79" t="s">
        <v>92</v>
      </c>
      <c r="D79" t="str">
        <f>VLOOKUP(B79,existing!J:J,1,FALSE)</f>
        <v>#N/A</v>
      </c>
      <c r="E79" t="b">
        <f t="shared" si="1"/>
        <v>0</v>
      </c>
      <c r="F79" t="str">
        <f t="shared" si="2"/>
        <v>Wimberley</v>
      </c>
      <c r="G79" t="str">
        <f>VLOOKUP(F79,existing!H:H,1,FALSE)</f>
        <v>#N/A</v>
      </c>
      <c r="H79" t="b">
        <f t="shared" si="3"/>
        <v>0</v>
      </c>
      <c r="K79" t="str">
        <f>vlookup(B79,existing!J:J,1,false)</f>
        <v>#N/A</v>
      </c>
    </row>
    <row r="80" ht="12.75" customHeight="1">
      <c r="A80" t="s">
        <v>79</v>
      </c>
      <c r="B80" t="s">
        <v>466</v>
      </c>
      <c r="C80" t="s">
        <v>92</v>
      </c>
      <c r="D80" t="str">
        <f>VLOOKUP(B80,existing!J:J,1,FALSE)</f>
        <v>#N/A</v>
      </c>
      <c r="E80" t="b">
        <f t="shared" si="1"/>
        <v>0</v>
      </c>
      <c r="F80" t="str">
        <f t="shared" si="2"/>
        <v>Tooke</v>
      </c>
      <c r="G80" t="str">
        <f>VLOOKUP(F80,existing!H:H,1,FALSE)</f>
        <v>#N/A</v>
      </c>
      <c r="H80" t="b">
        <f t="shared" si="3"/>
        <v>0</v>
      </c>
      <c r="K80" t="str">
        <f>vlookup(B80,existing!J:J,1,false)</f>
        <v>#N/A</v>
      </c>
    </row>
    <row r="81" ht="12.75" customHeight="1">
      <c r="A81" t="s">
        <v>79</v>
      </c>
      <c r="B81" t="s">
        <v>470</v>
      </c>
      <c r="C81" t="s">
        <v>471</v>
      </c>
      <c r="D81" t="str">
        <f>VLOOKUP(B81,existing!J:J,1,FALSE)</f>
        <v>#N/A</v>
      </c>
      <c r="E81" t="b">
        <f t="shared" si="1"/>
        <v>0</v>
      </c>
      <c r="F81" t="str">
        <f t="shared" si="2"/>
        <v>Byatt</v>
      </c>
      <c r="G81" t="str">
        <f>VLOOKUP(F81,existing!H:H,1,FALSE)</f>
        <v>#N/A</v>
      </c>
      <c r="H81" t="b">
        <f t="shared" si="3"/>
        <v>0</v>
      </c>
      <c r="K81" t="str">
        <f>vlookup(B81,existing!J:J,1,false)</f>
        <v>#N/A</v>
      </c>
    </row>
    <row r="82" ht="12.75" customHeight="1">
      <c r="A82" t="s">
        <v>79</v>
      </c>
      <c r="B82" t="s">
        <v>472</v>
      </c>
      <c r="C82" t="s">
        <v>471</v>
      </c>
      <c r="D82" t="str">
        <f>VLOOKUP(B82,existing!J:J,1,FALSE)</f>
        <v>#N/A</v>
      </c>
      <c r="E82" t="b">
        <f t="shared" si="1"/>
        <v>0</v>
      </c>
      <c r="F82" t="str">
        <f t="shared" si="2"/>
        <v>Overton</v>
      </c>
      <c r="G82" t="str">
        <f>VLOOKUP(F82,existing!H:H,1,FALSE)</f>
        <v>#N/A</v>
      </c>
      <c r="H82" t="b">
        <f t="shared" si="3"/>
        <v>0</v>
      </c>
      <c r="K82" t="str">
        <f>vlookup(B82,existing!J:J,1,false)</f>
        <v>#N/A</v>
      </c>
    </row>
    <row r="83" ht="12.75" customHeight="1">
      <c r="A83" t="s">
        <v>79</v>
      </c>
      <c r="B83" t="s">
        <v>473</v>
      </c>
      <c r="C83" t="s">
        <v>471</v>
      </c>
      <c r="D83" t="str">
        <f>VLOOKUP(B83,existing!J:J,1,FALSE)</f>
        <v>#N/A</v>
      </c>
      <c r="E83" t="b">
        <f t="shared" si="1"/>
        <v>0</v>
      </c>
      <c r="F83" t="str">
        <f t="shared" si="2"/>
        <v>Simpson</v>
      </c>
      <c r="G83" t="str">
        <f>VLOOKUP(F83,existing!H:H,1,FALSE)</f>
        <v>#N/A</v>
      </c>
      <c r="H83" t="b">
        <f t="shared" si="3"/>
        <v>0</v>
      </c>
      <c r="K83" t="str">
        <f>vlookup(B83,existing!J:J,1,false)</f>
        <v>#N/A</v>
      </c>
    </row>
    <row r="84" ht="12.75" customHeight="1">
      <c r="A84" t="s">
        <v>79</v>
      </c>
      <c r="B84" t="s">
        <v>474</v>
      </c>
      <c r="C84" t="s">
        <v>471</v>
      </c>
      <c r="D84" t="str">
        <f>VLOOKUP(B84,existing!J:J,1,FALSE)</f>
        <v>#N/A</v>
      </c>
      <c r="E84" t="b">
        <f t="shared" si="1"/>
        <v>0</v>
      </c>
      <c r="F84" t="str">
        <f t="shared" si="2"/>
        <v>Clarke</v>
      </c>
      <c r="G84" t="str">
        <f>VLOOKUP(F84,existing!H:H,1,FALSE)</f>
        <v>#N/A</v>
      </c>
      <c r="H84" t="b">
        <f t="shared" si="3"/>
        <v>0</v>
      </c>
      <c r="K84" t="str">
        <f>vlookup(B84,existing!J:J,1,false)</f>
        <v>#N/A</v>
      </c>
    </row>
    <row r="85" ht="12.75" customHeight="1">
      <c r="A85" t="s">
        <v>79</v>
      </c>
      <c r="B85" t="s">
        <v>475</v>
      </c>
      <c r="C85" t="s">
        <v>471</v>
      </c>
      <c r="D85" t="str">
        <f>VLOOKUP(B85,existing!J:J,1,FALSE)</f>
        <v>#N/A</v>
      </c>
      <c r="E85" t="b">
        <f t="shared" si="1"/>
        <v>0</v>
      </c>
      <c r="F85" t="str">
        <f t="shared" si="2"/>
        <v>Dillon</v>
      </c>
      <c r="G85" t="str">
        <f>VLOOKUP(F85,existing!H:H,1,FALSE)</f>
        <v>#N/A</v>
      </c>
      <c r="H85" t="b">
        <f t="shared" si="3"/>
        <v>0</v>
      </c>
      <c r="K85" t="str">
        <f>vlookup(B85,existing!J:J,1,false)</f>
        <v>#N/A</v>
      </c>
    </row>
    <row r="86" ht="12.75" customHeight="1">
      <c r="A86" t="s">
        <v>79</v>
      </c>
      <c r="B86" t="s">
        <v>476</v>
      </c>
      <c r="C86" t="s">
        <v>17</v>
      </c>
      <c r="D86" t="str">
        <f>VLOOKUP(B86,existing!J:J,1,FALSE)</f>
        <v>#N/A</v>
      </c>
      <c r="E86" t="b">
        <f t="shared" si="1"/>
        <v>0</v>
      </c>
      <c r="F86" t="str">
        <f t="shared" si="2"/>
        <v>Mathers</v>
      </c>
      <c r="G86" t="str">
        <f>VLOOKUP(F86,existing!H:H,1,FALSE)</f>
        <v>#N/A</v>
      </c>
      <c r="H86" t="b">
        <f t="shared" si="3"/>
        <v>0</v>
      </c>
      <c r="K86" t="str">
        <f>vlookup(B86,existing!J:J,1,false)</f>
        <v>#N/A</v>
      </c>
    </row>
    <row r="87" ht="12.75" customHeight="1">
      <c r="A87" t="s">
        <v>79</v>
      </c>
      <c r="B87" t="s">
        <v>477</v>
      </c>
      <c r="C87" t="s">
        <v>17</v>
      </c>
      <c r="D87" t="str">
        <f>VLOOKUP(B87,existing!J:J,1,FALSE)</f>
        <v>#N/A</v>
      </c>
      <c r="E87" t="b">
        <f t="shared" si="1"/>
        <v>0</v>
      </c>
      <c r="F87" t="str">
        <f t="shared" si="2"/>
        <v>Tinley</v>
      </c>
      <c r="G87" t="str">
        <f>VLOOKUP(F87,existing!H:H,1,FALSE)</f>
        <v>#N/A</v>
      </c>
      <c r="H87" t="b">
        <f t="shared" si="3"/>
        <v>0</v>
      </c>
      <c r="K87" t="str">
        <f>vlookup(B87,existing!J:J,1,false)</f>
        <v>#N/A</v>
      </c>
    </row>
    <row r="88" ht="12.75" customHeight="1">
      <c r="A88" t="s">
        <v>79</v>
      </c>
      <c r="B88" t="s">
        <v>478</v>
      </c>
      <c r="C88" t="s">
        <v>17</v>
      </c>
      <c r="D88" t="str">
        <f>VLOOKUP(B88,existing!J:J,1,FALSE)</f>
        <v>#N/A</v>
      </c>
      <c r="E88" t="b">
        <f t="shared" si="1"/>
        <v>0</v>
      </c>
      <c r="F88" t="str">
        <f t="shared" si="2"/>
        <v>Ndiweni</v>
      </c>
      <c r="G88" t="str">
        <f>VLOOKUP(F88,existing!H:H,1,FALSE)</f>
        <v>#N/A</v>
      </c>
      <c r="H88" t="b">
        <f t="shared" si="3"/>
        <v>0</v>
      </c>
      <c r="K88" t="str">
        <f>vlookup(B88,existing!J:J,1,false)</f>
        <v>#N/A</v>
      </c>
    </row>
    <row r="89" ht="12.75" customHeight="1">
      <c r="A89" t="s">
        <v>79</v>
      </c>
      <c r="B89" t="s">
        <v>479</v>
      </c>
      <c r="C89" t="s">
        <v>17</v>
      </c>
      <c r="D89" t="str">
        <f>VLOOKUP(B89,existing!J:J,1,FALSE)</f>
        <v>#N/A</v>
      </c>
      <c r="E89" t="b">
        <f t="shared" si="1"/>
        <v>0</v>
      </c>
      <c r="F89" t="str">
        <f t="shared" si="2"/>
        <v>Godden</v>
      </c>
      <c r="G89" t="str">
        <f>VLOOKUP(F89,existing!H:H,1,FALSE)</f>
        <v>#N/A</v>
      </c>
      <c r="H89" t="b">
        <f t="shared" si="3"/>
        <v>0</v>
      </c>
      <c r="K89" t="str">
        <f>vlookup(B89,existing!J:J,1,false)</f>
        <v>#N/A</v>
      </c>
    </row>
    <row r="90" ht="12.75" customHeight="1">
      <c r="A90" t="s">
        <v>79</v>
      </c>
      <c r="B90" t="s">
        <v>480</v>
      </c>
      <c r="C90" t="s">
        <v>135</v>
      </c>
      <c r="D90" t="str">
        <f>VLOOKUP(B90,existing!J:J,1,FALSE)</f>
        <v>#N/A</v>
      </c>
      <c r="E90" t="b">
        <f t="shared" si="1"/>
        <v>0</v>
      </c>
      <c r="F90" t="str">
        <f t="shared" si="2"/>
        <v>Newton Dunn</v>
      </c>
      <c r="G90" t="str">
        <f>VLOOKUP(F90,existing!H:H,1,FALSE)</f>
        <v>#N/A</v>
      </c>
      <c r="H90" t="b">
        <f t="shared" si="3"/>
        <v>0</v>
      </c>
      <c r="K90" t="str">
        <f>vlookup(B90,existing!J:J,1,false)</f>
        <v>#N/A</v>
      </c>
    </row>
    <row r="91" ht="12.75" customHeight="1">
      <c r="A91" t="s">
        <v>79</v>
      </c>
      <c r="B91" t="s">
        <v>481</v>
      </c>
      <c r="C91" t="s">
        <v>135</v>
      </c>
      <c r="D91" t="str">
        <f>VLOOKUP(B91,existing!J:J,1,FALSE)</f>
        <v>#N/A</v>
      </c>
      <c r="E91" t="b">
        <f t="shared" si="1"/>
        <v>0</v>
      </c>
      <c r="F91" t="str">
        <f t="shared" si="2"/>
        <v>Mullaney</v>
      </c>
      <c r="G91" t="str">
        <f>VLOOKUP(F91,existing!H:H,1,FALSE)</f>
        <v>#N/A</v>
      </c>
      <c r="H91" t="b">
        <f t="shared" si="3"/>
        <v>0</v>
      </c>
      <c r="K91" t="str">
        <f>vlookup(B91,existing!J:J,1,false)</f>
        <v>#N/A</v>
      </c>
    </row>
    <row r="92" ht="12.75" customHeight="1">
      <c r="A92" t="s">
        <v>79</v>
      </c>
      <c r="B92" t="s">
        <v>482</v>
      </c>
      <c r="C92" t="s">
        <v>135</v>
      </c>
      <c r="D92" t="str">
        <f>VLOOKUP(B92,existing!J:J,1,FALSE)</f>
        <v>#N/A</v>
      </c>
      <c r="E92" t="b">
        <f t="shared" si="1"/>
        <v>0</v>
      </c>
      <c r="F92" t="str">
        <f t="shared" si="2"/>
        <v>Care</v>
      </c>
      <c r="G92" t="str">
        <f>VLOOKUP(F92,existing!H:H,1,FALSE)</f>
        <v>#N/A</v>
      </c>
      <c r="H92" t="b">
        <f t="shared" si="3"/>
        <v>0</v>
      </c>
      <c r="K92" t="str">
        <f>vlookup(B92,existing!J:J,1,false)</f>
        <v>#N/A</v>
      </c>
    </row>
    <row r="93" ht="12.75" customHeight="1">
      <c r="A93" t="s">
        <v>79</v>
      </c>
      <c r="B93" t="s">
        <v>483</v>
      </c>
      <c r="C93" t="s">
        <v>135</v>
      </c>
      <c r="D93" t="str">
        <f>VLOOKUP(B93,existing!J:J,1,FALSE)</f>
        <v>#N/A</v>
      </c>
      <c r="E93" t="b">
        <f t="shared" si="1"/>
        <v>0</v>
      </c>
      <c r="F93" t="str">
        <f t="shared" si="2"/>
        <v>Austin</v>
      </c>
      <c r="G93" t="str">
        <f>VLOOKUP(F93,existing!H:H,1,FALSE)</f>
        <v>#N/A</v>
      </c>
      <c r="H93" t="b">
        <f t="shared" si="3"/>
        <v>0</v>
      </c>
      <c r="K93" t="str">
        <f>vlookup(B93,existing!J:J,1,false)</f>
        <v>#N/A</v>
      </c>
    </row>
    <row r="94" ht="12.75" customHeight="1">
      <c r="A94" t="s">
        <v>79</v>
      </c>
      <c r="B94" t="s">
        <v>484</v>
      </c>
      <c r="C94" t="s">
        <v>135</v>
      </c>
      <c r="D94" t="str">
        <f>VLOOKUP(B94,existing!J:J,1,FALSE)</f>
        <v>#N/A</v>
      </c>
      <c r="E94" t="b">
        <f t="shared" si="1"/>
        <v>0</v>
      </c>
      <c r="F94" t="str">
        <f t="shared" si="2"/>
        <v>Kenyon</v>
      </c>
      <c r="G94" t="str">
        <f>VLOOKUP(F94,existing!H:H,1,FALSE)</f>
        <v>#N/A</v>
      </c>
      <c r="H94" t="b">
        <f t="shared" si="3"/>
        <v>0</v>
      </c>
      <c r="K94" t="str">
        <f>vlookup(B94,existing!J:J,1,false)</f>
        <v>#N/A</v>
      </c>
    </row>
    <row r="95" ht="12.75" customHeight="1">
      <c r="A95" t="s">
        <v>79</v>
      </c>
      <c r="B95" t="s">
        <v>485</v>
      </c>
      <c r="C95" t="s">
        <v>130</v>
      </c>
      <c r="D95" t="str">
        <f>VLOOKUP(B95,existing!J:J,1,FALSE)</f>
        <v>#N/A</v>
      </c>
      <c r="E95" t="b">
        <f t="shared" si="1"/>
        <v>0</v>
      </c>
      <c r="F95" t="str">
        <f t="shared" si="2"/>
        <v>Rees-Mogg</v>
      </c>
      <c r="G95" t="str">
        <f>VLOOKUP(F95,existing!H:H,1,FALSE)</f>
        <v>#N/A</v>
      </c>
      <c r="H95" t="b">
        <f t="shared" si="3"/>
        <v>0</v>
      </c>
      <c r="K95" t="str">
        <f>vlookup(B95,existing!J:J,1,false)</f>
        <v>#N/A</v>
      </c>
    </row>
    <row r="96" ht="12.75" customHeight="1">
      <c r="A96" t="s">
        <v>79</v>
      </c>
      <c r="B96" t="s">
        <v>486</v>
      </c>
      <c r="C96" t="s">
        <v>130</v>
      </c>
      <c r="D96" t="str">
        <f>VLOOKUP(B96,existing!J:J,1,FALSE)</f>
        <v>#N/A</v>
      </c>
      <c r="E96" t="b">
        <f t="shared" si="1"/>
        <v>0</v>
      </c>
      <c r="F96" t="str">
        <f t="shared" si="2"/>
        <v>Patten</v>
      </c>
      <c r="G96" t="str">
        <f>VLOOKUP(F96,existing!H:H,1,FALSE)</f>
        <v>#N/A</v>
      </c>
      <c r="H96" t="b">
        <f t="shared" si="3"/>
        <v>0</v>
      </c>
      <c r="K96" t="str">
        <f>vlookup(B96,existing!J:J,1,false)</f>
        <v>#N/A</v>
      </c>
    </row>
    <row r="97" ht="12.75" customHeight="1">
      <c r="A97" t="s">
        <v>79</v>
      </c>
      <c r="B97" t="s">
        <v>487</v>
      </c>
      <c r="C97" t="s">
        <v>130</v>
      </c>
      <c r="D97" t="str">
        <f>VLOOKUP(B97,existing!J:J,1,FALSE)</f>
        <v>#N/A</v>
      </c>
      <c r="E97" t="b">
        <f t="shared" si="1"/>
        <v>0</v>
      </c>
      <c r="F97" t="str">
        <f t="shared" si="2"/>
        <v>Knowles</v>
      </c>
      <c r="G97" t="str">
        <f>VLOOKUP(F97,existing!H:H,1,FALSE)</f>
        <v>#N/A</v>
      </c>
      <c r="H97" t="b">
        <f t="shared" si="3"/>
        <v>0</v>
      </c>
      <c r="K97" t="str">
        <f>vlookup(B97,existing!J:J,1,false)</f>
        <v>#N/A</v>
      </c>
    </row>
    <row r="98" ht="12.75" customHeight="1">
      <c r="A98" t="s">
        <v>79</v>
      </c>
      <c r="B98" t="s">
        <v>488</v>
      </c>
      <c r="C98" t="s">
        <v>130</v>
      </c>
      <c r="D98" t="str">
        <f>VLOOKUP(B98,existing!J:J,1,FALSE)</f>
        <v>#N/A</v>
      </c>
      <c r="E98" t="b">
        <f t="shared" si="1"/>
        <v>0</v>
      </c>
      <c r="F98" t="str">
        <f t="shared" si="2"/>
        <v>Bailey</v>
      </c>
      <c r="G98" t="str">
        <f>VLOOKUP(F98,existing!H:H,1,FALSE)</f>
        <v>#N/A</v>
      </c>
      <c r="H98" t="b">
        <f t="shared" si="3"/>
        <v>0</v>
      </c>
      <c r="K98" t="str">
        <f>vlookup(B98,existing!J:J,1,false)</f>
        <v>#N/A</v>
      </c>
    </row>
    <row r="99" ht="12.75" customHeight="1">
      <c r="A99" t="s">
        <v>79</v>
      </c>
      <c r="B99" t="s">
        <v>489</v>
      </c>
      <c r="C99" t="s">
        <v>44</v>
      </c>
      <c r="D99" t="str">
        <f>VLOOKUP(B99,existing!J:J,1,FALSE)</f>
        <v>#N/A</v>
      </c>
      <c r="E99" t="b">
        <f t="shared" si="1"/>
        <v>0</v>
      </c>
      <c r="F99" t="str">
        <f t="shared" si="2"/>
        <v>Graves</v>
      </c>
      <c r="G99" t="str">
        <f>VLOOKUP(F99,existing!H:H,1,FALSE)</f>
        <v>#N/A</v>
      </c>
      <c r="H99" t="b">
        <f t="shared" si="3"/>
        <v>0</v>
      </c>
      <c r="K99" t="str">
        <f>vlookup(B99,existing!J:J,1,false)</f>
        <v>#N/A</v>
      </c>
    </row>
    <row r="100" ht="12.75" customHeight="1">
      <c r="A100" t="s">
        <v>79</v>
      </c>
      <c r="B100" t="s">
        <v>490</v>
      </c>
      <c r="C100" t="s">
        <v>44</v>
      </c>
      <c r="D100" t="str">
        <f>VLOOKUP(B100,existing!J:J,1,FALSE)</f>
        <v>#N/A</v>
      </c>
      <c r="E100" t="b">
        <f t="shared" si="1"/>
        <v>0</v>
      </c>
      <c r="F100" t="str">
        <f t="shared" si="2"/>
        <v>King</v>
      </c>
      <c r="G100" t="str">
        <f>VLOOKUP(F100,existing!H:H,1,FALSE)</f>
        <v>#N/A</v>
      </c>
      <c r="H100" t="b">
        <f t="shared" si="3"/>
        <v>0</v>
      </c>
      <c r="K100" t="str">
        <f>vlookup(B100,existing!J:J,1,false)</f>
        <v>#N/A</v>
      </c>
    </row>
    <row r="101" ht="12.75" customHeight="1">
      <c r="A101" t="s">
        <v>79</v>
      </c>
      <c r="B101" t="s">
        <v>491</v>
      </c>
      <c r="C101" t="s">
        <v>44</v>
      </c>
      <c r="D101" t="str">
        <f>VLOOKUP(B101,existing!J:J,1,FALSE)</f>
        <v>#N/A</v>
      </c>
      <c r="E101" t="b">
        <f t="shared" si="1"/>
        <v>0</v>
      </c>
      <c r="F101" t="str">
        <f t="shared" si="2"/>
        <v>Bhatti</v>
      </c>
      <c r="G101" t="str">
        <f>VLOOKUP(F101,existing!H:H,1,FALSE)</f>
        <v>#N/A</v>
      </c>
      <c r="H101" t="b">
        <f t="shared" si="3"/>
        <v>0</v>
      </c>
      <c r="K101" t="str">
        <f>vlookup(B101,existing!J:J,1,false)</f>
        <v>#N/A</v>
      </c>
    </row>
    <row r="102" ht="12.75" customHeight="1">
      <c r="A102" t="s">
        <v>79</v>
      </c>
      <c r="B102" t="s">
        <v>492</v>
      </c>
      <c r="C102" t="s">
        <v>44</v>
      </c>
      <c r="D102" t="str">
        <f>VLOOKUP(B102,existing!J:J,1,FALSE)</f>
        <v>#N/A</v>
      </c>
      <c r="E102" t="b">
        <f t="shared" si="1"/>
        <v>0</v>
      </c>
      <c r="F102" t="str">
        <f t="shared" si="2"/>
        <v>Loi</v>
      </c>
      <c r="G102" t="str">
        <f>VLOOKUP(F102,existing!H:H,1,FALSE)</f>
        <v>#N/A</v>
      </c>
      <c r="H102" t="b">
        <f t="shared" si="3"/>
        <v>0</v>
      </c>
      <c r="K102" t="str">
        <f>vlookup(B102,existing!J:J,1,false)</f>
        <v>#N/A</v>
      </c>
    </row>
    <row r="103" ht="12.75" customHeight="1">
      <c r="A103" t="s">
        <v>79</v>
      </c>
      <c r="B103" t="s">
        <v>493</v>
      </c>
      <c r="C103" t="s">
        <v>494</v>
      </c>
      <c r="D103" t="str">
        <f>VLOOKUP(B103,existing!J:J,1,FALSE)</f>
        <v>#N/A</v>
      </c>
      <c r="E103" t="b">
        <f t="shared" si="1"/>
        <v>0</v>
      </c>
      <c r="F103" t="str">
        <f t="shared" si="2"/>
        <v>Rood</v>
      </c>
      <c r="G103" t="str">
        <f>VLOOKUP(F103,existing!H:H,1,FALSE)</f>
        <v>#N/A</v>
      </c>
      <c r="H103" t="b">
        <f t="shared" si="3"/>
        <v>0</v>
      </c>
      <c r="K103" t="str">
        <f>vlookup(B103,existing!J:J,1,false)</f>
        <v>#N/A</v>
      </c>
    </row>
    <row r="104" ht="12.75" customHeight="1">
      <c r="A104" t="s">
        <v>406</v>
      </c>
      <c r="B104" t="s">
        <v>495</v>
      </c>
      <c r="C104" t="s">
        <v>441</v>
      </c>
      <c r="D104" t="str">
        <f>VLOOKUP(B104,existing!J:J,1,FALSE)</f>
        <v>#N/A</v>
      </c>
      <c r="E104" t="b">
        <f t="shared" si="1"/>
        <v>0</v>
      </c>
      <c r="F104" t="str">
        <f t="shared" si="2"/>
        <v>Carmichael</v>
      </c>
      <c r="G104" t="str">
        <f>VLOOKUP(F104,existing!H:H,1,FALSE)</f>
        <v>#N/A</v>
      </c>
      <c r="H104" t="b">
        <f t="shared" si="3"/>
        <v>0</v>
      </c>
      <c r="K104" t="str">
        <f>vlookup(B104,existing!J:J,1,false)</f>
        <v>#N/A</v>
      </c>
    </row>
    <row r="105" ht="12.75" customHeight="1">
      <c r="A105" t="s">
        <v>406</v>
      </c>
      <c r="B105" t="s">
        <v>496</v>
      </c>
      <c r="C105" t="s">
        <v>441</v>
      </c>
      <c r="D105" t="str">
        <f>VLOOKUP(B105,existing!J:J,1,FALSE)</f>
        <v>#N/A</v>
      </c>
      <c r="E105" t="b">
        <f t="shared" si="1"/>
        <v>0</v>
      </c>
      <c r="F105" t="str">
        <f t="shared" si="2"/>
        <v>Joshi</v>
      </c>
      <c r="G105" t="str">
        <f>VLOOKUP(F105,existing!H:H,1,FALSE)</f>
        <v>#N/A</v>
      </c>
      <c r="H105" t="b">
        <f t="shared" si="3"/>
        <v>0</v>
      </c>
      <c r="K105" t="str">
        <f>vlookup(B105,existing!J:J,1,false)</f>
        <v>#N/A</v>
      </c>
    </row>
    <row r="106" ht="12.75" customHeight="1">
      <c r="A106" t="s">
        <v>406</v>
      </c>
      <c r="B106" t="s">
        <v>497</v>
      </c>
      <c r="C106" t="s">
        <v>441</v>
      </c>
      <c r="D106" t="str">
        <f>VLOOKUP(B106,existing!J:J,1,FALSE)</f>
        <v>#N/A</v>
      </c>
      <c r="E106" t="b">
        <f t="shared" si="1"/>
        <v>0</v>
      </c>
      <c r="F106" t="str">
        <f t="shared" si="2"/>
        <v>de Vries</v>
      </c>
      <c r="G106" t="str">
        <f>VLOOKUP(F106,existing!H:H,1,FALSE)</f>
        <v>#N/A</v>
      </c>
      <c r="H106" t="b">
        <f t="shared" si="3"/>
        <v>0</v>
      </c>
      <c r="K106" t="str">
        <f>vlookup(B106,existing!J:J,1,false)</f>
        <v>#N/A</v>
      </c>
    </row>
    <row r="107" ht="12.75" customHeight="1">
      <c r="A107" t="s">
        <v>406</v>
      </c>
      <c r="B107" t="s">
        <v>498</v>
      </c>
      <c r="C107" t="s">
        <v>441</v>
      </c>
      <c r="D107" t="str">
        <f>VLOOKUP(B107,existing!J:J,1,FALSE)</f>
        <v>#N/A</v>
      </c>
      <c r="E107" t="b">
        <f t="shared" si="1"/>
        <v>0</v>
      </c>
      <c r="F107" t="str">
        <f t="shared" si="2"/>
        <v>Gummer</v>
      </c>
      <c r="G107" t="str">
        <f>VLOOKUP(F107,existing!H:H,1,FALSE)</f>
        <v>#N/A</v>
      </c>
      <c r="H107" t="b">
        <f t="shared" si="3"/>
        <v>0</v>
      </c>
      <c r="K107" t="str">
        <f>vlookup(B107,existing!J:J,1,false)</f>
        <v>#N/A</v>
      </c>
    </row>
    <row r="108" ht="12.75" customHeight="1">
      <c r="A108" t="s">
        <v>406</v>
      </c>
      <c r="B108" t="s">
        <v>499</v>
      </c>
      <c r="C108" t="s">
        <v>441</v>
      </c>
      <c r="D108" t="str">
        <f>VLOOKUP(B108,existing!J:J,1,FALSE)</f>
        <v>#N/A</v>
      </c>
      <c r="E108" t="b">
        <f t="shared" si="1"/>
        <v>0</v>
      </c>
      <c r="F108" t="str">
        <f t="shared" si="2"/>
        <v>Graham</v>
      </c>
      <c r="G108" t="str">
        <f>VLOOKUP(F108,existing!H:H,1,FALSE)</f>
        <v>#N/A</v>
      </c>
      <c r="H108" t="b">
        <f t="shared" si="3"/>
        <v>0</v>
      </c>
      <c r="K108" t="str">
        <f>vlookup(B108,existing!J:J,1,false)</f>
        <v>#N/A</v>
      </c>
    </row>
    <row r="109" ht="12.75" customHeight="1">
      <c r="A109" t="s">
        <v>406</v>
      </c>
      <c r="B109" t="s">
        <v>500</v>
      </c>
      <c r="C109" t="s">
        <v>441</v>
      </c>
      <c r="D109" t="str">
        <f>VLOOKUP(B109,existing!J:J,1,FALSE)</f>
        <v>#N/A</v>
      </c>
      <c r="E109" t="b">
        <f t="shared" si="1"/>
        <v>0</v>
      </c>
      <c r="F109" t="str">
        <f t="shared" si="2"/>
        <v>Casale</v>
      </c>
      <c r="G109" t="str">
        <f>VLOOKUP(F109,existing!H:H,1,FALSE)</f>
        <v>#N/A</v>
      </c>
      <c r="H109" t="b">
        <f t="shared" si="3"/>
        <v>0</v>
      </c>
      <c r="K109" t="str">
        <f>vlookup(B109,existing!J:J,1,false)</f>
        <v>#N/A</v>
      </c>
    </row>
    <row r="110" ht="12.75" customHeight="1">
      <c r="A110" t="s">
        <v>406</v>
      </c>
      <c r="B110" t="s">
        <v>501</v>
      </c>
      <c r="C110" t="s">
        <v>386</v>
      </c>
      <c r="D110" t="str">
        <f>VLOOKUP(B110,existing!J:J,1,FALSE)</f>
        <v>#N/A</v>
      </c>
      <c r="E110" t="b">
        <f t="shared" si="1"/>
        <v>0</v>
      </c>
      <c r="F110" t="str">
        <f t="shared" si="2"/>
        <v>Rich</v>
      </c>
      <c r="G110" t="str">
        <f>VLOOKUP(F110,existing!H:H,1,FALSE)</f>
        <v>#N/A</v>
      </c>
      <c r="H110" t="b">
        <f t="shared" si="3"/>
        <v>0</v>
      </c>
      <c r="K110" t="str">
        <f>vlookup(B110,existing!J:J,1,false)</f>
        <v>#N/A</v>
      </c>
    </row>
    <row r="111" ht="12.75" customHeight="1">
      <c r="A111" t="s">
        <v>406</v>
      </c>
      <c r="B111" t="s">
        <v>502</v>
      </c>
      <c r="C111" t="s">
        <v>386</v>
      </c>
      <c r="D111" t="str">
        <f>VLOOKUP(B111,existing!J:J,1,FALSE)</f>
        <v>#N/A</v>
      </c>
      <c r="E111" t="b">
        <f t="shared" si="1"/>
        <v>0</v>
      </c>
      <c r="F111" t="str">
        <f t="shared" si="2"/>
        <v>McLaren</v>
      </c>
      <c r="G111" t="str">
        <f>VLOOKUP(F111,existing!H:H,1,FALSE)</f>
        <v>#N/A</v>
      </c>
      <c r="H111" t="b">
        <f t="shared" si="3"/>
        <v>0</v>
      </c>
      <c r="K111" t="str">
        <f>vlookup(B111,existing!J:J,1,false)</f>
        <v>#N/A</v>
      </c>
    </row>
    <row r="112" ht="12.75" customHeight="1">
      <c r="A112" t="s">
        <v>406</v>
      </c>
      <c r="B112" t="s">
        <v>503</v>
      </c>
      <c r="C112" t="s">
        <v>386</v>
      </c>
      <c r="D112" t="str">
        <f>VLOOKUP(B112,existing!J:J,1,FALSE)</f>
        <v>#N/A</v>
      </c>
      <c r="E112" t="b">
        <f t="shared" si="1"/>
        <v>0</v>
      </c>
      <c r="F112" t="str">
        <f t="shared" si="2"/>
        <v>Charles</v>
      </c>
      <c r="G112" t="str">
        <f>VLOOKUP(F112,existing!H:H,1,FALSE)</f>
        <v>#N/A</v>
      </c>
      <c r="H112" t="b">
        <f t="shared" si="3"/>
        <v>0</v>
      </c>
      <c r="K112" t="str">
        <f>vlookup(B112,existing!J:J,1,false)</f>
        <v>#N/A</v>
      </c>
    </row>
    <row r="113" ht="12.75" customHeight="1">
      <c r="A113" t="s">
        <v>406</v>
      </c>
      <c r="B113" t="s">
        <v>504</v>
      </c>
      <c r="C113" t="s">
        <v>386</v>
      </c>
      <c r="D113" t="str">
        <f>VLOOKUP(B113,existing!J:J,1,FALSE)</f>
        <v>#N/A</v>
      </c>
      <c r="E113" t="b">
        <f t="shared" si="1"/>
        <v>0</v>
      </c>
      <c r="F113" t="str">
        <f t="shared" si="2"/>
        <v>Mughal</v>
      </c>
      <c r="G113" t="str">
        <f>VLOOKUP(F113,existing!H:H,1,FALSE)</f>
        <v>#N/A</v>
      </c>
      <c r="H113" t="b">
        <f t="shared" si="3"/>
        <v>0</v>
      </c>
      <c r="K113" t="str">
        <f>vlookup(B113,existing!J:J,1,false)</f>
        <v>#N/A</v>
      </c>
    </row>
    <row r="114" ht="12.75" customHeight="1">
      <c r="A114" t="s">
        <v>406</v>
      </c>
      <c r="B114" t="s">
        <v>505</v>
      </c>
      <c r="C114" t="s">
        <v>506</v>
      </c>
      <c r="D114" t="str">
        <f>VLOOKUP(B114,existing!J:J,1,FALSE)</f>
        <v>#N/A</v>
      </c>
      <c r="E114" t="b">
        <f t="shared" si="1"/>
        <v>0</v>
      </c>
      <c r="F114" t="str">
        <f t="shared" si="2"/>
        <v>Tilbrook</v>
      </c>
      <c r="G114" t="str">
        <f>VLOOKUP(F114,existing!H:H,1,FALSE)</f>
        <v>#N/A</v>
      </c>
      <c r="H114" t="b">
        <f t="shared" si="3"/>
        <v>0</v>
      </c>
      <c r="K114" t="str">
        <f>vlookup(B114,existing!J:J,1,false)</f>
        <v>#N/A</v>
      </c>
    </row>
    <row r="115" ht="12.75" customHeight="1">
      <c r="A115" t="s">
        <v>406</v>
      </c>
      <c r="B115" t="s">
        <v>507</v>
      </c>
      <c r="C115" t="s">
        <v>506</v>
      </c>
      <c r="D115" t="str">
        <f>VLOOKUP(B115,existing!J:J,1,FALSE)</f>
        <v>#N/A</v>
      </c>
      <c r="E115" t="b">
        <f t="shared" si="1"/>
        <v>0</v>
      </c>
      <c r="F115" t="str">
        <f t="shared" si="2"/>
        <v>Vickers</v>
      </c>
      <c r="G115" t="str">
        <f>VLOOKUP(F115,existing!H:H,1,FALSE)</f>
        <v>#N/A</v>
      </c>
      <c r="H115" t="b">
        <f t="shared" si="3"/>
        <v>0</v>
      </c>
      <c r="K115" t="str">
        <f>vlookup(B115,existing!J:J,1,false)</f>
        <v>#N/A</v>
      </c>
    </row>
    <row r="116" ht="12.75" customHeight="1">
      <c r="A116" t="s">
        <v>406</v>
      </c>
      <c r="B116" t="s">
        <v>508</v>
      </c>
      <c r="C116" t="s">
        <v>506</v>
      </c>
      <c r="D116" t="str">
        <f>VLOOKUP(B116,existing!J:J,1,FALSE)</f>
        <v>#N/A</v>
      </c>
      <c r="E116" t="b">
        <f t="shared" si="1"/>
        <v>0</v>
      </c>
      <c r="F116" t="str">
        <f t="shared" si="2"/>
        <v>Vickers</v>
      </c>
      <c r="G116" t="str">
        <f>VLOOKUP(F116,existing!H:H,1,FALSE)</f>
        <v>#N/A</v>
      </c>
      <c r="H116" t="b">
        <f t="shared" si="3"/>
        <v>0</v>
      </c>
      <c r="K116" t="str">
        <f>vlookup(B116,existing!J:J,1,false)</f>
        <v>#N/A</v>
      </c>
    </row>
    <row r="117" ht="12.75" customHeight="1">
      <c r="A117" t="s">
        <v>406</v>
      </c>
      <c r="B117" t="s">
        <v>509</v>
      </c>
      <c r="C117" t="s">
        <v>506</v>
      </c>
      <c r="D117" t="str">
        <f>VLOOKUP(B117,existing!J:J,1,FALSE)</f>
        <v>#N/A</v>
      </c>
      <c r="E117" t="b">
        <f t="shared" si="1"/>
        <v>0</v>
      </c>
      <c r="F117" t="str">
        <f t="shared" si="2"/>
        <v>Wiffen</v>
      </c>
      <c r="G117" t="str">
        <f>VLOOKUP(F117,existing!H:H,1,FALSE)</f>
        <v>#N/A</v>
      </c>
      <c r="H117" t="b">
        <f t="shared" si="3"/>
        <v>0</v>
      </c>
      <c r="K117" t="str">
        <f>vlookup(B117,existing!J:J,1,false)</f>
        <v>#N/A</v>
      </c>
    </row>
    <row r="118" ht="12.75" customHeight="1">
      <c r="A118" t="s">
        <v>406</v>
      </c>
      <c r="B118" t="s">
        <v>510</v>
      </c>
      <c r="C118" t="s">
        <v>92</v>
      </c>
      <c r="D118" t="str">
        <f>VLOOKUP(B118,existing!J:J,1,FALSE)</f>
        <v>#N/A</v>
      </c>
      <c r="E118" t="b">
        <f t="shared" si="1"/>
        <v>0</v>
      </c>
      <c r="F118" t="str">
        <f t="shared" si="2"/>
        <v>Rowett</v>
      </c>
      <c r="G118" t="str">
        <f>VLOOKUP(F118,existing!H:H,1,FALSE)</f>
        <v>#N/A</v>
      </c>
      <c r="H118" t="b">
        <f t="shared" si="3"/>
        <v>0</v>
      </c>
      <c r="K118" t="str">
        <f>vlookup(B118,existing!J:J,1,false)</f>
        <v>#N/A</v>
      </c>
    </row>
    <row r="119" ht="12.75" customHeight="1">
      <c r="A119" t="s">
        <v>406</v>
      </c>
      <c r="B119" t="s">
        <v>511</v>
      </c>
      <c r="C119" t="s">
        <v>92</v>
      </c>
      <c r="D119" t="str">
        <f>VLOOKUP(B119,existing!J:J,1,FALSE)</f>
        <v>#N/A</v>
      </c>
      <c r="E119" t="b">
        <f t="shared" si="1"/>
        <v>0</v>
      </c>
      <c r="F119" t="str">
        <f t="shared" si="2"/>
        <v>Read</v>
      </c>
      <c r="G119" t="str">
        <f>VLOOKUP(F119,existing!H:H,1,FALSE)</f>
        <v>#N/A</v>
      </c>
      <c r="H119" t="b">
        <f t="shared" si="3"/>
        <v>0</v>
      </c>
      <c r="K119" t="str">
        <f>vlookup(B119,existing!J:J,1,false)</f>
        <v>#N/A</v>
      </c>
    </row>
    <row r="120" ht="12.75" customHeight="1">
      <c r="A120" t="s">
        <v>406</v>
      </c>
      <c r="B120" t="s">
        <v>512</v>
      </c>
      <c r="C120" t="s">
        <v>92</v>
      </c>
      <c r="D120" t="str">
        <f>VLOOKUP(B120,existing!J:J,1,FALSE)</f>
        <v>#N/A</v>
      </c>
      <c r="E120" t="b">
        <f t="shared" si="1"/>
        <v>0</v>
      </c>
      <c r="F120" t="str">
        <f t="shared" si="2"/>
        <v>Schmierer</v>
      </c>
      <c r="G120" t="str">
        <f>VLOOKUP(F120,existing!H:H,1,FALSE)</f>
        <v>#N/A</v>
      </c>
      <c r="H120" t="b">
        <f t="shared" si="3"/>
        <v>0</v>
      </c>
      <c r="K120" t="str">
        <f>vlookup(B120,existing!J:J,1,false)</f>
        <v>#N/A</v>
      </c>
    </row>
    <row r="121" ht="12.75" customHeight="1">
      <c r="A121" t="s">
        <v>406</v>
      </c>
      <c r="B121" t="s">
        <v>513</v>
      </c>
      <c r="C121" t="s">
        <v>92</v>
      </c>
      <c r="D121" t="str">
        <f>VLOOKUP(B121,existing!J:J,1,FALSE)</f>
        <v>#N/A</v>
      </c>
      <c r="E121" t="b">
        <f t="shared" si="1"/>
        <v>0</v>
      </c>
      <c r="F121" t="str">
        <f t="shared" si="2"/>
        <v>Radic</v>
      </c>
      <c r="G121" t="str">
        <f>VLOOKUP(F121,existing!H:H,1,FALSE)</f>
        <v>#N/A</v>
      </c>
      <c r="H121" t="b">
        <f t="shared" si="3"/>
        <v>0</v>
      </c>
      <c r="K121" t="str">
        <f>vlookup(B121,existing!J:J,1,false)</f>
        <v>#N/A</v>
      </c>
    </row>
    <row r="122" ht="12.75" customHeight="1">
      <c r="A122" t="s">
        <v>406</v>
      </c>
      <c r="B122" t="s">
        <v>514</v>
      </c>
      <c r="C122" t="s">
        <v>92</v>
      </c>
      <c r="D122" t="str">
        <f>VLOOKUP(B122,existing!J:J,1,FALSE)</f>
        <v>#N/A</v>
      </c>
      <c r="E122" t="b">
        <f t="shared" si="1"/>
        <v>0</v>
      </c>
      <c r="F122" t="str">
        <f t="shared" si="2"/>
        <v>Jeater</v>
      </c>
      <c r="G122" t="str">
        <f>VLOOKUP(F122,existing!H:H,1,FALSE)</f>
        <v>#N/A</v>
      </c>
      <c r="H122" t="b">
        <f t="shared" si="3"/>
        <v>0</v>
      </c>
      <c r="K122" t="str">
        <f>vlookup(B122,existing!J:J,1,false)</f>
        <v>#N/A</v>
      </c>
    </row>
    <row r="123" ht="12.75" customHeight="1">
      <c r="A123" t="s">
        <v>406</v>
      </c>
      <c r="B123" t="s">
        <v>515</v>
      </c>
      <c r="C123" t="s">
        <v>92</v>
      </c>
      <c r="D123" t="str">
        <f>VLOOKUP(B123,existing!J:J,1,FALSE)</f>
        <v>#N/A</v>
      </c>
      <c r="E123" t="b">
        <f t="shared" si="1"/>
        <v>0</v>
      </c>
      <c r="F123" t="str">
        <f t="shared" si="2"/>
        <v>Pallavi Devulapalli</v>
      </c>
      <c r="G123" t="str">
        <f>VLOOKUP(F123,existing!H:H,1,FALSE)</f>
        <v>#N/A</v>
      </c>
      <c r="H123" t="b">
        <f t="shared" si="3"/>
        <v>0</v>
      </c>
      <c r="K123" t="str">
        <f>vlookup(B123,existing!J:J,1,false)</f>
        <v>#N/A</v>
      </c>
    </row>
    <row r="124" ht="12.75" customHeight="1">
      <c r="A124" t="s">
        <v>406</v>
      </c>
      <c r="B124" t="s">
        <v>516</v>
      </c>
      <c r="C124" t="s">
        <v>92</v>
      </c>
      <c r="D124" t="str">
        <f>VLOOKUP(B124,existing!J:J,1,FALSE)</f>
        <v>#N/A</v>
      </c>
      <c r="E124" t="b">
        <f t="shared" si="1"/>
        <v>0</v>
      </c>
      <c r="F124" t="str">
        <f t="shared" si="2"/>
        <v>Caddick</v>
      </c>
      <c r="G124" t="str">
        <f>VLOOKUP(F124,existing!H:H,1,FALSE)</f>
        <v>#N/A</v>
      </c>
      <c r="H124" t="b">
        <f t="shared" si="3"/>
        <v>0</v>
      </c>
      <c r="K124" t="str">
        <f>vlookup(B124,existing!J:J,1,false)</f>
        <v>#N/A</v>
      </c>
    </row>
    <row r="125" ht="12.75" customHeight="1">
      <c r="A125" t="s">
        <v>406</v>
      </c>
      <c r="B125" t="s">
        <v>517</v>
      </c>
      <c r="C125" t="s">
        <v>17</v>
      </c>
      <c r="D125" t="str">
        <f>VLOOKUP(B125,existing!J:J,1,FALSE)</f>
        <v>#N/A</v>
      </c>
      <c r="E125" t="b">
        <f t="shared" si="1"/>
        <v>0</v>
      </c>
      <c r="F125" t="str">
        <f t="shared" si="2"/>
        <v>Vince</v>
      </c>
      <c r="G125" t="str">
        <f>VLOOKUP(F125,existing!H:H,1,FALSE)</f>
        <v>#N/A</v>
      </c>
      <c r="H125" t="b">
        <f t="shared" si="3"/>
        <v>0</v>
      </c>
      <c r="K125" t="str">
        <f>vlookup(B125,existing!J:J,1,false)</f>
        <v>#N/A</v>
      </c>
    </row>
    <row r="126" ht="12.75" customHeight="1">
      <c r="A126" t="s">
        <v>406</v>
      </c>
      <c r="B126" t="s">
        <v>518</v>
      </c>
      <c r="C126" t="s">
        <v>17</v>
      </c>
      <c r="D126" t="str">
        <f>VLOOKUP(B126,existing!J:J,1,FALSE)</f>
        <v>#N/A</v>
      </c>
      <c r="E126" t="b">
        <f t="shared" si="1"/>
        <v>0</v>
      </c>
      <c r="F126" t="str">
        <f t="shared" si="2"/>
        <v>Shum</v>
      </c>
      <c r="G126" t="str">
        <f>VLOOKUP(F126,existing!H:H,1,FALSE)</f>
        <v>#N/A</v>
      </c>
      <c r="H126" t="b">
        <f t="shared" si="3"/>
        <v>0</v>
      </c>
      <c r="K126" t="str">
        <f>vlookup(B126,existing!J:J,1,false)</f>
        <v>#N/A</v>
      </c>
    </row>
    <row r="127" ht="12.75" customHeight="1">
      <c r="A127" t="s">
        <v>406</v>
      </c>
      <c r="B127" t="s">
        <v>519</v>
      </c>
      <c r="C127" t="s">
        <v>17</v>
      </c>
      <c r="D127" t="str">
        <f>VLOOKUP(B127,existing!J:J,1,FALSE)</f>
        <v>#N/A</v>
      </c>
      <c r="E127" t="b">
        <f t="shared" si="1"/>
        <v>0</v>
      </c>
      <c r="F127" t="str">
        <f t="shared" si="2"/>
        <v>Scott</v>
      </c>
      <c r="G127" t="str">
        <f>VLOOKUP(F127,existing!H:H,1,FALSE)</f>
        <v>#N/A</v>
      </c>
      <c r="H127" t="b">
        <f t="shared" si="3"/>
        <v>0</v>
      </c>
      <c r="K127" t="str">
        <f>vlookup(B127,existing!J:J,1,false)</f>
        <v>#N/A</v>
      </c>
    </row>
    <row r="128" ht="12.75" customHeight="1">
      <c r="A128" t="s">
        <v>406</v>
      </c>
      <c r="B128" t="s">
        <v>520</v>
      </c>
      <c r="C128" t="s">
        <v>17</v>
      </c>
      <c r="D128" t="str">
        <f>VLOOKUP(B128,existing!J:J,1,FALSE)</f>
        <v>#N/A</v>
      </c>
      <c r="E128" t="b">
        <f t="shared" si="1"/>
        <v>0</v>
      </c>
      <c r="F128" t="str">
        <f t="shared" si="2"/>
        <v>Hussain</v>
      </c>
      <c r="G128" t="str">
        <f>VLOOKUP(F128,existing!H:H,1,FALSE)</f>
        <v>#N/A</v>
      </c>
      <c r="H128" t="b">
        <f t="shared" si="3"/>
        <v>0</v>
      </c>
      <c r="K128" t="str">
        <f>vlookup(B128,existing!J:J,1,false)</f>
        <v>#N/A</v>
      </c>
    </row>
    <row r="129" ht="12.75" customHeight="1">
      <c r="A129" t="s">
        <v>406</v>
      </c>
      <c r="B129" t="s">
        <v>521</v>
      </c>
      <c r="C129" t="s">
        <v>135</v>
      </c>
      <c r="D129" t="str">
        <f>VLOOKUP(B129,existing!J:J,1,FALSE)</f>
        <v>#N/A</v>
      </c>
      <c r="E129" t="b">
        <f t="shared" si="1"/>
        <v>0</v>
      </c>
      <c r="F129" t="str">
        <f t="shared" si="2"/>
        <v>Gibson</v>
      </c>
      <c r="G129" t="str">
        <f>VLOOKUP(F129,existing!H:H,1,FALSE)</f>
        <v>#N/A</v>
      </c>
      <c r="H129" t="b">
        <f t="shared" si="3"/>
        <v>0</v>
      </c>
      <c r="K129" t="str">
        <f>vlookup(B129,existing!J:J,1,false)</f>
        <v>#N/A</v>
      </c>
    </row>
    <row r="130" ht="12.75" customHeight="1">
      <c r="A130" t="s">
        <v>406</v>
      </c>
      <c r="B130" t="s">
        <v>522</v>
      </c>
      <c r="C130" t="s">
        <v>135</v>
      </c>
      <c r="D130" t="str">
        <f>VLOOKUP(B130,existing!J:J,1,FALSE)</f>
        <v>#N/A</v>
      </c>
      <c r="E130" t="b">
        <f t="shared" si="1"/>
        <v>0</v>
      </c>
      <c r="F130" t="str">
        <f t="shared" si="2"/>
        <v>Nethsingha</v>
      </c>
      <c r="G130" t="str">
        <f>VLOOKUP(F130,existing!H:H,1,FALSE)</f>
        <v>#N/A</v>
      </c>
      <c r="H130" t="b">
        <f t="shared" si="3"/>
        <v>0</v>
      </c>
      <c r="K130" t="str">
        <f>vlookup(B130,existing!J:J,1,false)</f>
        <v>#N/A</v>
      </c>
    </row>
    <row r="131" ht="12.75" customHeight="1">
      <c r="A131" t="s">
        <v>406</v>
      </c>
      <c r="B131" t="s">
        <v>523</v>
      </c>
      <c r="C131" t="s">
        <v>135</v>
      </c>
      <c r="D131" t="str">
        <f>VLOOKUP(B131,existing!J:J,1,FALSE)</f>
        <v>#N/A</v>
      </c>
      <c r="E131" t="b">
        <f t="shared" si="1"/>
        <v>0</v>
      </c>
      <c r="F131" t="str">
        <f t="shared" si="2"/>
        <v>Tod</v>
      </c>
      <c r="G131" t="str">
        <f>VLOOKUP(F131,existing!H:H,1,FALSE)</f>
        <v>#N/A</v>
      </c>
      <c r="H131" t="b">
        <f t="shared" si="3"/>
        <v>0</v>
      </c>
      <c r="K131" t="str">
        <f>vlookup(B131,existing!J:J,1,false)</f>
        <v>#N/A</v>
      </c>
    </row>
    <row r="132" ht="12.75" customHeight="1">
      <c r="A132" t="s">
        <v>406</v>
      </c>
      <c r="B132" t="s">
        <v>524</v>
      </c>
      <c r="C132" t="s">
        <v>135</v>
      </c>
      <c r="D132" t="str">
        <f>VLOOKUP(B132,existing!J:J,1,FALSE)</f>
        <v>#N/A</v>
      </c>
      <c r="E132" t="b">
        <f t="shared" si="1"/>
        <v>0</v>
      </c>
      <c r="F132" t="str">
        <f t="shared" si="2"/>
        <v>Robinson</v>
      </c>
      <c r="G132" t="str">
        <f>VLOOKUP(F132,existing!H:H,1,FALSE)</f>
        <v>#N/A</v>
      </c>
      <c r="H132" t="b">
        <f t="shared" si="3"/>
        <v>0</v>
      </c>
      <c r="K132" t="str">
        <f>vlookup(B132,existing!J:J,1,false)</f>
        <v>#N/A</v>
      </c>
    </row>
    <row r="133" ht="12.75" customHeight="1">
      <c r="A133" t="s">
        <v>406</v>
      </c>
      <c r="B133" t="s">
        <v>525</v>
      </c>
      <c r="C133" t="s">
        <v>135</v>
      </c>
      <c r="D133" t="str">
        <f>VLOOKUP(B133,existing!J:J,1,FALSE)</f>
        <v>#N/A</v>
      </c>
      <c r="E133" t="b">
        <f t="shared" si="1"/>
        <v>0</v>
      </c>
      <c r="F133" t="str">
        <f t="shared" si="2"/>
        <v>Walkington</v>
      </c>
      <c r="G133" t="str">
        <f>VLOOKUP(F133,existing!H:H,1,FALSE)</f>
        <v>#N/A</v>
      </c>
      <c r="H133" t="b">
        <f t="shared" si="3"/>
        <v>0</v>
      </c>
      <c r="K133" t="str">
        <f>vlookup(B133,existing!J:J,1,false)</f>
        <v>#N/A</v>
      </c>
    </row>
    <row r="134" ht="12.75" customHeight="1">
      <c r="A134" t="s">
        <v>406</v>
      </c>
      <c r="B134" t="s">
        <v>526</v>
      </c>
      <c r="C134" t="s">
        <v>135</v>
      </c>
      <c r="D134" t="str">
        <f>VLOOKUP(B134,existing!J:J,1,FALSE)</f>
        <v>#N/A</v>
      </c>
      <c r="E134" t="b">
        <f t="shared" si="1"/>
        <v>0</v>
      </c>
      <c r="F134" t="str">
        <f t="shared" si="2"/>
        <v>Goldman</v>
      </c>
      <c r="G134" t="str">
        <f>VLOOKUP(F134,existing!H:H,1,FALSE)</f>
        <v>#N/A</v>
      </c>
      <c r="H134" t="b">
        <f t="shared" si="3"/>
        <v>0</v>
      </c>
      <c r="K134" t="str">
        <f>vlookup(B134,existing!J:J,1,false)</f>
        <v>#N/A</v>
      </c>
    </row>
    <row r="135" ht="12.75" customHeight="1">
      <c r="A135" t="s">
        <v>406</v>
      </c>
      <c r="B135" t="s">
        <v>527</v>
      </c>
      <c r="C135" t="s">
        <v>135</v>
      </c>
      <c r="D135" t="str">
        <f>VLOOKUP(B135,existing!J:J,1,FALSE)</f>
        <v>#N/A</v>
      </c>
      <c r="E135" t="b">
        <f t="shared" si="1"/>
        <v>0</v>
      </c>
      <c r="F135" t="str">
        <f t="shared" si="2"/>
        <v>Ewart</v>
      </c>
      <c r="G135" t="str">
        <f>VLOOKUP(F135,existing!H:H,1,FALSE)</f>
        <v>#N/A</v>
      </c>
      <c r="H135" t="b">
        <f t="shared" si="3"/>
        <v>0</v>
      </c>
      <c r="K135" t="str">
        <f>vlookup(B135,existing!J:J,1,false)</f>
        <v>#N/A</v>
      </c>
    </row>
    <row r="136" ht="12.75" customHeight="1">
      <c r="A136" t="s">
        <v>406</v>
      </c>
      <c r="B136" t="s">
        <v>528</v>
      </c>
      <c r="C136" t="s">
        <v>130</v>
      </c>
      <c r="D136" t="str">
        <f>VLOOKUP(B136,existing!J:J,1,FALSE)</f>
        <v>#N/A</v>
      </c>
      <c r="E136" t="b">
        <f t="shared" si="1"/>
        <v>0</v>
      </c>
      <c r="F136" t="str">
        <f t="shared" si="2"/>
        <v>Tice</v>
      </c>
      <c r="G136" t="str">
        <f>VLOOKUP(F136,existing!H:H,1,FALSE)</f>
        <v>#N/A</v>
      </c>
      <c r="H136" t="b">
        <f t="shared" si="3"/>
        <v>0</v>
      </c>
      <c r="K136" t="str">
        <f>vlookup(B136,existing!J:J,1,false)</f>
        <v>#N/A</v>
      </c>
    </row>
    <row r="137" ht="12.75" customHeight="1">
      <c r="A137" t="s">
        <v>406</v>
      </c>
      <c r="B137" t="s">
        <v>529</v>
      </c>
      <c r="C137" t="s">
        <v>130</v>
      </c>
      <c r="D137" t="str">
        <f>VLOOKUP(B137,existing!J:J,1,FALSE)</f>
        <v>#N/A</v>
      </c>
      <c r="E137" t="b">
        <f t="shared" si="1"/>
        <v>0</v>
      </c>
      <c r="F137" t="str">
        <f t="shared" si="2"/>
        <v>Heaver</v>
      </c>
      <c r="G137" t="str">
        <f>VLOOKUP(F137,existing!H:H,1,FALSE)</f>
        <v>#N/A</v>
      </c>
      <c r="H137" t="b">
        <f t="shared" si="3"/>
        <v>0</v>
      </c>
      <c r="K137" t="str">
        <f>vlookup(B137,existing!J:J,1,false)</f>
        <v>#N/A</v>
      </c>
    </row>
    <row r="138" ht="12.75" customHeight="1">
      <c r="A138" t="s">
        <v>406</v>
      </c>
      <c r="B138" t="s">
        <v>530</v>
      </c>
      <c r="C138" t="s">
        <v>130</v>
      </c>
      <c r="D138" t="str">
        <f>VLOOKUP(B138,existing!J:J,1,FALSE)</f>
        <v>#N/A</v>
      </c>
      <c r="E138" t="b">
        <f t="shared" si="1"/>
        <v>0</v>
      </c>
      <c r="F138" t="str">
        <f t="shared" si="2"/>
        <v>Mummery</v>
      </c>
      <c r="G138" t="str">
        <f>VLOOKUP(F138,existing!H:H,1,FALSE)</f>
        <v>#N/A</v>
      </c>
      <c r="H138" t="b">
        <f t="shared" si="3"/>
        <v>0</v>
      </c>
      <c r="K138" t="str">
        <f>vlookup(B138,existing!J:J,1,false)</f>
        <v>#N/A</v>
      </c>
    </row>
    <row r="139" ht="12.75" customHeight="1">
      <c r="A139" t="s">
        <v>406</v>
      </c>
      <c r="B139" t="s">
        <v>531</v>
      </c>
      <c r="C139" t="s">
        <v>130</v>
      </c>
      <c r="D139" t="str">
        <f>VLOOKUP(B139,existing!J:J,1,FALSE)</f>
        <v>#N/A</v>
      </c>
      <c r="E139" t="b">
        <f t="shared" si="1"/>
        <v>0</v>
      </c>
      <c r="F139" t="str">
        <f t="shared" si="2"/>
        <v>Hearn</v>
      </c>
      <c r="G139" t="str">
        <f>VLOOKUP(F139,existing!H:H,1,FALSE)</f>
        <v>#N/A</v>
      </c>
      <c r="H139" t="b">
        <f t="shared" si="3"/>
        <v>0</v>
      </c>
      <c r="K139" t="str">
        <f>vlookup(B139,existing!J:J,1,false)</f>
        <v>#N/A</v>
      </c>
    </row>
    <row r="140" ht="12.75" customHeight="1">
      <c r="A140" t="s">
        <v>406</v>
      </c>
      <c r="B140" t="s">
        <v>532</v>
      </c>
      <c r="C140" t="s">
        <v>130</v>
      </c>
      <c r="D140" t="str">
        <f>VLOOKUP(B140,existing!J:J,1,FALSE)</f>
        <v>#N/A</v>
      </c>
      <c r="E140" t="b">
        <f t="shared" si="1"/>
        <v>0</v>
      </c>
      <c r="F140" t="str">
        <f t="shared" si="2"/>
        <v>Huby</v>
      </c>
      <c r="G140" t="str">
        <f>VLOOKUP(F140,existing!H:H,1,FALSE)</f>
        <v>#N/A</v>
      </c>
      <c r="H140" t="b">
        <f t="shared" si="3"/>
        <v>0</v>
      </c>
      <c r="K140" t="str">
        <f>vlookup(B140,existing!J:J,1,false)</f>
        <v>#N/A</v>
      </c>
    </row>
    <row r="141" ht="12.75" customHeight="1">
      <c r="A141" t="s">
        <v>406</v>
      </c>
      <c r="B141" t="s">
        <v>533</v>
      </c>
      <c r="C141" t="s">
        <v>130</v>
      </c>
      <c r="D141" t="str">
        <f>VLOOKUP(B141,existing!J:J,1,FALSE)</f>
        <v>#N/A</v>
      </c>
      <c r="E141" t="b">
        <f t="shared" si="1"/>
        <v>0</v>
      </c>
      <c r="F141" t="str">
        <f t="shared" si="2"/>
        <v>Lever</v>
      </c>
      <c r="G141" t="str">
        <f>VLOOKUP(F141,existing!H:H,1,FALSE)</f>
        <v>#N/A</v>
      </c>
      <c r="H141" t="b">
        <f t="shared" si="3"/>
        <v>0</v>
      </c>
      <c r="K141" t="str">
        <f>vlookup(B141,existing!J:J,1,false)</f>
        <v>#N/A</v>
      </c>
    </row>
    <row r="142" ht="12.75" customHeight="1">
      <c r="A142" t="s">
        <v>406</v>
      </c>
      <c r="B142" t="s">
        <v>534</v>
      </c>
      <c r="C142" t="s">
        <v>130</v>
      </c>
      <c r="D142" t="str">
        <f>VLOOKUP(B142,existing!J:J,1,FALSE)</f>
        <v>#N/A</v>
      </c>
      <c r="E142" t="b">
        <f t="shared" si="1"/>
        <v>0</v>
      </c>
      <c r="F142" t="str">
        <f t="shared" si="2"/>
        <v>Fordham</v>
      </c>
      <c r="G142" t="str">
        <f>VLOOKUP(F142,existing!H:H,1,FALSE)</f>
        <v>#N/A</v>
      </c>
      <c r="H142" t="b">
        <f t="shared" si="3"/>
        <v>0</v>
      </c>
      <c r="K142" t="str">
        <f>vlookup(B142,existing!J:J,1,false)</f>
        <v>#N/A</v>
      </c>
    </row>
    <row r="143" ht="12.75" customHeight="1">
      <c r="A143" t="s">
        <v>406</v>
      </c>
      <c r="B143" t="s">
        <v>535</v>
      </c>
      <c r="C143" t="s">
        <v>44</v>
      </c>
      <c r="D143" t="str">
        <f>VLOOKUP(B143,existing!J:J,1,FALSE)</f>
        <v>#N/A</v>
      </c>
      <c r="E143" t="b">
        <f t="shared" si="1"/>
        <v>0</v>
      </c>
      <c r="F143" t="str">
        <f t="shared" si="2"/>
        <v>Agnew</v>
      </c>
      <c r="G143" t="str">
        <f>VLOOKUP(F143,existing!H:H,1,FALSE)</f>
        <v>#N/A</v>
      </c>
      <c r="H143" t="b">
        <f t="shared" si="3"/>
        <v>0</v>
      </c>
      <c r="K143" t="str">
        <f>vlookup(B143,existing!J:J,1,false)</f>
        <v>#N/A</v>
      </c>
    </row>
    <row r="144" ht="12.75" customHeight="1">
      <c r="A144" t="s">
        <v>406</v>
      </c>
      <c r="B144" t="s">
        <v>536</v>
      </c>
      <c r="C144" t="s">
        <v>44</v>
      </c>
      <c r="D144" t="str">
        <f>VLOOKUP(B144,existing!J:J,1,FALSE)</f>
        <v>#N/A</v>
      </c>
      <c r="E144" t="b">
        <f t="shared" si="1"/>
        <v>0</v>
      </c>
      <c r="F144" t="str">
        <f t="shared" si="2"/>
        <v>Oakley</v>
      </c>
      <c r="G144" t="str">
        <f>VLOOKUP(F144,existing!H:H,1,FALSE)</f>
        <v>#N/A</v>
      </c>
      <c r="H144" t="b">
        <f t="shared" si="3"/>
        <v>0</v>
      </c>
      <c r="K144" t="str">
        <f>vlookup(B144,existing!J:J,1,false)</f>
        <v>#N/A</v>
      </c>
    </row>
    <row r="145" ht="12.75" customHeight="1">
      <c r="A145" t="s">
        <v>406</v>
      </c>
      <c r="B145" t="s">
        <v>537</v>
      </c>
      <c r="C145" t="s">
        <v>44</v>
      </c>
      <c r="D145" t="str">
        <f>VLOOKUP(B145,existing!J:J,1,FALSE)</f>
        <v>#N/A</v>
      </c>
      <c r="E145" t="b">
        <f t="shared" si="1"/>
        <v>0</v>
      </c>
      <c r="F145" t="str">
        <f t="shared" si="2"/>
        <v>Jones</v>
      </c>
      <c r="G145" t="str">
        <f>VLOOKUP(F145,existing!H:H,1,FALSE)</f>
        <v>#N/A</v>
      </c>
      <c r="H145" t="b">
        <f t="shared" si="3"/>
        <v>0</v>
      </c>
      <c r="K145" t="str">
        <f>vlookup(B145,existing!J:J,1,false)</f>
        <v>#N/A</v>
      </c>
    </row>
    <row r="146" ht="12.75" customHeight="1">
      <c r="A146" t="s">
        <v>406</v>
      </c>
      <c r="B146" t="s">
        <v>538</v>
      </c>
      <c r="C146" t="s">
        <v>44</v>
      </c>
      <c r="D146" t="str">
        <f>VLOOKUP(B146,existing!J:J,1,FALSE)</f>
        <v>#N/A</v>
      </c>
      <c r="E146" t="b">
        <f t="shared" si="1"/>
        <v>0</v>
      </c>
      <c r="F146" t="str">
        <f t="shared" si="2"/>
        <v>Ashpole</v>
      </c>
      <c r="G146" t="str">
        <f>VLOOKUP(F146,existing!H:H,1,FALSE)</f>
        <v>#N/A</v>
      </c>
      <c r="H146" t="b">
        <f t="shared" si="3"/>
        <v>0</v>
      </c>
      <c r="K146" t="str">
        <f>vlookup(B146,existing!J:J,1,false)</f>
        <v>#N/A</v>
      </c>
    </row>
    <row r="147" ht="12.75" customHeight="1">
      <c r="A147" t="s">
        <v>406</v>
      </c>
      <c r="B147" t="s">
        <v>489</v>
      </c>
      <c r="C147" t="s">
        <v>44</v>
      </c>
      <c r="D147" t="str">
        <f>VLOOKUP(B147,existing!J:J,1,FALSE)</f>
        <v>#N/A</v>
      </c>
      <c r="E147" t="b">
        <f t="shared" si="1"/>
        <v>0</v>
      </c>
      <c r="F147" t="str">
        <f t="shared" si="2"/>
        <v>Graves</v>
      </c>
      <c r="G147" t="str">
        <f>VLOOKUP(F147,existing!H:H,1,FALSE)</f>
        <v>#N/A</v>
      </c>
      <c r="H147" t="b">
        <f t="shared" si="3"/>
        <v>0</v>
      </c>
      <c r="K147" t="str">
        <f>vlookup(B147,existing!J:J,1,false)</f>
        <v>#N/A</v>
      </c>
    </row>
    <row r="148" ht="12.75" customHeight="1">
      <c r="A148" t="s">
        <v>406</v>
      </c>
      <c r="B148" t="s">
        <v>539</v>
      </c>
      <c r="C148" t="s">
        <v>44</v>
      </c>
      <c r="D148" t="str">
        <f>VLOOKUP(B148,existing!J:J,1,FALSE)</f>
        <v>#N/A</v>
      </c>
      <c r="E148" t="b">
        <f t="shared" si="1"/>
        <v>0</v>
      </c>
      <c r="F148" t="str">
        <f t="shared" si="2"/>
        <v>Wallace</v>
      </c>
      <c r="G148" t="str">
        <f>VLOOKUP(F148,existing!H:H,1,FALSE)</f>
        <v>#N/A</v>
      </c>
      <c r="H148" t="b">
        <f t="shared" si="3"/>
        <v>0</v>
      </c>
      <c r="K148" t="str">
        <f>vlookup(B148,existing!J:J,1,false)</f>
        <v>#N/A</v>
      </c>
    </row>
    <row r="149" ht="12.75" customHeight="1">
      <c r="A149" t="s">
        <v>406</v>
      </c>
      <c r="B149" t="s">
        <v>540</v>
      </c>
      <c r="C149" t="s">
        <v>44</v>
      </c>
      <c r="D149" t="str">
        <f>VLOOKUP(B149,existing!J:J,1,FALSE)</f>
        <v>#N/A</v>
      </c>
      <c r="E149" t="b">
        <f t="shared" si="1"/>
        <v>0</v>
      </c>
      <c r="F149" t="str">
        <f t="shared" si="2"/>
        <v>Whitby</v>
      </c>
      <c r="G149" t="str">
        <f>VLOOKUP(F149,existing!H:H,1,FALSE)</f>
        <v>#N/A</v>
      </c>
      <c r="H149" t="b">
        <f t="shared" si="3"/>
        <v>0</v>
      </c>
      <c r="K149" t="str">
        <f>vlookup(B149,existing!J:J,1,false)</f>
        <v>#N/A</v>
      </c>
    </row>
    <row r="150" ht="12.75" customHeight="1">
      <c r="A150" t="s">
        <v>406</v>
      </c>
      <c r="B150" t="s">
        <v>541</v>
      </c>
      <c r="C150" t="s">
        <v>494</v>
      </c>
      <c r="D150" t="str">
        <f>VLOOKUP(B150,existing!J:J,1,FALSE)</f>
        <v>#N/A</v>
      </c>
      <c r="E150" t="b">
        <f t="shared" si="1"/>
        <v>0</v>
      </c>
      <c r="F150" t="str">
        <f t="shared" si="2"/>
        <v>Csordas</v>
      </c>
      <c r="G150" t="str">
        <f>VLOOKUP(F150,existing!H:H,1,FALSE)</f>
        <v>#N/A</v>
      </c>
      <c r="H150" t="b">
        <f t="shared" si="3"/>
        <v>0</v>
      </c>
      <c r="K150" t="str">
        <f>vlookup(B150,existing!J:J,1,false)</f>
        <v>#N/A</v>
      </c>
    </row>
    <row r="151" ht="12.75" customHeight="1">
      <c r="A151" t="s">
        <v>133</v>
      </c>
      <c r="B151" t="s">
        <v>542</v>
      </c>
      <c r="C151" t="s">
        <v>436</v>
      </c>
      <c r="D151" t="str">
        <f>VLOOKUP(B151,existing!J:J,1,FALSE)</f>
        <v>#N/A</v>
      </c>
      <c r="E151" t="b">
        <f t="shared" si="1"/>
        <v>0</v>
      </c>
      <c r="F151" t="str">
        <f t="shared" si="2"/>
        <v>Hudson</v>
      </c>
      <c r="G151" t="str">
        <f>VLOOKUP(F151,existing!H:H,1,FALSE)</f>
        <v>#N/A</v>
      </c>
      <c r="H151" t="b">
        <f t="shared" si="3"/>
        <v>0</v>
      </c>
      <c r="K151" t="str">
        <f>vlookup(B151,existing!J:J,1,false)</f>
        <v>#N/A</v>
      </c>
    </row>
    <row r="152" ht="12.75" customHeight="1">
      <c r="A152" t="s">
        <v>133</v>
      </c>
      <c r="B152" t="s">
        <v>543</v>
      </c>
      <c r="C152" t="s">
        <v>436</v>
      </c>
      <c r="D152" t="str">
        <f>VLOOKUP(B152,existing!J:J,1,FALSE)</f>
        <v>#N/A</v>
      </c>
      <c r="E152" t="b">
        <f t="shared" si="1"/>
        <v>0</v>
      </c>
      <c r="F152" t="str">
        <f t="shared" si="2"/>
        <v>Morland</v>
      </c>
      <c r="G152" t="str">
        <f>VLOOKUP(F152,existing!H:H,1,FALSE)</f>
        <v>#N/A</v>
      </c>
      <c r="H152" t="b">
        <f t="shared" si="3"/>
        <v>0</v>
      </c>
      <c r="K152" t="str">
        <f>vlookup(B152,existing!J:J,1,false)</f>
        <v>#N/A</v>
      </c>
    </row>
    <row r="153" ht="12.75" customHeight="1">
      <c r="A153" t="s">
        <v>133</v>
      </c>
      <c r="B153" t="s">
        <v>544</v>
      </c>
      <c r="C153" t="s">
        <v>436</v>
      </c>
      <c r="D153" t="str">
        <f>VLOOKUP(B153,existing!J:J,1,FALSE)</f>
        <v>#N/A</v>
      </c>
      <c r="E153" t="b">
        <f t="shared" si="1"/>
        <v>0</v>
      </c>
      <c r="F153" t="str">
        <f t="shared" si="2"/>
        <v>Joshi</v>
      </c>
      <c r="G153" t="str">
        <f>VLOOKUP(F153,existing!H:H,1,FALSE)</f>
        <v>#N/A</v>
      </c>
      <c r="H153" t="b">
        <f t="shared" si="3"/>
        <v>0</v>
      </c>
      <c r="K153" t="str">
        <f>vlookup(B153,existing!J:J,1,false)</f>
        <v>#N/A</v>
      </c>
    </row>
    <row r="154" ht="12.75" customHeight="1">
      <c r="A154" t="s">
        <v>133</v>
      </c>
      <c r="B154" t="s">
        <v>545</v>
      </c>
      <c r="C154" t="s">
        <v>436</v>
      </c>
      <c r="D154" t="str">
        <f>VLOOKUP(B154,existing!J:J,1,FALSE)</f>
        <v>#N/A</v>
      </c>
      <c r="E154" t="b">
        <f t="shared" si="1"/>
        <v>0</v>
      </c>
      <c r="F154" t="str">
        <f t="shared" si="2"/>
        <v>Da Rui</v>
      </c>
      <c r="G154" t="str">
        <f>VLOOKUP(F154,existing!H:H,1,FALSE)</f>
        <v>#N/A</v>
      </c>
      <c r="H154" t="b">
        <f t="shared" si="3"/>
        <v>0</v>
      </c>
      <c r="K154" t="str">
        <f>vlookup(B154,existing!J:J,1,false)</f>
        <v>#N/A</v>
      </c>
    </row>
    <row r="155" ht="12.75" customHeight="1">
      <c r="A155" t="s">
        <v>133</v>
      </c>
      <c r="B155" t="s">
        <v>546</v>
      </c>
      <c r="C155" t="s">
        <v>436</v>
      </c>
      <c r="D155" t="str">
        <f>VLOOKUP(B155,existing!J:J,1,FALSE)</f>
        <v>#N/A</v>
      </c>
      <c r="E155" t="b">
        <f t="shared" si="1"/>
        <v>0</v>
      </c>
      <c r="F155" t="str">
        <f t="shared" si="2"/>
        <v>Homan</v>
      </c>
      <c r="G155" t="str">
        <f>VLOOKUP(F155,existing!H:H,1,FALSE)</f>
        <v>#N/A</v>
      </c>
      <c r="H155" t="b">
        <f t="shared" si="3"/>
        <v>0</v>
      </c>
      <c r="K155" t="str">
        <f>vlookup(B155,existing!J:J,1,false)</f>
        <v>#N/A</v>
      </c>
    </row>
    <row r="156" ht="12.75" customHeight="1">
      <c r="A156" t="s">
        <v>133</v>
      </c>
      <c r="B156" t="s">
        <v>547</v>
      </c>
      <c r="C156" t="s">
        <v>436</v>
      </c>
      <c r="D156" t="str">
        <f>VLOOKUP(B156,existing!J:J,1,FALSE)</f>
        <v>#N/A</v>
      </c>
      <c r="E156" t="b">
        <f t="shared" si="1"/>
        <v>0</v>
      </c>
      <c r="F156" t="str">
        <f t="shared" si="2"/>
        <v>Gouldman</v>
      </c>
      <c r="G156" t="str">
        <f>VLOOKUP(F156,existing!H:H,1,FALSE)</f>
        <v>#N/A</v>
      </c>
      <c r="H156" t="b">
        <f t="shared" si="3"/>
        <v>0</v>
      </c>
      <c r="K156" t="str">
        <f>vlookup(B156,existing!J:J,1,false)</f>
        <v>#N/A</v>
      </c>
    </row>
    <row r="157" ht="12.75" customHeight="1">
      <c r="A157" t="s">
        <v>133</v>
      </c>
      <c r="B157" t="s">
        <v>548</v>
      </c>
      <c r="C157" t="s">
        <v>441</v>
      </c>
      <c r="D157" t="str">
        <f>VLOOKUP(B157,existing!J:J,1,FALSE)</f>
        <v>#N/A</v>
      </c>
      <c r="E157" t="b">
        <f t="shared" si="1"/>
        <v>0</v>
      </c>
      <c r="F157" t="str">
        <f t="shared" si="2"/>
        <v>Esler</v>
      </c>
      <c r="G157" t="str">
        <f>VLOOKUP(F157,existing!H:H,1,FALSE)</f>
        <v>#N/A</v>
      </c>
      <c r="H157" t="b">
        <f t="shared" si="3"/>
        <v>0</v>
      </c>
      <c r="K157" t="str">
        <f>vlookup(B157,existing!J:J,1,false)</f>
        <v>#N/A</v>
      </c>
    </row>
    <row r="158" ht="12.75" customHeight="1">
      <c r="A158" t="s">
        <v>133</v>
      </c>
      <c r="B158" t="s">
        <v>549</v>
      </c>
      <c r="C158" t="s">
        <v>441</v>
      </c>
      <c r="D158" t="str">
        <f>VLOOKUP(B158,existing!J:J,1,FALSE)</f>
        <v>#N/A</v>
      </c>
      <c r="E158" t="b">
        <f t="shared" si="1"/>
        <v>0</v>
      </c>
      <c r="F158" t="str">
        <f t="shared" si="2"/>
        <v>Vincent-Rostowski</v>
      </c>
      <c r="G158" t="str">
        <f>VLOOKUP(F158,existing!H:H,1,FALSE)</f>
        <v>#N/A</v>
      </c>
      <c r="H158" t="b">
        <f t="shared" si="3"/>
        <v>0</v>
      </c>
      <c r="K158" t="str">
        <f>vlookup(B158,existing!J:J,1,false)</f>
        <v>#N/A</v>
      </c>
    </row>
    <row r="159" ht="12.75" customHeight="1">
      <c r="A159" t="s">
        <v>133</v>
      </c>
      <c r="B159" t="s">
        <v>550</v>
      </c>
      <c r="C159" t="s">
        <v>441</v>
      </c>
      <c r="D159" t="str">
        <f>VLOOKUP(B159,existing!J:J,1,FALSE)</f>
        <v>#N/A</v>
      </c>
      <c r="E159" t="b">
        <f t="shared" si="1"/>
        <v>0</v>
      </c>
      <c r="F159" t="str">
        <f t="shared" si="2"/>
        <v>Tongue</v>
      </c>
      <c r="G159" t="str">
        <f>VLOOKUP(F159,existing!H:H,1,FALSE)</f>
        <v>#N/A</v>
      </c>
      <c r="H159" t="b">
        <f t="shared" si="3"/>
        <v>0</v>
      </c>
      <c r="K159" t="str">
        <f>vlookup(B159,existing!J:J,1,false)</f>
        <v>#N/A</v>
      </c>
    </row>
    <row r="160" ht="12.75" customHeight="1">
      <c r="A160" t="s">
        <v>133</v>
      </c>
      <c r="B160" t="s">
        <v>551</v>
      </c>
      <c r="C160" t="s">
        <v>441</v>
      </c>
      <c r="D160" t="str">
        <f>VLOOKUP(B160,existing!J:J,1,FALSE)</f>
        <v>#N/A</v>
      </c>
      <c r="E160" t="b">
        <f t="shared" si="1"/>
        <v>0</v>
      </c>
      <c r="F160" t="str">
        <f t="shared" si="2"/>
        <v>Mullin</v>
      </c>
      <c r="G160" t="str">
        <f>VLOOKUP(F160,existing!H:H,1,FALSE)</f>
        <v>#N/A</v>
      </c>
      <c r="H160" t="b">
        <f t="shared" si="3"/>
        <v>0</v>
      </c>
      <c r="K160" t="str">
        <f>vlookup(B160,existing!J:J,1,false)</f>
        <v>#N/A</v>
      </c>
    </row>
    <row r="161" ht="12.75" customHeight="1">
      <c r="A161" t="s">
        <v>133</v>
      </c>
      <c r="B161" t="s">
        <v>552</v>
      </c>
      <c r="C161" t="s">
        <v>441</v>
      </c>
      <c r="D161" t="str">
        <f>VLOOKUP(B161,existing!J:J,1,FALSE)</f>
        <v>#N/A</v>
      </c>
      <c r="E161" t="b">
        <f t="shared" si="1"/>
        <v>0</v>
      </c>
      <c r="F161" t="str">
        <f t="shared" si="2"/>
        <v>Newman</v>
      </c>
      <c r="G161" t="str">
        <f>VLOOKUP(F161,existing!H:H,1,FALSE)</f>
        <v>#N/A</v>
      </c>
      <c r="H161" t="b">
        <f t="shared" si="3"/>
        <v>0</v>
      </c>
      <c r="K161" t="str">
        <f>vlookup(B161,existing!J:J,1,false)</f>
        <v>#N/A</v>
      </c>
    </row>
    <row r="162" ht="12.75" customHeight="1">
      <c r="A162" t="s">
        <v>133</v>
      </c>
      <c r="B162" t="s">
        <v>553</v>
      </c>
      <c r="C162" t="s">
        <v>441</v>
      </c>
      <c r="D162" t="str">
        <f>VLOOKUP(B162,existing!J:J,1,FALSE)</f>
        <v>#N/A</v>
      </c>
      <c r="E162" t="b">
        <f t="shared" si="1"/>
        <v>0</v>
      </c>
      <c r="F162" t="str">
        <f t="shared" si="2"/>
        <v>Mulready</v>
      </c>
      <c r="G162" t="str">
        <f>VLOOKUP(F162,existing!H:H,1,FALSE)</f>
        <v>#N/A</v>
      </c>
      <c r="H162" t="b">
        <f t="shared" si="3"/>
        <v>0</v>
      </c>
      <c r="K162" t="str">
        <f>vlookup(B162,existing!J:J,1,false)</f>
        <v>#N/A</v>
      </c>
    </row>
    <row r="163" ht="12.75" customHeight="1">
      <c r="A163" t="s">
        <v>133</v>
      </c>
      <c r="B163" t="s">
        <v>554</v>
      </c>
      <c r="C163" t="s">
        <v>441</v>
      </c>
      <c r="D163" t="str">
        <f>VLOOKUP(B163,existing!J:J,1,FALSE)</f>
        <v>#N/A</v>
      </c>
      <c r="E163" t="b">
        <f t="shared" si="1"/>
        <v>0</v>
      </c>
      <c r="F163" t="str">
        <f t="shared" si="2"/>
        <v>Simor</v>
      </c>
      <c r="G163" t="str">
        <f>VLOOKUP(F163,existing!H:H,1,FALSE)</f>
        <v>#N/A</v>
      </c>
      <c r="H163" t="b">
        <f t="shared" si="3"/>
        <v>0</v>
      </c>
      <c r="K163" t="str">
        <f>vlookup(B163,existing!J:J,1,false)</f>
        <v>#N/A</v>
      </c>
    </row>
    <row r="164" ht="12.75" customHeight="1">
      <c r="A164" t="s">
        <v>133</v>
      </c>
      <c r="B164" t="s">
        <v>555</v>
      </c>
      <c r="C164" t="s">
        <v>441</v>
      </c>
      <c r="D164" t="str">
        <f>VLOOKUP(B164,existing!J:J,1,FALSE)</f>
        <v>#N/A</v>
      </c>
      <c r="E164" t="b">
        <f t="shared" si="1"/>
        <v>0</v>
      </c>
      <c r="F164" t="str">
        <f t="shared" si="2"/>
        <v>Ur-Rehman</v>
      </c>
      <c r="G164" t="str">
        <f>VLOOKUP(F164,existing!H:H,1,FALSE)</f>
        <v>#N/A</v>
      </c>
      <c r="H164" t="b">
        <f t="shared" si="3"/>
        <v>0</v>
      </c>
      <c r="K164" t="str">
        <f>vlookup(B164,existing!J:J,1,false)</f>
        <v>#N/A</v>
      </c>
    </row>
    <row r="165" ht="12.75" customHeight="1">
      <c r="A165" t="s">
        <v>133</v>
      </c>
      <c r="B165" t="s">
        <v>556</v>
      </c>
      <c r="C165" t="s">
        <v>386</v>
      </c>
      <c r="D165" t="str">
        <f>VLOOKUP(B165,existing!J:J,1,FALSE)</f>
        <v>#N/A</v>
      </c>
      <c r="E165" t="b">
        <f t="shared" si="1"/>
        <v>0</v>
      </c>
      <c r="F165" t="str">
        <f t="shared" si="2"/>
        <v>Morrissey</v>
      </c>
      <c r="G165" t="str">
        <f>VLOOKUP(F165,existing!H:H,1,FALSE)</f>
        <v>#N/A</v>
      </c>
      <c r="H165" t="b">
        <f t="shared" si="3"/>
        <v>0</v>
      </c>
      <c r="K165" t="str">
        <f>vlookup(B165,existing!J:J,1,false)</f>
        <v>#N/A</v>
      </c>
    </row>
    <row r="166" ht="12.75" customHeight="1">
      <c r="A166" t="s">
        <v>133</v>
      </c>
      <c r="B166" t="s">
        <v>557</v>
      </c>
      <c r="C166" t="s">
        <v>386</v>
      </c>
      <c r="D166" t="str">
        <f>VLOOKUP(B166,existing!J:J,1,FALSE)</f>
        <v>#N/A</v>
      </c>
      <c r="E166" t="b">
        <f t="shared" si="1"/>
        <v>0</v>
      </c>
      <c r="F166" t="str">
        <f t="shared" si="2"/>
        <v>Barnes</v>
      </c>
      <c r="G166" t="str">
        <f>VLOOKUP(F166,existing!H:H,1,FALSE)</f>
        <v>#N/A</v>
      </c>
      <c r="H166" t="b">
        <f t="shared" si="3"/>
        <v>0</v>
      </c>
      <c r="K166" t="str">
        <f>vlookup(B166,existing!J:J,1,false)</f>
        <v>#N/A</v>
      </c>
    </row>
    <row r="167" ht="12.75" customHeight="1">
      <c r="A167" t="s">
        <v>133</v>
      </c>
      <c r="B167" t="s">
        <v>558</v>
      </c>
      <c r="C167" t="s">
        <v>386</v>
      </c>
      <c r="D167" t="str">
        <f>VLOOKUP(B167,existing!J:J,1,FALSE)</f>
        <v>#N/A</v>
      </c>
      <c r="E167" t="b">
        <f t="shared" si="1"/>
        <v>0</v>
      </c>
      <c r="F167" t="str">
        <f t="shared" si="2"/>
        <v>Pattenden</v>
      </c>
      <c r="G167" t="str">
        <f>VLOOKUP(F167,existing!H:H,1,FALSE)</f>
        <v>#N/A</v>
      </c>
      <c r="H167" t="b">
        <f t="shared" si="3"/>
        <v>0</v>
      </c>
      <c r="K167" t="str">
        <f>vlookup(B167,existing!J:J,1,false)</f>
        <v>#N/A</v>
      </c>
    </row>
    <row r="168" ht="12.75" customHeight="1">
      <c r="A168" t="s">
        <v>133</v>
      </c>
      <c r="B168" t="s">
        <v>559</v>
      </c>
      <c r="C168" t="s">
        <v>386</v>
      </c>
      <c r="D168" t="str">
        <f>VLOOKUP(B168,existing!J:J,1,FALSE)</f>
        <v>#N/A</v>
      </c>
      <c r="E168" t="b">
        <f t="shared" si="1"/>
        <v>0</v>
      </c>
      <c r="F168" t="str">
        <f t="shared" si="2"/>
        <v>Rahman</v>
      </c>
      <c r="G168" t="str">
        <f>VLOOKUP(F168,existing!H:H,1,FALSE)</f>
        <v>#N/A</v>
      </c>
      <c r="H168" t="b">
        <f t="shared" si="3"/>
        <v>0</v>
      </c>
      <c r="K168" t="str">
        <f>vlookup(B168,existing!J:J,1,false)</f>
        <v>#N/A</v>
      </c>
    </row>
    <row r="169" ht="12.75" customHeight="1">
      <c r="A169" t="s">
        <v>133</v>
      </c>
      <c r="B169" t="s">
        <v>560</v>
      </c>
      <c r="C169" t="s">
        <v>386</v>
      </c>
      <c r="D169" t="str">
        <f>VLOOKUP(B169,existing!J:J,1,FALSE)</f>
        <v>#N/A</v>
      </c>
      <c r="E169" t="b">
        <f t="shared" si="1"/>
        <v>0</v>
      </c>
      <c r="F169" t="str">
        <f t="shared" si="2"/>
        <v>Finlayson</v>
      </c>
      <c r="G169" t="str">
        <f>VLOOKUP(F169,existing!H:H,1,FALSE)</f>
        <v>#N/A</v>
      </c>
      <c r="H169" t="b">
        <f t="shared" si="3"/>
        <v>0</v>
      </c>
      <c r="K169" t="str">
        <f>vlookup(B169,existing!J:J,1,false)</f>
        <v>#N/A</v>
      </c>
    </row>
    <row r="170" ht="12.75" customHeight="1">
      <c r="A170" t="s">
        <v>133</v>
      </c>
      <c r="B170" t="s">
        <v>561</v>
      </c>
      <c r="C170" t="s">
        <v>92</v>
      </c>
      <c r="D170" t="str">
        <f>VLOOKUP(B170,existing!J:J,1,FALSE)</f>
        <v>#N/A</v>
      </c>
      <c r="E170" t="b">
        <f t="shared" si="1"/>
        <v>0</v>
      </c>
      <c r="F170" t="str">
        <f t="shared" si="2"/>
        <v>Ainslie</v>
      </c>
      <c r="G170" t="str">
        <f>VLOOKUP(F170,existing!H:H,1,FALSE)</f>
        <v>#N/A</v>
      </c>
      <c r="H170" t="b">
        <f t="shared" si="3"/>
        <v>0</v>
      </c>
      <c r="K170" t="str">
        <f>vlookup(B170,existing!J:J,1,false)</f>
        <v>#N/A</v>
      </c>
    </row>
    <row r="171" ht="12.75" customHeight="1">
      <c r="A171" t="s">
        <v>133</v>
      </c>
      <c r="B171" t="s">
        <v>562</v>
      </c>
      <c r="C171" t="s">
        <v>92</v>
      </c>
      <c r="D171" t="str">
        <f>VLOOKUP(B171,existing!J:J,1,FALSE)</f>
        <v>#N/A</v>
      </c>
      <c r="E171" t="b">
        <f t="shared" si="1"/>
        <v>0</v>
      </c>
      <c r="F171" t="str">
        <f t="shared" si="2"/>
        <v>Hasnain</v>
      </c>
      <c r="G171" t="str">
        <f>VLOOKUP(F171,existing!H:H,1,FALSE)</f>
        <v>#N/A</v>
      </c>
      <c r="H171" t="b">
        <f t="shared" si="3"/>
        <v>0</v>
      </c>
      <c r="K171" t="str">
        <f>vlookup(B171,existing!J:J,1,false)</f>
        <v>#N/A</v>
      </c>
    </row>
    <row r="172" ht="12.75" customHeight="1">
      <c r="A172" t="s">
        <v>133</v>
      </c>
      <c r="B172" t="s">
        <v>563</v>
      </c>
      <c r="C172" t="s">
        <v>92</v>
      </c>
      <c r="D172" t="str">
        <f>VLOOKUP(B172,existing!J:J,1,FALSE)</f>
        <v>#N/A</v>
      </c>
      <c r="E172" t="b">
        <f t="shared" si="1"/>
        <v>0</v>
      </c>
      <c r="F172" t="str">
        <f t="shared" si="2"/>
        <v>Ali</v>
      </c>
      <c r="G172" t="str">
        <f>VLOOKUP(F172,existing!H:H,1,FALSE)</f>
        <v>#N/A</v>
      </c>
      <c r="H172" t="b">
        <f t="shared" si="3"/>
        <v>0</v>
      </c>
      <c r="K172" t="str">
        <f>vlookup(B172,existing!J:J,1,false)</f>
        <v>#N/A</v>
      </c>
    </row>
    <row r="173" ht="12.75" customHeight="1">
      <c r="A173" t="s">
        <v>133</v>
      </c>
      <c r="B173" t="s">
        <v>564</v>
      </c>
      <c r="C173" t="s">
        <v>92</v>
      </c>
      <c r="D173" t="str">
        <f>VLOOKUP(B173,existing!J:J,1,FALSE)</f>
        <v>#N/A</v>
      </c>
      <c r="E173" t="b">
        <f t="shared" si="1"/>
        <v>0</v>
      </c>
      <c r="F173" t="str">
        <f t="shared" si="2"/>
        <v>Collinson</v>
      </c>
      <c r="G173" t="str">
        <f>VLOOKUP(F173,existing!H:H,1,FALSE)</f>
        <v>#N/A</v>
      </c>
      <c r="H173" t="b">
        <f t="shared" si="3"/>
        <v>0</v>
      </c>
      <c r="K173" t="str">
        <f>vlookup(B173,existing!J:J,1,false)</f>
        <v>#N/A</v>
      </c>
    </row>
    <row r="174" ht="12.75" customHeight="1">
      <c r="A174" t="s">
        <v>133</v>
      </c>
      <c r="B174" t="s">
        <v>565</v>
      </c>
      <c r="C174" t="s">
        <v>92</v>
      </c>
      <c r="D174" t="str">
        <f>VLOOKUP(B174,existing!J:J,1,FALSE)</f>
        <v>#N/A</v>
      </c>
      <c r="E174" t="b">
        <f t="shared" si="1"/>
        <v>0</v>
      </c>
      <c r="F174" t="str">
        <f t="shared" si="2"/>
        <v>Margolies</v>
      </c>
      <c r="G174" t="str">
        <f>VLOOKUP(F174,existing!H:H,1,FALSE)</f>
        <v>#N/A</v>
      </c>
      <c r="H174" t="b">
        <f t="shared" si="3"/>
        <v>0</v>
      </c>
      <c r="K174" t="str">
        <f>vlookup(B174,existing!J:J,1,false)</f>
        <v>#N/A</v>
      </c>
    </row>
    <row r="175" ht="12.75" customHeight="1">
      <c r="A175" t="s">
        <v>133</v>
      </c>
      <c r="B175" t="s">
        <v>566</v>
      </c>
      <c r="C175" t="s">
        <v>92</v>
      </c>
      <c r="D175" t="str">
        <f>VLOOKUP(B175,existing!J:J,1,FALSE)</f>
        <v>#N/A</v>
      </c>
      <c r="E175" t="b">
        <f t="shared" si="1"/>
        <v>0</v>
      </c>
      <c r="F175" t="str">
        <f t="shared" si="2"/>
        <v>van der Stoep</v>
      </c>
      <c r="G175" t="str">
        <f>VLOOKUP(F175,existing!H:H,1,FALSE)</f>
        <v>#N/A</v>
      </c>
      <c r="H175" t="b">
        <f t="shared" si="3"/>
        <v>0</v>
      </c>
      <c r="K175" t="str">
        <f>vlookup(B175,existing!J:J,1,false)</f>
        <v>#N/A</v>
      </c>
    </row>
    <row r="176" ht="12.75" customHeight="1">
      <c r="A176" t="s">
        <v>133</v>
      </c>
      <c r="B176" t="s">
        <v>567</v>
      </c>
      <c r="C176" t="s">
        <v>92</v>
      </c>
      <c r="D176" t="str">
        <f>VLOOKUP(B176,existing!J:J,1,FALSE)</f>
        <v>#N/A</v>
      </c>
      <c r="E176" t="b">
        <f t="shared" si="1"/>
        <v>0</v>
      </c>
      <c r="F176" t="str">
        <f t="shared" si="2"/>
        <v>De Keyser</v>
      </c>
      <c r="G176" t="str">
        <f>VLOOKUP(F176,existing!H:H,1,FALSE)</f>
        <v>#N/A</v>
      </c>
      <c r="H176" t="b">
        <f t="shared" si="3"/>
        <v>0</v>
      </c>
      <c r="K176" t="str">
        <f>vlookup(B176,existing!J:J,1,false)</f>
        <v>#N/A</v>
      </c>
    </row>
    <row r="177" ht="12.75" customHeight="1">
      <c r="A177" t="s">
        <v>133</v>
      </c>
      <c r="B177" t="s">
        <v>568</v>
      </c>
      <c r="C177" t="s">
        <v>92</v>
      </c>
      <c r="D177" t="str">
        <f>VLOOKUP(B177,existing!J:J,1,FALSE)</f>
        <v>#N/A</v>
      </c>
      <c r="E177" t="b">
        <f t="shared" si="1"/>
        <v>0</v>
      </c>
      <c r="F177" t="str">
        <f t="shared" si="2"/>
        <v>Underwood</v>
      </c>
      <c r="G177" t="str">
        <f>VLOOKUP(F177,existing!H:H,1,FALSE)</f>
        <v>#N/A</v>
      </c>
      <c r="H177" t="b">
        <f t="shared" si="3"/>
        <v>0</v>
      </c>
      <c r="K177" t="str">
        <f>vlookup(B177,existing!J:J,1,false)</f>
        <v>#N/A</v>
      </c>
    </row>
    <row r="178" ht="12.75" customHeight="1">
      <c r="A178" t="s">
        <v>133</v>
      </c>
      <c r="B178" t="s">
        <v>569</v>
      </c>
      <c r="C178" t="s">
        <v>17</v>
      </c>
      <c r="D178" t="str">
        <f>VLOOKUP(B178,existing!J:J,1,FALSE)</f>
        <v>#N/A</v>
      </c>
      <c r="E178" t="b">
        <f t="shared" si="1"/>
        <v>0</v>
      </c>
      <c r="F178" t="str">
        <f t="shared" si="2"/>
        <v>Clark</v>
      </c>
      <c r="G178" t="str">
        <f>VLOOKUP(F178,existing!H:H,1,FALSE)</f>
        <v>#N/A</v>
      </c>
      <c r="H178" t="b">
        <f t="shared" si="3"/>
        <v>0</v>
      </c>
      <c r="K178" t="str">
        <f>vlookup(B178,existing!J:J,1,false)</f>
        <v>#N/A</v>
      </c>
    </row>
    <row r="179" ht="12.75" customHeight="1">
      <c r="A179" t="s">
        <v>133</v>
      </c>
      <c r="B179" t="s">
        <v>570</v>
      </c>
      <c r="C179" t="s">
        <v>17</v>
      </c>
      <c r="D179" t="str">
        <f>VLOOKUP(B179,existing!J:J,1,FALSE)</f>
        <v>#N/A</v>
      </c>
      <c r="E179" t="b">
        <f t="shared" si="1"/>
        <v>0</v>
      </c>
      <c r="F179" t="str">
        <f t="shared" si="2"/>
        <v>Qureshi</v>
      </c>
      <c r="G179" t="str">
        <f>VLOOKUP(F179,existing!H:H,1,FALSE)</f>
        <v>#N/A</v>
      </c>
      <c r="H179" t="b">
        <f t="shared" si="3"/>
        <v>0</v>
      </c>
      <c r="K179" t="str">
        <f>vlookup(B179,existing!J:J,1,false)</f>
        <v>#N/A</v>
      </c>
    </row>
    <row r="180" ht="12.75" customHeight="1">
      <c r="A180" t="s">
        <v>133</v>
      </c>
      <c r="B180" t="s">
        <v>571</v>
      </c>
      <c r="C180" t="s">
        <v>17</v>
      </c>
      <c r="D180" t="str">
        <f>VLOOKUP(B180,existing!J:J,1,FALSE)</f>
        <v>#N/A</v>
      </c>
      <c r="E180" t="b">
        <f t="shared" si="1"/>
        <v>0</v>
      </c>
      <c r="F180" t="str">
        <f t="shared" si="2"/>
        <v>Chana</v>
      </c>
      <c r="G180" t="str">
        <f>VLOOKUP(F180,existing!H:H,1,FALSE)</f>
        <v>#N/A</v>
      </c>
      <c r="H180" t="b">
        <f t="shared" si="3"/>
        <v>0</v>
      </c>
      <c r="K180" t="str">
        <f>vlookup(B180,existing!J:J,1,false)</f>
        <v>#N/A</v>
      </c>
    </row>
    <row r="181" ht="12.75" customHeight="1">
      <c r="A181" t="s">
        <v>133</v>
      </c>
      <c r="B181" t="s">
        <v>572</v>
      </c>
      <c r="C181" t="s">
        <v>17</v>
      </c>
      <c r="D181" t="str">
        <f>VLOOKUP(B181,existing!J:J,1,FALSE)</f>
        <v>#N/A</v>
      </c>
      <c r="E181" t="b">
        <f t="shared" si="1"/>
        <v>0</v>
      </c>
      <c r="F181" t="str">
        <f t="shared" si="2"/>
        <v>Beckles</v>
      </c>
      <c r="G181" t="str">
        <f>VLOOKUP(F181,existing!H:H,1,FALSE)</f>
        <v>#N/A</v>
      </c>
      <c r="H181" t="b">
        <f t="shared" si="3"/>
        <v>0</v>
      </c>
      <c r="K181" t="str">
        <f>vlookup(B181,existing!J:J,1,false)</f>
        <v>#N/A</v>
      </c>
    </row>
    <row r="182" ht="12.75" customHeight="1">
      <c r="A182" t="s">
        <v>133</v>
      </c>
      <c r="B182" t="s">
        <v>573</v>
      </c>
      <c r="C182" t="s">
        <v>17</v>
      </c>
      <c r="D182" t="str">
        <f>VLOOKUP(B182,existing!J:J,1,FALSE)</f>
        <v>#N/A</v>
      </c>
      <c r="E182" t="b">
        <f t="shared" si="1"/>
        <v>0</v>
      </c>
      <c r="F182" t="str">
        <f t="shared" si="2"/>
        <v>Alasia</v>
      </c>
      <c r="G182" t="str">
        <f>VLOOKUP(F182,existing!H:H,1,FALSE)</f>
        <v>#N/A</v>
      </c>
      <c r="H182" t="b">
        <f t="shared" si="3"/>
        <v>0</v>
      </c>
      <c r="K182" t="str">
        <f>vlookup(B182,existing!J:J,1,false)</f>
        <v>#N/A</v>
      </c>
    </row>
    <row r="183" ht="12.75" customHeight="1">
      <c r="A183" t="s">
        <v>133</v>
      </c>
      <c r="B183" t="s">
        <v>574</v>
      </c>
      <c r="C183" t="s">
        <v>135</v>
      </c>
      <c r="D183" t="str">
        <f>VLOOKUP(B183,existing!J:J,1,FALSE)</f>
        <v>#N/A</v>
      </c>
      <c r="E183" t="b">
        <f t="shared" si="1"/>
        <v>0</v>
      </c>
      <c r="F183" t="str">
        <f t="shared" si="2"/>
        <v>Von Wiese</v>
      </c>
      <c r="G183" t="str">
        <f>VLOOKUP(F183,existing!H:H,1,FALSE)</f>
        <v>#N/A</v>
      </c>
      <c r="H183" t="b">
        <f t="shared" si="3"/>
        <v>0</v>
      </c>
      <c r="K183" t="str">
        <f>vlookup(B183,existing!J:J,1,false)</f>
        <v>#N/A</v>
      </c>
    </row>
    <row r="184" ht="12.75" customHeight="1">
      <c r="A184" t="s">
        <v>133</v>
      </c>
      <c r="B184" t="s">
        <v>575</v>
      </c>
      <c r="C184" t="s">
        <v>135</v>
      </c>
      <c r="D184" t="str">
        <f>VLOOKUP(B184,existing!J:J,1,FALSE)</f>
        <v>#N/A</v>
      </c>
      <c r="E184" t="b">
        <f t="shared" si="1"/>
        <v>0</v>
      </c>
      <c r="F184" t="str">
        <f t="shared" si="2"/>
        <v>Dhamija</v>
      </c>
      <c r="G184" t="str">
        <f>VLOOKUP(F184,existing!H:H,1,FALSE)</f>
        <v>#N/A</v>
      </c>
      <c r="H184" t="b">
        <f t="shared" si="3"/>
        <v>0</v>
      </c>
      <c r="K184" t="str">
        <f>vlookup(B184,existing!J:J,1,false)</f>
        <v>#N/A</v>
      </c>
    </row>
    <row r="185" ht="12.75" customHeight="1">
      <c r="A185" t="s">
        <v>133</v>
      </c>
      <c r="B185" t="s">
        <v>576</v>
      </c>
      <c r="C185" t="s">
        <v>135</v>
      </c>
      <c r="D185" t="str">
        <f>VLOOKUP(B185,existing!J:J,1,FALSE)</f>
        <v>#N/A</v>
      </c>
      <c r="E185" t="b">
        <f t="shared" si="1"/>
        <v>0</v>
      </c>
      <c r="F185" t="str">
        <f t="shared" si="2"/>
        <v>Porritt</v>
      </c>
      <c r="G185" t="str">
        <f>VLOOKUP(F185,existing!H:H,1,FALSE)</f>
        <v>#N/A</v>
      </c>
      <c r="H185" t="b">
        <f t="shared" si="3"/>
        <v>0</v>
      </c>
      <c r="K185" t="str">
        <f>vlookup(B185,existing!J:J,1,false)</f>
        <v>#N/A</v>
      </c>
    </row>
    <row r="186" ht="12.75" customHeight="1">
      <c r="A186" t="s">
        <v>133</v>
      </c>
      <c r="B186" t="s">
        <v>577</v>
      </c>
      <c r="C186" t="s">
        <v>135</v>
      </c>
      <c r="D186" t="str">
        <f>VLOOKUP(B186,existing!J:J,1,FALSE)</f>
        <v>#N/A</v>
      </c>
      <c r="E186" t="b">
        <f t="shared" si="1"/>
        <v>0</v>
      </c>
      <c r="F186" t="str">
        <f t="shared" si="2"/>
        <v>Fryer</v>
      </c>
      <c r="G186" t="str">
        <f>VLOOKUP(F186,existing!H:H,1,FALSE)</f>
        <v>#N/A</v>
      </c>
      <c r="H186" t="b">
        <f t="shared" si="3"/>
        <v>0</v>
      </c>
      <c r="K186" t="str">
        <f>vlookup(B186,existing!J:J,1,false)</f>
        <v>#N/A</v>
      </c>
    </row>
    <row r="187" ht="12.75" customHeight="1">
      <c r="A187" t="s">
        <v>133</v>
      </c>
      <c r="B187" t="s">
        <v>578</v>
      </c>
      <c r="C187" t="s">
        <v>135</v>
      </c>
      <c r="D187" t="str">
        <f>VLOOKUP(B187,existing!J:J,1,FALSE)</f>
        <v>#N/A</v>
      </c>
      <c r="E187" t="b">
        <f t="shared" si="1"/>
        <v>0</v>
      </c>
      <c r="F187" t="str">
        <f t="shared" si="2"/>
        <v>Cross</v>
      </c>
      <c r="G187" t="str">
        <f>VLOOKUP(F187,existing!H:H,1,FALSE)</f>
        <v>#N/A</v>
      </c>
      <c r="H187" t="b">
        <f t="shared" si="3"/>
        <v>0</v>
      </c>
      <c r="K187" t="str">
        <f>vlookup(B187,existing!J:J,1,false)</f>
        <v>#N/A</v>
      </c>
    </row>
    <row r="188" ht="12.75" customHeight="1">
      <c r="A188" t="s">
        <v>133</v>
      </c>
      <c r="B188" t="s">
        <v>579</v>
      </c>
      <c r="C188" t="s">
        <v>135</v>
      </c>
      <c r="D188" t="str">
        <f>VLOOKUP(B188,existing!J:J,1,FALSE)</f>
        <v>#N/A</v>
      </c>
      <c r="E188" t="b">
        <f t="shared" si="1"/>
        <v>0</v>
      </c>
      <c r="F188" t="str">
        <f t="shared" si="2"/>
        <v>Colley</v>
      </c>
      <c r="G188" t="str">
        <f>VLOOKUP(F188,existing!H:H,1,FALSE)</f>
        <v>#N/A</v>
      </c>
      <c r="H188" t="b">
        <f t="shared" si="3"/>
        <v>0</v>
      </c>
      <c r="K188" t="str">
        <f>vlookup(B188,existing!J:J,1,false)</f>
        <v>#N/A</v>
      </c>
    </row>
    <row r="189" ht="12.75" customHeight="1">
      <c r="A189" t="s">
        <v>133</v>
      </c>
      <c r="B189" t="s">
        <v>580</v>
      </c>
      <c r="C189" t="s">
        <v>130</v>
      </c>
      <c r="D189" t="str">
        <f>VLOOKUP(B189,existing!J:J,1,FALSE)</f>
        <v>#N/A</v>
      </c>
      <c r="E189" t="b">
        <f t="shared" si="1"/>
        <v>0</v>
      </c>
      <c r="F189" t="str">
        <f t="shared" si="2"/>
        <v>Habib</v>
      </c>
      <c r="G189" t="str">
        <f>VLOOKUP(F189,existing!H:H,1,FALSE)</f>
        <v>#N/A</v>
      </c>
      <c r="H189" t="b">
        <f t="shared" si="3"/>
        <v>0</v>
      </c>
      <c r="K189" t="str">
        <f>vlookup(B189,existing!J:J,1,false)</f>
        <v>#N/A</v>
      </c>
    </row>
    <row r="190" ht="12.75" customHeight="1">
      <c r="A190" t="s">
        <v>133</v>
      </c>
      <c r="B190" t="s">
        <v>581</v>
      </c>
      <c r="C190" t="s">
        <v>130</v>
      </c>
      <c r="D190" t="str">
        <f>VLOOKUP(B190,existing!J:J,1,FALSE)</f>
        <v>#N/A</v>
      </c>
      <c r="E190" t="b">
        <f t="shared" si="1"/>
        <v>0</v>
      </c>
      <c r="F190" t="str">
        <f t="shared" si="2"/>
        <v>Forman</v>
      </c>
      <c r="G190" t="str">
        <f>VLOOKUP(F190,existing!H:H,1,FALSE)</f>
        <v>#N/A</v>
      </c>
      <c r="H190" t="b">
        <f t="shared" si="3"/>
        <v>0</v>
      </c>
      <c r="K190" t="str">
        <f>vlookup(B190,existing!J:J,1,false)</f>
        <v>#N/A</v>
      </c>
    </row>
    <row r="191" ht="12.75" customHeight="1">
      <c r="A191" t="s">
        <v>133</v>
      </c>
      <c r="B191" t="s">
        <v>582</v>
      </c>
      <c r="C191" t="s">
        <v>130</v>
      </c>
      <c r="D191" t="str">
        <f>VLOOKUP(B191,existing!J:J,1,FALSE)</f>
        <v>#N/A</v>
      </c>
      <c r="E191" t="b">
        <f t="shared" si="1"/>
        <v>0</v>
      </c>
      <c r="F191" t="str">
        <f t="shared" si="2"/>
        <v>Shore</v>
      </c>
      <c r="G191" t="str">
        <f>VLOOKUP(F191,existing!H:H,1,FALSE)</f>
        <v>#N/A</v>
      </c>
      <c r="H191" t="b">
        <f t="shared" si="3"/>
        <v>0</v>
      </c>
      <c r="K191" t="str">
        <f>vlookup(B191,existing!J:J,1,false)</f>
        <v>#N/A</v>
      </c>
    </row>
    <row r="192" ht="12.75" customHeight="1">
      <c r="A192" t="s">
        <v>133</v>
      </c>
      <c r="B192" t="s">
        <v>583</v>
      </c>
      <c r="C192" t="s">
        <v>130</v>
      </c>
      <c r="D192" t="str">
        <f>VLOOKUP(B192,existing!J:J,1,FALSE)</f>
        <v>#N/A</v>
      </c>
      <c r="E192" t="b">
        <f t="shared" si="1"/>
        <v>0</v>
      </c>
      <c r="F192" t="str">
        <f t="shared" si="2"/>
        <v>Sehgal Cuthbert</v>
      </c>
      <c r="G192" t="str">
        <f>VLOOKUP(F192,existing!H:H,1,FALSE)</f>
        <v>#N/A</v>
      </c>
      <c r="H192" t="b">
        <f t="shared" si="3"/>
        <v>0</v>
      </c>
      <c r="K192" t="str">
        <f>vlookup(B192,existing!J:J,1,false)</f>
        <v>#N/A</v>
      </c>
    </row>
    <row r="193" ht="12.75" customHeight="1">
      <c r="A193" t="s">
        <v>133</v>
      </c>
      <c r="B193" t="s">
        <v>584</v>
      </c>
      <c r="C193" t="s">
        <v>130</v>
      </c>
      <c r="D193" t="str">
        <f>VLOOKUP(B193,existing!J:J,1,FALSE)</f>
        <v>#N/A</v>
      </c>
      <c r="E193" t="b">
        <f t="shared" si="1"/>
        <v>0</v>
      </c>
      <c r="F193" t="str">
        <f t="shared" si="2"/>
        <v>Ogunnusi</v>
      </c>
      <c r="G193" t="str">
        <f>VLOOKUP(F193,existing!H:H,1,FALSE)</f>
        <v>#N/A</v>
      </c>
      <c r="H193" t="b">
        <f t="shared" si="3"/>
        <v>0</v>
      </c>
      <c r="K193" t="str">
        <f>vlookup(B193,existing!J:J,1,false)</f>
        <v>#N/A</v>
      </c>
    </row>
    <row r="194" ht="12.75" customHeight="1">
      <c r="A194" t="s">
        <v>133</v>
      </c>
      <c r="B194" t="s">
        <v>585</v>
      </c>
      <c r="C194" t="s">
        <v>130</v>
      </c>
      <c r="D194" t="str">
        <f>VLOOKUP(B194,existing!J:J,1,FALSE)</f>
        <v>#N/A</v>
      </c>
      <c r="E194" t="b">
        <f t="shared" si="1"/>
        <v>0</v>
      </c>
      <c r="F194" t="str">
        <f t="shared" si="2"/>
        <v>Marcus</v>
      </c>
      <c r="G194" t="str">
        <f>VLOOKUP(F194,existing!H:H,1,FALSE)</f>
        <v>#N/A</v>
      </c>
      <c r="H194" t="b">
        <f t="shared" si="3"/>
        <v>0</v>
      </c>
      <c r="K194" t="str">
        <f>vlookup(B194,existing!J:J,1,false)</f>
        <v>#N/A</v>
      </c>
    </row>
    <row r="195" ht="12.75" customHeight="1">
      <c r="A195" t="s">
        <v>133</v>
      </c>
      <c r="B195" t="s">
        <v>586</v>
      </c>
      <c r="C195" t="s">
        <v>130</v>
      </c>
      <c r="D195" t="str">
        <f>VLOOKUP(B195,existing!J:J,1,FALSE)</f>
        <v>#N/A</v>
      </c>
      <c r="E195" t="b">
        <f t="shared" si="1"/>
        <v>0</v>
      </c>
      <c r="F195" t="str">
        <f t="shared" si="2"/>
        <v>A'zami</v>
      </c>
      <c r="G195" t="str">
        <f>VLOOKUP(F195,existing!H:H,1,FALSE)</f>
        <v>#N/A</v>
      </c>
      <c r="H195" t="b">
        <f t="shared" si="3"/>
        <v>0</v>
      </c>
      <c r="K195" t="str">
        <f>vlookup(B195,existing!J:J,1,false)</f>
        <v>#N/A</v>
      </c>
    </row>
    <row r="196" ht="12.75" customHeight="1">
      <c r="A196" t="s">
        <v>133</v>
      </c>
      <c r="B196" t="s">
        <v>587</v>
      </c>
      <c r="C196" t="s">
        <v>130</v>
      </c>
      <c r="D196" t="str">
        <f>VLOOKUP(B196,existing!J:J,1,FALSE)</f>
        <v>#N/A</v>
      </c>
      <c r="E196" t="b">
        <f t="shared" si="1"/>
        <v>0</v>
      </c>
      <c r="F196" t="str">
        <f t="shared" si="2"/>
        <v>Quinton</v>
      </c>
      <c r="G196" t="str">
        <f>VLOOKUP(F196,existing!H:H,1,FALSE)</f>
        <v>#N/A</v>
      </c>
      <c r="H196" t="b">
        <f t="shared" si="3"/>
        <v>0</v>
      </c>
      <c r="K196" t="str">
        <f>vlookup(B196,existing!J:J,1,false)</f>
        <v>#N/A</v>
      </c>
    </row>
    <row r="197" ht="12.75" customHeight="1">
      <c r="A197" t="s">
        <v>133</v>
      </c>
      <c r="B197" t="s">
        <v>588</v>
      </c>
      <c r="C197" t="s">
        <v>589</v>
      </c>
      <c r="D197" t="str">
        <f>VLOOKUP(B197,existing!J:J,1,FALSE)</f>
        <v>#N/A</v>
      </c>
      <c r="E197" t="b">
        <f t="shared" si="1"/>
        <v>0</v>
      </c>
      <c r="F197" t="str">
        <f t="shared" si="2"/>
        <v>Kirk</v>
      </c>
      <c r="G197" t="str">
        <f>VLOOKUP(F197,existing!H:H,1,FALSE)</f>
        <v>#N/A</v>
      </c>
      <c r="H197" t="b">
        <f t="shared" si="3"/>
        <v>0</v>
      </c>
      <c r="K197" t="str">
        <f>vlookup(B197,existing!J:J,1,false)</f>
        <v>#N/A</v>
      </c>
    </row>
    <row r="198" ht="12.75" customHeight="1">
      <c r="A198" t="s">
        <v>133</v>
      </c>
      <c r="B198" t="s">
        <v>590</v>
      </c>
      <c r="C198" t="s">
        <v>589</v>
      </c>
      <c r="D198" t="str">
        <f>VLOOKUP(B198,existing!J:J,1,FALSE)</f>
        <v>#N/A</v>
      </c>
      <c r="E198" t="b">
        <f t="shared" si="1"/>
        <v>0</v>
      </c>
      <c r="F198" t="str">
        <f t="shared" si="2"/>
        <v>Stevens</v>
      </c>
      <c r="G198" t="str">
        <f>VLOOKUP(F198,existing!H:H,1,FALSE)</f>
        <v>#N/A</v>
      </c>
      <c r="H198" t="b">
        <f t="shared" si="3"/>
        <v>0</v>
      </c>
      <c r="K198" t="str">
        <f>vlookup(B198,existing!J:J,1,false)</f>
        <v>#N/A</v>
      </c>
    </row>
    <row r="199" ht="12.75" customHeight="1">
      <c r="A199" t="s">
        <v>133</v>
      </c>
      <c r="B199" t="s">
        <v>591</v>
      </c>
      <c r="C199" t="s">
        <v>589</v>
      </c>
      <c r="D199" t="str">
        <f>VLOOKUP(B199,existing!J:J,1,FALSE)</f>
        <v>#N/A</v>
      </c>
      <c r="E199" t="b">
        <f t="shared" si="1"/>
        <v>0</v>
      </c>
      <c r="F199" t="str">
        <f t="shared" si="2"/>
        <v>Ahsan</v>
      </c>
      <c r="G199" t="str">
        <f>VLOOKUP(F199,existing!H:H,1,FALSE)</f>
        <v>#N/A</v>
      </c>
      <c r="H199" t="b">
        <f t="shared" si="3"/>
        <v>0</v>
      </c>
      <c r="K199" t="str">
        <f>vlookup(B199,existing!J:J,1,false)</f>
        <v>#N/A</v>
      </c>
    </row>
    <row r="200" ht="12.75" customHeight="1">
      <c r="A200" t="s">
        <v>133</v>
      </c>
      <c r="B200" t="s">
        <v>592</v>
      </c>
      <c r="C200" t="s">
        <v>589</v>
      </c>
      <c r="D200" t="str">
        <f>VLOOKUP(B200,existing!J:J,1,FALSE)</f>
        <v>#N/A</v>
      </c>
      <c r="E200" t="b">
        <f t="shared" si="1"/>
        <v>0</v>
      </c>
      <c r="F200" t="str">
        <f t="shared" si="2"/>
        <v>Novikova</v>
      </c>
      <c r="G200" t="str">
        <f>VLOOKUP(F200,existing!H:H,1,FALSE)</f>
        <v>#N/A</v>
      </c>
      <c r="H200" t="b">
        <f t="shared" si="3"/>
        <v>0</v>
      </c>
      <c r="K200" t="str">
        <f>vlookup(B200,existing!J:J,1,false)</f>
        <v>#N/A</v>
      </c>
    </row>
    <row r="201" ht="12.75" customHeight="1">
      <c r="A201" t="s">
        <v>133</v>
      </c>
      <c r="B201" t="s">
        <v>593</v>
      </c>
      <c r="C201" t="s">
        <v>589</v>
      </c>
      <c r="D201" t="str">
        <f>VLOOKUP(B201,existing!J:J,1,FALSE)</f>
        <v>#N/A</v>
      </c>
      <c r="E201" t="b">
        <f t="shared" si="1"/>
        <v>0</v>
      </c>
      <c r="F201" t="str">
        <f t="shared" si="2"/>
        <v>Antetomaso</v>
      </c>
      <c r="G201" t="str">
        <f>VLOOKUP(F201,existing!H:H,1,FALSE)</f>
        <v>#N/A</v>
      </c>
      <c r="H201" t="b">
        <f t="shared" si="3"/>
        <v>0</v>
      </c>
      <c r="K201" t="str">
        <f>vlookup(B201,existing!J:J,1,false)</f>
        <v>#N/A</v>
      </c>
    </row>
    <row r="202" ht="12.75" customHeight="1">
      <c r="A202" t="s">
        <v>133</v>
      </c>
      <c r="B202" t="s">
        <v>594</v>
      </c>
      <c r="C202" t="s">
        <v>589</v>
      </c>
      <c r="D202" t="str">
        <f>VLOOKUP(B202,existing!J:J,1,FALSE)</f>
        <v>#N/A</v>
      </c>
      <c r="E202" t="b">
        <f t="shared" si="1"/>
        <v>0</v>
      </c>
      <c r="F202" t="str">
        <f t="shared" si="2"/>
        <v>Boardman</v>
      </c>
      <c r="G202" t="str">
        <f>VLOOKUP(F202,existing!H:H,1,FALSE)</f>
        <v>#N/A</v>
      </c>
      <c r="H202" t="b">
        <f t="shared" si="3"/>
        <v>0</v>
      </c>
      <c r="K202" t="str">
        <f>vlookup(B202,existing!J:J,1,false)</f>
        <v>#N/A</v>
      </c>
    </row>
    <row r="203" ht="12.75" customHeight="1">
      <c r="A203" t="s">
        <v>133</v>
      </c>
      <c r="B203" t="s">
        <v>595</v>
      </c>
      <c r="C203" t="s">
        <v>44</v>
      </c>
      <c r="D203" t="str">
        <f>VLOOKUP(B203,existing!J:J,1,FALSE)</f>
        <v>#N/A</v>
      </c>
      <c r="E203" t="b">
        <f t="shared" si="1"/>
        <v>0</v>
      </c>
      <c r="F203" t="str">
        <f t="shared" si="2"/>
        <v>Braine</v>
      </c>
      <c r="G203" t="str">
        <f>VLOOKUP(F203,existing!H:H,1,FALSE)</f>
        <v>#N/A</v>
      </c>
      <c r="H203" t="b">
        <f t="shared" si="3"/>
        <v>0</v>
      </c>
      <c r="K203" t="str">
        <f>vlookup(B203,existing!J:J,1,false)</f>
        <v>#N/A</v>
      </c>
    </row>
    <row r="204" ht="12.75" customHeight="1">
      <c r="A204" t="s">
        <v>133</v>
      </c>
      <c r="B204" t="s">
        <v>596</v>
      </c>
      <c r="C204" t="s">
        <v>44</v>
      </c>
      <c r="D204" t="str">
        <f>VLOOKUP(B204,existing!J:J,1,FALSE)</f>
        <v>#N/A</v>
      </c>
      <c r="E204" t="b">
        <f t="shared" si="1"/>
        <v>0</v>
      </c>
      <c r="F204" t="str">
        <f t="shared" si="2"/>
        <v>Muswell</v>
      </c>
      <c r="G204" t="str">
        <f>VLOOKUP(F204,existing!H:H,1,FALSE)</f>
        <v>#N/A</v>
      </c>
      <c r="H204" t="b">
        <f t="shared" si="3"/>
        <v>0</v>
      </c>
      <c r="K204" t="str">
        <f>vlookup(B204,existing!J:J,1,false)</f>
        <v>#N/A</v>
      </c>
    </row>
    <row r="205" ht="12.75" customHeight="1">
      <c r="A205" t="s">
        <v>133</v>
      </c>
      <c r="B205" t="s">
        <v>597</v>
      </c>
      <c r="C205" t="s">
        <v>44</v>
      </c>
      <c r="D205" t="str">
        <f>VLOOKUP(B205,existing!J:J,1,FALSE)</f>
        <v>#N/A</v>
      </c>
      <c r="E205" t="b">
        <f t="shared" si="1"/>
        <v>0</v>
      </c>
      <c r="F205" t="str">
        <f t="shared" si="2"/>
        <v>Vachha</v>
      </c>
      <c r="G205" t="str">
        <f>VLOOKUP(F205,existing!H:H,1,FALSE)</f>
        <v>#N/A</v>
      </c>
      <c r="H205" t="b">
        <f t="shared" si="3"/>
        <v>0</v>
      </c>
      <c r="K205" t="str">
        <f>vlookup(B205,existing!J:J,1,false)</f>
        <v>#N/A</v>
      </c>
    </row>
    <row r="206" ht="12.75" customHeight="1">
      <c r="A206" t="s">
        <v>133</v>
      </c>
      <c r="B206" t="s">
        <v>598</v>
      </c>
      <c r="C206" t="s">
        <v>44</v>
      </c>
      <c r="D206" t="str">
        <f>VLOOKUP(B206,existing!J:J,1,FALSE)</f>
        <v>#N/A</v>
      </c>
      <c r="E206" t="b">
        <f t="shared" si="1"/>
        <v>0</v>
      </c>
      <c r="F206" t="str">
        <f t="shared" si="2"/>
        <v>Stephenson</v>
      </c>
      <c r="G206" t="str">
        <f>VLOOKUP(F206,existing!H:H,1,FALSE)</f>
        <v>#N/A</v>
      </c>
      <c r="H206" t="b">
        <f t="shared" si="3"/>
        <v>0</v>
      </c>
      <c r="K206" t="str">
        <f>vlookup(B206,existing!J:J,1,false)</f>
        <v>#N/A</v>
      </c>
    </row>
    <row r="207" ht="12.75" customHeight="1">
      <c r="A207" t="s">
        <v>133</v>
      </c>
      <c r="B207" t="s">
        <v>599</v>
      </c>
      <c r="C207" t="s">
        <v>44</v>
      </c>
      <c r="D207" t="str">
        <f>VLOOKUP(B207,existing!J:J,1,FALSE)</f>
        <v>#N/A</v>
      </c>
      <c r="E207" t="b">
        <f t="shared" si="1"/>
        <v>0</v>
      </c>
      <c r="F207" t="str">
        <f t="shared" si="2"/>
        <v>McIlvenna</v>
      </c>
      <c r="G207" t="str">
        <f>VLOOKUP(F207,existing!H:H,1,FALSE)</f>
        <v>#N/A</v>
      </c>
      <c r="H207" t="b">
        <f t="shared" si="3"/>
        <v>0</v>
      </c>
      <c r="K207" t="str">
        <f>vlookup(B207,existing!J:J,1,false)</f>
        <v>#N/A</v>
      </c>
    </row>
    <row r="208" ht="12.75" customHeight="1">
      <c r="A208" t="s">
        <v>133</v>
      </c>
      <c r="B208" t="s">
        <v>600</v>
      </c>
      <c r="C208" t="s">
        <v>44</v>
      </c>
      <c r="D208" t="str">
        <f>VLOOKUP(B208,existing!J:J,1,FALSE)</f>
        <v>#N/A</v>
      </c>
      <c r="E208" t="b">
        <f t="shared" si="1"/>
        <v>0</v>
      </c>
      <c r="F208" t="str">
        <f t="shared" si="2"/>
        <v>Poynton</v>
      </c>
      <c r="G208" t="str">
        <f>VLOOKUP(F208,existing!H:H,1,FALSE)</f>
        <v>#N/A</v>
      </c>
      <c r="H208" t="b">
        <f t="shared" si="3"/>
        <v>0</v>
      </c>
      <c r="K208" t="str">
        <f>vlookup(B208,existing!J:J,1,false)</f>
        <v>#N/A</v>
      </c>
    </row>
    <row r="209" ht="12.75" customHeight="1">
      <c r="A209" t="s">
        <v>133</v>
      </c>
      <c r="B209" t="s">
        <v>601</v>
      </c>
      <c r="C209" t="s">
        <v>44</v>
      </c>
      <c r="D209" t="str">
        <f>VLOOKUP(B209,existing!J:J,1,FALSE)</f>
        <v>#N/A</v>
      </c>
      <c r="E209" t="b">
        <f t="shared" si="1"/>
        <v>0</v>
      </c>
      <c r="F209" t="str">
        <f t="shared" si="2"/>
        <v>Johnson</v>
      </c>
      <c r="G209" t="str">
        <f>VLOOKUP(F209,existing!H:H,1,FALSE)</f>
        <v>#N/A</v>
      </c>
      <c r="H209" t="b">
        <f t="shared" si="3"/>
        <v>0</v>
      </c>
      <c r="K209" t="str">
        <f>vlookup(B209,existing!J:J,1,false)</f>
        <v>#N/A</v>
      </c>
    </row>
    <row r="210" ht="12.75" customHeight="1">
      <c r="A210" t="s">
        <v>133</v>
      </c>
      <c r="B210" t="s">
        <v>602</v>
      </c>
      <c r="C210" t="s">
        <v>351</v>
      </c>
      <c r="D210" t="str">
        <f>VLOOKUP(B210,existing!J:J,1,FALSE)</f>
        <v>#N/A</v>
      </c>
      <c r="E210" t="b">
        <f t="shared" si="1"/>
        <v>0</v>
      </c>
      <c r="F210" t="str">
        <f t="shared" si="2"/>
        <v>Gare</v>
      </c>
      <c r="G210" t="str">
        <f>VLOOKUP(F210,existing!H:H,1,FALSE)</f>
        <v>#N/A</v>
      </c>
      <c r="H210" t="b">
        <f t="shared" si="3"/>
        <v>0</v>
      </c>
      <c r="K210" t="str">
        <f>vlookup(B210,existing!J:J,1,false)</f>
        <v>#N/A</v>
      </c>
    </row>
    <row r="211" ht="12.75" customHeight="1">
      <c r="A211" t="s">
        <v>133</v>
      </c>
      <c r="B211" t="s">
        <v>603</v>
      </c>
      <c r="C211" t="s">
        <v>351</v>
      </c>
      <c r="D211" t="str">
        <f>VLOOKUP(B211,existing!J:J,1,FALSE)</f>
        <v>#N/A</v>
      </c>
      <c r="E211" t="b">
        <f t="shared" si="1"/>
        <v>0</v>
      </c>
      <c r="F211" t="str">
        <f t="shared" si="2"/>
        <v>Hogan</v>
      </c>
      <c r="G211" t="str">
        <f>VLOOKUP(F211,existing!H:H,1,FALSE)</f>
        <v>#N/A</v>
      </c>
      <c r="H211" t="b">
        <f t="shared" si="3"/>
        <v>0</v>
      </c>
      <c r="K211" t="str">
        <f>vlookup(B211,existing!J:J,1,false)</f>
        <v>#N/A</v>
      </c>
    </row>
    <row r="212" ht="12.75" customHeight="1">
      <c r="A212" t="s">
        <v>133</v>
      </c>
      <c r="B212" t="s">
        <v>604</v>
      </c>
      <c r="C212" t="s">
        <v>351</v>
      </c>
      <c r="D212" t="str">
        <f>VLOOKUP(B212,existing!J:J,1,FALSE)</f>
        <v>#N/A</v>
      </c>
      <c r="E212" t="b">
        <f t="shared" si="1"/>
        <v>0</v>
      </c>
      <c r="F212" t="str">
        <f t="shared" si="2"/>
        <v>Dunbar-Hussain</v>
      </c>
      <c r="G212" t="str">
        <f>VLOOKUP(F212,existing!H:H,1,FALSE)</f>
        <v>#N/A</v>
      </c>
      <c r="H212" t="b">
        <f t="shared" si="3"/>
        <v>0</v>
      </c>
      <c r="K212" t="str">
        <f>vlookup(B212,existing!J:J,1,false)</f>
        <v>#N/A</v>
      </c>
    </row>
    <row r="213" ht="12.75" customHeight="1">
      <c r="A213" t="s">
        <v>133</v>
      </c>
      <c r="B213" t="s">
        <v>605</v>
      </c>
      <c r="C213" t="s">
        <v>351</v>
      </c>
      <c r="D213" t="str">
        <f>VLOOKUP(B213,existing!J:J,1,FALSE)</f>
        <v>#N/A</v>
      </c>
      <c r="E213" t="b">
        <f t="shared" si="1"/>
        <v>0</v>
      </c>
      <c r="F213" t="str">
        <f t="shared" si="2"/>
        <v>Barham-Brown</v>
      </c>
      <c r="G213" t="str">
        <f>VLOOKUP(F213,existing!H:H,1,FALSE)</f>
        <v>#N/A</v>
      </c>
      <c r="H213" t="b">
        <f t="shared" si="3"/>
        <v>0</v>
      </c>
      <c r="K213" t="str">
        <f>vlookup(B213,existing!J:J,1,false)</f>
        <v>#N/A</v>
      </c>
    </row>
    <row r="214" ht="12.75" customHeight="1">
      <c r="A214" t="s">
        <v>133</v>
      </c>
      <c r="B214" t="s">
        <v>606</v>
      </c>
      <c r="C214" t="s">
        <v>351</v>
      </c>
      <c r="D214" t="str">
        <f>VLOOKUP(B214,existing!J:J,1,FALSE)</f>
        <v>#N/A</v>
      </c>
      <c r="E214" t="b">
        <f t="shared" si="1"/>
        <v>0</v>
      </c>
      <c r="F214" t="str">
        <f t="shared" si="2"/>
        <v>Marshall</v>
      </c>
      <c r="G214" t="str">
        <f>VLOOKUP(F214,existing!H:H,1,FALSE)</f>
        <v>#N/A</v>
      </c>
      <c r="H214" t="b">
        <f t="shared" si="3"/>
        <v>0</v>
      </c>
      <c r="K214" t="str">
        <f>vlookup(B214,existing!J:J,1,false)</f>
        <v>#N/A</v>
      </c>
    </row>
    <row r="215" ht="12.75" customHeight="1">
      <c r="A215" t="s">
        <v>133</v>
      </c>
      <c r="B215" t="s">
        <v>607</v>
      </c>
      <c r="C215" t="s">
        <v>351</v>
      </c>
      <c r="D215" t="str">
        <f>VLOOKUP(B215,existing!J:J,1,FALSE)</f>
        <v>#N/A</v>
      </c>
      <c r="E215" t="b">
        <f t="shared" si="1"/>
        <v>0</v>
      </c>
      <c r="F215" t="str">
        <f t="shared" si="2"/>
        <v>Patton-Vincenti</v>
      </c>
      <c r="G215" t="str">
        <f>VLOOKUP(F215,existing!H:H,1,FALSE)</f>
        <v>#N/A</v>
      </c>
      <c r="H215" t="b">
        <f t="shared" si="3"/>
        <v>0</v>
      </c>
      <c r="K215" t="str">
        <f>vlookup(B215,existing!J:J,1,false)</f>
        <v>#N/A</v>
      </c>
    </row>
    <row r="216" ht="12.75" customHeight="1">
      <c r="A216" t="s">
        <v>133</v>
      </c>
      <c r="B216" t="s">
        <v>608</v>
      </c>
      <c r="C216" t="s">
        <v>351</v>
      </c>
      <c r="D216" t="str">
        <f>VLOOKUP(B216,existing!J:J,1,FALSE)</f>
        <v>#N/A</v>
      </c>
      <c r="E216" t="b">
        <f t="shared" si="1"/>
        <v>0</v>
      </c>
      <c r="F216" t="str">
        <f t="shared" si="2"/>
        <v>Mohan</v>
      </c>
      <c r="G216" t="str">
        <f>VLOOKUP(F216,existing!H:H,1,FALSE)</f>
        <v>#N/A</v>
      </c>
      <c r="H216" t="b">
        <f t="shared" si="3"/>
        <v>0</v>
      </c>
      <c r="K216" t="str">
        <f>vlookup(B216,existing!J:J,1,false)</f>
        <v>#N/A</v>
      </c>
    </row>
    <row r="217" ht="12.75" customHeight="1">
      <c r="A217" t="s">
        <v>133</v>
      </c>
      <c r="B217" t="s">
        <v>609</v>
      </c>
      <c r="C217" t="s">
        <v>494</v>
      </c>
      <c r="D217" t="str">
        <f>VLOOKUP(B217,existing!J:J,1,FALSE)</f>
        <v>#N/A</v>
      </c>
      <c r="E217" t="b">
        <f t="shared" si="1"/>
        <v>0</v>
      </c>
      <c r="F217" t="str">
        <f t="shared" si="2"/>
        <v>Aghaji</v>
      </c>
      <c r="G217" t="str">
        <f>VLOOKUP(F217,existing!H:H,1,FALSE)</f>
        <v>#N/A</v>
      </c>
      <c r="H217" t="b">
        <f t="shared" si="3"/>
        <v>0</v>
      </c>
      <c r="K217" t="str">
        <f>vlookup(B217,existing!J:J,1,false)</f>
        <v>#N/A</v>
      </c>
    </row>
    <row r="218" ht="12.75" customHeight="1">
      <c r="A218" t="s">
        <v>133</v>
      </c>
      <c r="B218" t="s">
        <v>610</v>
      </c>
      <c r="C218" t="s">
        <v>494</v>
      </c>
      <c r="D218" t="str">
        <f>VLOOKUP(B218,existing!J:J,1,FALSE)</f>
        <v>#N/A</v>
      </c>
      <c r="E218" t="b">
        <f t="shared" si="1"/>
        <v>0</v>
      </c>
      <c r="F218" t="str">
        <f t="shared" si="2"/>
        <v>Hallam</v>
      </c>
      <c r="G218" t="str">
        <f>VLOOKUP(F218,existing!H:H,1,FALSE)</f>
        <v>#N/A</v>
      </c>
      <c r="H218" t="b">
        <f t="shared" si="3"/>
        <v>0</v>
      </c>
      <c r="K218" t="str">
        <f>vlookup(B218,existing!J:J,1,false)</f>
        <v>#N/A</v>
      </c>
    </row>
    <row r="219" ht="12.75" customHeight="1">
      <c r="A219" t="s">
        <v>133</v>
      </c>
      <c r="B219" t="s">
        <v>611</v>
      </c>
      <c r="C219" t="s">
        <v>494</v>
      </c>
      <c r="D219" t="str">
        <f>VLOOKUP(B219,existing!J:J,1,FALSE)</f>
        <v>#N/A</v>
      </c>
      <c r="E219" t="b">
        <f t="shared" si="1"/>
        <v>0</v>
      </c>
      <c r="F219" t="str">
        <f t="shared" si="2"/>
        <v>Kirkby</v>
      </c>
      <c r="G219" t="str">
        <f>VLOOKUP(F219,existing!H:H,1,FALSE)</f>
        <v>#N/A</v>
      </c>
      <c r="H219" t="b">
        <f t="shared" si="3"/>
        <v>0</v>
      </c>
      <c r="K219" t="str">
        <f>vlookup(B219,existing!J:J,1,false)</f>
        <v>#N/A</v>
      </c>
    </row>
    <row r="220" ht="12.75" customHeight="1">
      <c r="A220" t="s">
        <v>133</v>
      </c>
      <c r="B220" t="s">
        <v>612</v>
      </c>
      <c r="C220" t="s">
        <v>494</v>
      </c>
      <c r="D220" t="str">
        <f>VLOOKUP(B220,existing!J:J,1,FALSE)</f>
        <v>#N/A</v>
      </c>
      <c r="E220" t="b">
        <f t="shared" si="1"/>
        <v>0</v>
      </c>
      <c r="F220" t="str">
        <f t="shared" si="2"/>
        <v>Klu</v>
      </c>
      <c r="G220" t="str">
        <f>VLOOKUP(F220,existing!H:H,1,FALSE)</f>
        <v>#N/A</v>
      </c>
      <c r="H220" t="b">
        <f t="shared" si="3"/>
        <v>0</v>
      </c>
      <c r="K220" t="str">
        <f>vlookup(B220,existing!J:J,1,false)</f>
        <v>#N/A</v>
      </c>
    </row>
    <row r="221" ht="12.75" customHeight="1">
      <c r="A221" t="s">
        <v>133</v>
      </c>
      <c r="B221" t="s">
        <v>613</v>
      </c>
      <c r="C221" t="s">
        <v>494</v>
      </c>
      <c r="D221" t="str">
        <f>VLOOKUP(B221,existing!J:J,1,FALSE)</f>
        <v>#N/A</v>
      </c>
      <c r="E221" t="b">
        <f t="shared" si="1"/>
        <v>0</v>
      </c>
      <c r="F221" t="str">
        <f t="shared" si="2"/>
        <v>Lafferty</v>
      </c>
      <c r="G221" t="str">
        <f>VLOOKUP(F221,existing!H:H,1,FALSE)</f>
        <v>#N/A</v>
      </c>
      <c r="H221" t="b">
        <f t="shared" si="3"/>
        <v>0</v>
      </c>
      <c r="K221" t="str">
        <f>vlookup(B221,existing!J:J,1,false)</f>
        <v>#N/A</v>
      </c>
    </row>
    <row r="222" ht="12.75" customHeight="1">
      <c r="A222" t="s">
        <v>133</v>
      </c>
      <c r="B222" t="s">
        <v>614</v>
      </c>
      <c r="C222" t="s">
        <v>494</v>
      </c>
      <c r="D222" t="str">
        <f>VLOOKUP(B222,existing!J:J,1,FALSE)</f>
        <v>#N/A</v>
      </c>
      <c r="E222" t="b">
        <f t="shared" si="1"/>
        <v>0</v>
      </c>
      <c r="F222" t="str">
        <f t="shared" si="2"/>
        <v>Mcdowell</v>
      </c>
      <c r="G222" t="str">
        <f>VLOOKUP(F222,existing!H:H,1,FALSE)</f>
        <v>#N/A</v>
      </c>
      <c r="H222" t="b">
        <f t="shared" si="3"/>
        <v>0</v>
      </c>
      <c r="K222" t="str">
        <f>vlookup(B222,existing!J:J,1,false)</f>
        <v>#N/A</v>
      </c>
    </row>
    <row r="223" ht="12.75" customHeight="1">
      <c r="A223" t="s">
        <v>133</v>
      </c>
      <c r="B223" t="s">
        <v>615</v>
      </c>
      <c r="C223" t="s">
        <v>494</v>
      </c>
      <c r="D223" t="str">
        <f>VLOOKUP(B223,existing!J:J,1,FALSE)</f>
        <v>#N/A</v>
      </c>
      <c r="E223" t="b">
        <f t="shared" si="1"/>
        <v>0</v>
      </c>
      <c r="F223" t="str">
        <f t="shared" si="2"/>
        <v>Medhurst</v>
      </c>
      <c r="G223" t="str">
        <f>VLOOKUP(F223,existing!H:H,1,FALSE)</f>
        <v>#N/A</v>
      </c>
      <c r="H223" t="b">
        <f t="shared" si="3"/>
        <v>0</v>
      </c>
      <c r="K223" t="str">
        <f>vlookup(B223,existing!J:J,1,false)</f>
        <v>#N/A</v>
      </c>
    </row>
    <row r="224" ht="12.75" customHeight="1">
      <c r="A224" t="s">
        <v>133</v>
      </c>
      <c r="B224" t="s">
        <v>616</v>
      </c>
      <c r="C224" t="s">
        <v>494</v>
      </c>
      <c r="D224" t="str">
        <f>VLOOKUP(B224,existing!J:J,1,FALSE)</f>
        <v>#N/A</v>
      </c>
      <c r="E224" t="b">
        <f t="shared" si="1"/>
        <v>0</v>
      </c>
      <c r="F224" t="str">
        <f t="shared" si="2"/>
        <v>Muss</v>
      </c>
      <c r="G224" t="str">
        <f>VLOOKUP(F224,existing!H:H,1,FALSE)</f>
        <v>#N/A</v>
      </c>
      <c r="H224" t="b">
        <f t="shared" si="3"/>
        <v>0</v>
      </c>
      <c r="K224" t="str">
        <f>vlookup(B224,existing!J:J,1,false)</f>
        <v>#N/A</v>
      </c>
    </row>
    <row r="225" ht="12.75" customHeight="1">
      <c r="A225" t="s">
        <v>133</v>
      </c>
      <c r="B225" t="s">
        <v>617</v>
      </c>
      <c r="C225" t="s">
        <v>494</v>
      </c>
      <c r="D225" t="str">
        <f>VLOOKUP(B225,existing!J:J,1,FALSE)</f>
        <v>#N/A</v>
      </c>
      <c r="E225" t="b">
        <f t="shared" si="1"/>
        <v>0</v>
      </c>
      <c r="F225" t="str">
        <f t="shared" si="2"/>
        <v>Shad</v>
      </c>
      <c r="G225" t="str">
        <f>VLOOKUP(F225,existing!H:H,1,FALSE)</f>
        <v>#N/A</v>
      </c>
      <c r="H225" t="b">
        <f t="shared" si="3"/>
        <v>0</v>
      </c>
      <c r="K225" t="str">
        <f>vlookup(B225,existing!J:J,1,false)</f>
        <v>#N/A</v>
      </c>
    </row>
    <row r="226" ht="12.75" customHeight="1">
      <c r="A226" t="s">
        <v>133</v>
      </c>
      <c r="B226" t="s">
        <v>618</v>
      </c>
      <c r="C226" t="s">
        <v>494</v>
      </c>
      <c r="D226" t="str">
        <f>VLOOKUP(B226,existing!J:J,1,FALSE)</f>
        <v>#N/A</v>
      </c>
      <c r="E226" t="b">
        <f t="shared" si="1"/>
        <v>0</v>
      </c>
      <c r="F226" t="str">
        <f t="shared" si="2"/>
        <v>Sowden</v>
      </c>
      <c r="G226" t="str">
        <f>VLOOKUP(F226,existing!H:H,1,FALSE)</f>
        <v>#N/A</v>
      </c>
      <c r="H226" t="b">
        <f t="shared" si="3"/>
        <v>0</v>
      </c>
      <c r="K226" t="str">
        <f>vlookup(B226,existing!J:J,1,false)</f>
        <v>#N/A</v>
      </c>
    </row>
    <row r="227" ht="12.75" customHeight="1">
      <c r="A227" t="s">
        <v>133</v>
      </c>
      <c r="B227" t="s">
        <v>619</v>
      </c>
      <c r="C227" t="s">
        <v>494</v>
      </c>
      <c r="D227" t="str">
        <f>VLOOKUP(B227,existing!J:J,1,FALSE)</f>
        <v>#N/A</v>
      </c>
      <c r="E227" t="b">
        <f t="shared" si="1"/>
        <v>0</v>
      </c>
      <c r="F227" t="str">
        <f t="shared" si="2"/>
        <v>Venzon</v>
      </c>
      <c r="G227" t="str">
        <f>VLOOKUP(F227,existing!H:H,1,FALSE)</f>
        <v>#N/A</v>
      </c>
      <c r="H227" t="b">
        <f t="shared" si="3"/>
        <v>0</v>
      </c>
      <c r="K227" t="str">
        <f>vlookup(B227,existing!J:J,1,false)</f>
        <v>#N/A</v>
      </c>
    </row>
    <row r="228" ht="12.75" customHeight="1">
      <c r="A228" t="s">
        <v>452</v>
      </c>
      <c r="B228" t="s">
        <v>620</v>
      </c>
      <c r="C228" t="s">
        <v>441</v>
      </c>
      <c r="D228" t="str">
        <f>VLOOKUP(B228,existing!J:J,1,FALSE)</f>
        <v>#N/A</v>
      </c>
      <c r="E228" t="b">
        <f t="shared" si="1"/>
        <v>0</v>
      </c>
      <c r="F228" t="str">
        <f t="shared" si="2"/>
        <v>Weetman</v>
      </c>
      <c r="G228" t="str">
        <f>VLOOKUP(F228,existing!H:H,1,FALSE)</f>
        <v>#N/A</v>
      </c>
      <c r="H228" t="b">
        <f t="shared" si="3"/>
        <v>0</v>
      </c>
      <c r="K228" t="str">
        <f>vlookup(B228,existing!J:J,1,false)</f>
        <v>#N/A</v>
      </c>
    </row>
    <row r="229" ht="12.75" customHeight="1">
      <c r="A229" t="s">
        <v>452</v>
      </c>
      <c r="B229" t="s">
        <v>621</v>
      </c>
      <c r="C229" t="s">
        <v>441</v>
      </c>
      <c r="D229" t="str">
        <f>VLOOKUP(B229,existing!J:J,1,FALSE)</f>
        <v>#N/A</v>
      </c>
      <c r="E229" t="b">
        <f t="shared" si="1"/>
        <v>0</v>
      </c>
      <c r="F229" t="str">
        <f t="shared" si="2"/>
        <v>Hawley</v>
      </c>
      <c r="G229" t="str">
        <f>VLOOKUP(F229,existing!H:H,1,FALSE)</f>
        <v>#N/A</v>
      </c>
      <c r="H229" t="b">
        <f t="shared" si="3"/>
        <v>0</v>
      </c>
      <c r="K229" t="str">
        <f>vlookup(B229,existing!J:J,1,false)</f>
        <v>#N/A</v>
      </c>
    </row>
    <row r="230" ht="12.75" customHeight="1">
      <c r="A230" t="s">
        <v>452</v>
      </c>
      <c r="B230" t="s">
        <v>622</v>
      </c>
      <c r="C230" t="s">
        <v>441</v>
      </c>
      <c r="D230" t="str">
        <f>VLOOKUP(B230,existing!J:J,1,FALSE)</f>
        <v>#N/A</v>
      </c>
      <c r="E230" t="b">
        <f t="shared" si="1"/>
        <v>0</v>
      </c>
      <c r="F230" t="str">
        <f t="shared" si="2"/>
        <v>Heywood</v>
      </c>
      <c r="G230" t="str">
        <f>VLOOKUP(F230,existing!H:H,1,FALSE)</f>
        <v>#N/A</v>
      </c>
      <c r="H230" t="b">
        <f t="shared" si="3"/>
        <v>0</v>
      </c>
      <c r="K230" t="str">
        <f>vlookup(B230,existing!J:J,1,false)</f>
        <v>#N/A</v>
      </c>
    </row>
    <row r="231" ht="12.75" customHeight="1">
      <c r="A231" t="s">
        <v>452</v>
      </c>
      <c r="B231" t="s">
        <v>623</v>
      </c>
      <c r="C231" t="s">
        <v>386</v>
      </c>
      <c r="D231" t="str">
        <f>VLOOKUP(B231,existing!J:J,1,FALSE)</f>
        <v>#N/A</v>
      </c>
      <c r="E231" t="b">
        <f t="shared" si="1"/>
        <v>0</v>
      </c>
      <c r="F231" t="str">
        <f t="shared" si="2"/>
        <v>Lawrie</v>
      </c>
      <c r="G231" t="str">
        <f>VLOOKUP(F231,existing!H:H,1,FALSE)</f>
        <v>#N/A</v>
      </c>
      <c r="H231" t="b">
        <f t="shared" si="3"/>
        <v>0</v>
      </c>
      <c r="K231" t="str">
        <f>vlookup(B231,existing!J:J,1,false)</f>
        <v>#N/A</v>
      </c>
    </row>
    <row r="232" ht="12.75" customHeight="1">
      <c r="A232" t="s">
        <v>452</v>
      </c>
      <c r="B232" t="s">
        <v>624</v>
      </c>
      <c r="C232" t="s">
        <v>386</v>
      </c>
      <c r="D232" t="str">
        <f>VLOOKUP(B232,existing!J:J,1,FALSE)</f>
        <v>#N/A</v>
      </c>
      <c r="E232" t="b">
        <f t="shared" si="1"/>
        <v>0</v>
      </c>
      <c r="F232" t="str">
        <f t="shared" si="2"/>
        <v>J Galley</v>
      </c>
      <c r="G232" t="str">
        <f>VLOOKUP(F232,existing!H:H,1,FALSE)</f>
        <v>#N/A</v>
      </c>
      <c r="H232" t="b">
        <f t="shared" si="3"/>
        <v>0</v>
      </c>
      <c r="K232" t="str">
        <f>vlookup(B232,existing!J:J,1,false)</f>
        <v>#N/A</v>
      </c>
    </row>
    <row r="233" ht="12.75" customHeight="1">
      <c r="A233" t="s">
        <v>452</v>
      </c>
      <c r="B233" t="s">
        <v>625</v>
      </c>
      <c r="C233" t="s">
        <v>386</v>
      </c>
      <c r="D233" t="str">
        <f>VLOOKUP(B233,existing!J:J,1,FALSE)</f>
        <v>#N/A</v>
      </c>
      <c r="E233" t="b">
        <f t="shared" si="1"/>
        <v>0</v>
      </c>
      <c r="F233" t="str">
        <f t="shared" si="2"/>
        <v>Crute</v>
      </c>
      <c r="G233" t="str">
        <f>VLOOKUP(F233,existing!H:H,1,FALSE)</f>
        <v>#N/A</v>
      </c>
      <c r="H233" t="b">
        <f t="shared" si="3"/>
        <v>0</v>
      </c>
      <c r="K233" t="str">
        <f>vlookup(B233,existing!J:J,1,false)</f>
        <v>#N/A</v>
      </c>
    </row>
    <row r="234" ht="12.75" customHeight="1">
      <c r="A234" t="s">
        <v>452</v>
      </c>
      <c r="B234" t="s">
        <v>626</v>
      </c>
      <c r="C234" t="s">
        <v>92</v>
      </c>
      <c r="D234" t="str">
        <f>VLOOKUP(B234,existing!J:J,1,FALSE)</f>
        <v>#N/A</v>
      </c>
      <c r="E234" t="b">
        <f t="shared" si="1"/>
        <v>0</v>
      </c>
      <c r="F234" t="str">
        <f t="shared" si="2"/>
        <v>Featherstone</v>
      </c>
      <c r="G234" t="str">
        <f>VLOOKUP(F234,existing!H:H,1,FALSE)</f>
        <v>#N/A</v>
      </c>
      <c r="H234" t="b">
        <f t="shared" si="3"/>
        <v>0</v>
      </c>
      <c r="K234" t="str">
        <f>vlookup(B234,existing!J:J,1,false)</f>
        <v>#N/A</v>
      </c>
    </row>
    <row r="235" ht="12.75" customHeight="1">
      <c r="A235" t="s">
        <v>452</v>
      </c>
      <c r="B235" t="s">
        <v>627</v>
      </c>
      <c r="C235" t="s">
        <v>92</v>
      </c>
      <c r="D235" t="str">
        <f>VLOOKUP(B235,existing!J:J,1,FALSE)</f>
        <v>#N/A</v>
      </c>
      <c r="E235" t="b">
        <f t="shared" si="1"/>
        <v>0</v>
      </c>
      <c r="F235" t="str">
        <f t="shared" si="2"/>
        <v>Elmer</v>
      </c>
      <c r="G235" t="str">
        <f>VLOOKUP(F235,existing!H:H,1,FALSE)</f>
        <v>#N/A</v>
      </c>
      <c r="H235" t="b">
        <f t="shared" si="3"/>
        <v>0</v>
      </c>
      <c r="K235" t="str">
        <f>vlookup(B235,existing!J:J,1,false)</f>
        <v>#N/A</v>
      </c>
    </row>
    <row r="236" ht="12.75" customHeight="1">
      <c r="A236" t="s">
        <v>452</v>
      </c>
      <c r="B236" t="s">
        <v>628</v>
      </c>
      <c r="C236" t="s">
        <v>92</v>
      </c>
      <c r="D236" t="str">
        <f>VLOOKUP(B236,existing!J:J,1,FALSE)</f>
        <v>#N/A</v>
      </c>
      <c r="E236" t="b">
        <f t="shared" si="1"/>
        <v>0</v>
      </c>
      <c r="F236" t="str">
        <f t="shared" si="2"/>
        <v>Furness</v>
      </c>
      <c r="G236" t="str">
        <f>VLOOKUP(F236,existing!H:H,1,FALSE)</f>
        <v>#N/A</v>
      </c>
      <c r="H236" t="b">
        <f t="shared" si="3"/>
        <v>0</v>
      </c>
      <c r="K236" t="str">
        <f>vlookup(B236,existing!J:J,1,false)</f>
        <v>#N/A</v>
      </c>
    </row>
    <row r="237" ht="12.75" customHeight="1">
      <c r="A237" t="s">
        <v>452</v>
      </c>
      <c r="B237" t="s">
        <v>629</v>
      </c>
      <c r="C237" t="s">
        <v>17</v>
      </c>
      <c r="D237" t="str">
        <f>VLOOKUP(B237,existing!J:J,1,FALSE)</f>
        <v>#N/A</v>
      </c>
      <c r="E237" t="b">
        <f t="shared" si="1"/>
        <v>0</v>
      </c>
      <c r="F237" t="str">
        <f t="shared" si="2"/>
        <v>Penny-Evans</v>
      </c>
      <c r="G237" t="str">
        <f>VLOOKUP(F237,existing!H:H,1,FALSE)</f>
        <v>#N/A</v>
      </c>
      <c r="H237" t="b">
        <f t="shared" si="3"/>
        <v>0</v>
      </c>
      <c r="K237" t="str">
        <f>vlookup(B237,existing!J:J,1,false)</f>
        <v>#N/A</v>
      </c>
    </row>
    <row r="238" ht="12.75" customHeight="1">
      <c r="A238" t="s">
        <v>452</v>
      </c>
      <c r="B238" t="s">
        <v>630</v>
      </c>
      <c r="C238" t="s">
        <v>135</v>
      </c>
      <c r="D238" t="str">
        <f>VLOOKUP(B238,existing!J:J,1,FALSE)</f>
        <v>#N/A</v>
      </c>
      <c r="E238" t="b">
        <f t="shared" si="1"/>
        <v>0</v>
      </c>
      <c r="F238" t="str">
        <f t="shared" si="2"/>
        <v>Halleast</v>
      </c>
      <c r="G238" t="str">
        <f>VLOOKUP(F238,existing!H:H,1,FALSE)</f>
        <v>#N/A</v>
      </c>
      <c r="H238" t="b">
        <f t="shared" si="3"/>
        <v>0</v>
      </c>
      <c r="K238" t="str">
        <f>vlookup(B238,existing!J:J,1,false)</f>
        <v>#N/A</v>
      </c>
    </row>
    <row r="239" ht="12.75" customHeight="1">
      <c r="A239" t="s">
        <v>452</v>
      </c>
      <c r="B239" t="s">
        <v>631</v>
      </c>
      <c r="C239" t="s">
        <v>135</v>
      </c>
      <c r="D239" t="str">
        <f>VLOOKUP(B239,existing!J:J,1,FALSE)</f>
        <v>#N/A</v>
      </c>
      <c r="E239" t="b">
        <f t="shared" si="1"/>
        <v>0</v>
      </c>
      <c r="F239" t="str">
        <f t="shared" si="2"/>
        <v>Porksen</v>
      </c>
      <c r="G239" t="str">
        <f>VLOOKUP(F239,existing!H:H,1,FALSE)</f>
        <v>#N/A</v>
      </c>
      <c r="H239" t="b">
        <f t="shared" si="3"/>
        <v>0</v>
      </c>
      <c r="K239" t="str">
        <f>vlookup(B239,existing!J:J,1,false)</f>
        <v>#N/A</v>
      </c>
    </row>
    <row r="240" ht="12.75" customHeight="1">
      <c r="A240" t="s">
        <v>452</v>
      </c>
      <c r="B240" t="s">
        <v>632</v>
      </c>
      <c r="C240" t="s">
        <v>135</v>
      </c>
      <c r="D240" t="str">
        <f>VLOOKUP(B240,existing!J:J,1,FALSE)</f>
        <v>#N/A</v>
      </c>
      <c r="E240" t="b">
        <f t="shared" si="1"/>
        <v>0</v>
      </c>
      <c r="F240" t="str">
        <f t="shared" si="2"/>
        <v>King</v>
      </c>
      <c r="G240" t="str">
        <f>VLOOKUP(F240,existing!H:H,1,FALSE)</f>
        <v>#N/A</v>
      </c>
      <c r="H240" t="b">
        <f t="shared" si="3"/>
        <v>0</v>
      </c>
      <c r="K240" t="str">
        <f>vlookup(B240,existing!J:J,1,false)</f>
        <v>#N/A</v>
      </c>
    </row>
    <row r="241" ht="12.75" customHeight="1">
      <c r="A241" t="s">
        <v>452</v>
      </c>
      <c r="B241" t="s">
        <v>633</v>
      </c>
      <c r="C241" t="s">
        <v>130</v>
      </c>
      <c r="D241" t="str">
        <f>VLOOKUP(B241,existing!J:J,1,FALSE)</f>
        <v>#N/A</v>
      </c>
      <c r="E241" t="b">
        <f t="shared" si="1"/>
        <v>0</v>
      </c>
      <c r="F241" t="str">
        <f t="shared" si="2"/>
        <v>Monteith</v>
      </c>
      <c r="G241" t="str">
        <f>VLOOKUP(F241,existing!H:H,1,FALSE)</f>
        <v>#N/A</v>
      </c>
      <c r="H241" t="b">
        <f t="shared" si="3"/>
        <v>0</v>
      </c>
      <c r="K241" t="str">
        <f>vlookup(B241,existing!J:J,1,false)</f>
        <v>#N/A</v>
      </c>
    </row>
    <row r="242" ht="12.75" customHeight="1">
      <c r="A242" t="s">
        <v>452</v>
      </c>
      <c r="B242" t="s">
        <v>634</v>
      </c>
      <c r="C242" t="s">
        <v>130</v>
      </c>
      <c r="D242" t="str">
        <f>VLOOKUP(B242,existing!J:J,1,FALSE)</f>
        <v>#N/A</v>
      </c>
      <c r="E242" t="b">
        <f t="shared" si="1"/>
        <v>0</v>
      </c>
      <c r="F242" t="str">
        <f t="shared" si="2"/>
        <v>Tennant</v>
      </c>
      <c r="G242" t="str">
        <f>VLOOKUP(F242,existing!H:H,1,FALSE)</f>
        <v>#N/A</v>
      </c>
      <c r="H242" t="b">
        <f t="shared" si="3"/>
        <v>0</v>
      </c>
      <c r="K242" t="str">
        <f>vlookup(B242,existing!J:J,1,false)</f>
        <v>#N/A</v>
      </c>
    </row>
    <row r="243" ht="12.75" customHeight="1">
      <c r="A243" t="s">
        <v>452</v>
      </c>
      <c r="B243" t="s">
        <v>635</v>
      </c>
      <c r="C243" t="s">
        <v>130</v>
      </c>
      <c r="D243" t="str">
        <f>VLOOKUP(B243,existing!J:J,1,FALSE)</f>
        <v>#N/A</v>
      </c>
      <c r="E243" t="b">
        <f t="shared" si="1"/>
        <v>0</v>
      </c>
      <c r="F243" t="str">
        <f t="shared" si="2"/>
        <v>Monaghan</v>
      </c>
      <c r="G243" t="str">
        <f>VLOOKUP(F243,existing!H:H,1,FALSE)</f>
        <v>#N/A</v>
      </c>
      <c r="H243" t="b">
        <f t="shared" si="3"/>
        <v>0</v>
      </c>
      <c r="K243" t="str">
        <f>vlookup(B243,existing!J:J,1,false)</f>
        <v>#N/A</v>
      </c>
    </row>
    <row r="244" ht="12.75" customHeight="1">
      <c r="A244" t="s">
        <v>452</v>
      </c>
      <c r="B244" t="s">
        <v>636</v>
      </c>
      <c r="C244" t="s">
        <v>44</v>
      </c>
      <c r="D244" t="str">
        <f>VLOOKUP(B244,existing!J:J,1,FALSE)</f>
        <v>#N/A</v>
      </c>
      <c r="E244" t="b">
        <f t="shared" si="1"/>
        <v>0</v>
      </c>
      <c r="F244" t="str">
        <f t="shared" si="2"/>
        <v>Elvin</v>
      </c>
      <c r="G244" t="str">
        <f>VLOOKUP(F244,existing!H:H,1,FALSE)</f>
        <v>#N/A</v>
      </c>
      <c r="H244" t="b">
        <f t="shared" si="3"/>
        <v>0</v>
      </c>
      <c r="K244" t="str">
        <f>vlookup(B244,existing!J:J,1,false)</f>
        <v>#N/A</v>
      </c>
    </row>
    <row r="245" ht="12.75" customHeight="1">
      <c r="A245" t="s">
        <v>452</v>
      </c>
      <c r="B245" t="s">
        <v>637</v>
      </c>
      <c r="C245" t="s">
        <v>44</v>
      </c>
      <c r="D245" t="str">
        <f>VLOOKUP(B245,existing!J:J,1,FALSE)</f>
        <v>#N/A</v>
      </c>
      <c r="E245" t="b">
        <f t="shared" si="1"/>
        <v>0</v>
      </c>
      <c r="F245" t="str">
        <f t="shared" si="2"/>
        <v>Gallacher</v>
      </c>
      <c r="G245" t="str">
        <f>VLOOKUP(F245,existing!H:H,1,FALSE)</f>
        <v>#N/A</v>
      </c>
      <c r="H245" t="b">
        <f t="shared" si="3"/>
        <v>0</v>
      </c>
      <c r="K245" t="str">
        <f>vlookup(B245,existing!J:J,1,false)</f>
        <v>#N/A</v>
      </c>
    </row>
    <row r="246" ht="12.75" customHeight="1">
      <c r="A246" t="s">
        <v>452</v>
      </c>
      <c r="B246" t="s">
        <v>638</v>
      </c>
      <c r="C246" t="s">
        <v>44</v>
      </c>
      <c r="D246" t="str">
        <f>VLOOKUP(B246,existing!J:J,1,FALSE)</f>
        <v>#N/A</v>
      </c>
      <c r="E246" t="b">
        <f t="shared" si="1"/>
        <v>0</v>
      </c>
      <c r="F246" t="str">
        <f t="shared" si="2"/>
        <v>Breeze</v>
      </c>
      <c r="G246" t="str">
        <f>VLOOKUP(F246,existing!H:H,1,FALSE)</f>
        <v>#N/A</v>
      </c>
      <c r="H246" t="b">
        <f t="shared" si="3"/>
        <v>0</v>
      </c>
      <c r="K246" t="str">
        <f>vlookup(B246,existing!J:J,1,false)</f>
        <v>#N/A</v>
      </c>
    </row>
    <row r="247" ht="12.75" customHeight="1">
      <c r="A247" t="s">
        <v>128</v>
      </c>
      <c r="B247" t="s">
        <v>639</v>
      </c>
      <c r="C247" t="s">
        <v>441</v>
      </c>
      <c r="D247" t="str">
        <f>VLOOKUP(B247,existing!J:J,1,FALSE)</f>
        <v>#N/A</v>
      </c>
      <c r="E247" t="b">
        <f t="shared" si="1"/>
        <v>0</v>
      </c>
      <c r="F247" t="str">
        <f t="shared" si="2"/>
        <v>Cooper</v>
      </c>
      <c r="G247" t="str">
        <f>VLOOKUP(F247,existing!H:H,1,FALSE)</f>
        <v>#N/A</v>
      </c>
      <c r="H247" t="b">
        <f t="shared" si="3"/>
        <v>0</v>
      </c>
      <c r="K247" t="str">
        <f>vlookup(B247,existing!J:J,1,false)</f>
        <v>#N/A</v>
      </c>
    </row>
    <row r="248" ht="12.75" customHeight="1">
      <c r="A248" t="s">
        <v>128</v>
      </c>
      <c r="B248" t="s">
        <v>640</v>
      </c>
      <c r="C248" t="s">
        <v>441</v>
      </c>
      <c r="D248" t="str">
        <f>VLOOKUP(B248,existing!J:J,1,FALSE)</f>
        <v>#N/A</v>
      </c>
      <c r="E248" t="b">
        <f t="shared" si="1"/>
        <v>0</v>
      </c>
      <c r="F248" t="str">
        <f t="shared" si="2"/>
        <v>Price</v>
      </c>
      <c r="G248" t="str">
        <f>VLOOKUP(F248,existing!H:H,1,FALSE)</f>
        <v>#N/A</v>
      </c>
      <c r="H248" t="b">
        <f t="shared" si="3"/>
        <v>0</v>
      </c>
      <c r="K248" t="str">
        <f>vlookup(B248,existing!J:J,1,false)</f>
        <v>#N/A</v>
      </c>
    </row>
    <row r="249" ht="12.75" customHeight="1">
      <c r="A249" t="s">
        <v>128</v>
      </c>
      <c r="B249" t="s">
        <v>641</v>
      </c>
      <c r="C249" t="s">
        <v>441</v>
      </c>
      <c r="D249" t="str">
        <f>VLOOKUP(B249,existing!J:J,1,FALSE)</f>
        <v>#N/A</v>
      </c>
      <c r="E249" t="b">
        <f t="shared" si="1"/>
        <v>0</v>
      </c>
      <c r="F249" t="str">
        <f t="shared" si="2"/>
        <v>Banerji</v>
      </c>
      <c r="G249" t="str">
        <f>VLOOKUP(F249,existing!H:H,1,FALSE)</f>
        <v>#N/A</v>
      </c>
      <c r="H249" t="b">
        <f t="shared" si="3"/>
        <v>0</v>
      </c>
      <c r="K249" t="str">
        <f>vlookup(B249,existing!J:J,1,false)</f>
        <v>#N/A</v>
      </c>
    </row>
    <row r="250" ht="12.75" customHeight="1">
      <c r="A250" t="s">
        <v>128</v>
      </c>
      <c r="B250" t="s">
        <v>642</v>
      </c>
      <c r="C250" t="s">
        <v>441</v>
      </c>
      <c r="D250" t="str">
        <f>VLOOKUP(B250,existing!J:J,1,FALSE)</f>
        <v>#N/A</v>
      </c>
      <c r="E250" t="b">
        <f t="shared" si="1"/>
        <v>0</v>
      </c>
      <c r="F250" t="str">
        <f t="shared" si="2"/>
        <v>Olive</v>
      </c>
      <c r="G250" t="str">
        <f>VLOOKUP(F250,existing!H:H,1,FALSE)</f>
        <v>#N/A</v>
      </c>
      <c r="H250" t="b">
        <f t="shared" si="3"/>
        <v>0</v>
      </c>
      <c r="K250" t="str">
        <f>vlookup(B250,existing!J:J,1,false)</f>
        <v>#N/A</v>
      </c>
    </row>
    <row r="251" ht="12.75" customHeight="1">
      <c r="A251" t="s">
        <v>128</v>
      </c>
      <c r="B251" t="s">
        <v>643</v>
      </c>
      <c r="C251" t="s">
        <v>441</v>
      </c>
      <c r="D251" t="str">
        <f>VLOOKUP(B251,existing!J:J,1,FALSE)</f>
        <v>#N/A</v>
      </c>
      <c r="E251" t="b">
        <f t="shared" si="1"/>
        <v>0</v>
      </c>
      <c r="F251" t="str">
        <f t="shared" si="2"/>
        <v>Desmond</v>
      </c>
      <c r="G251" t="str">
        <f>VLOOKUP(F251,existing!H:H,1,FALSE)</f>
        <v>#N/A</v>
      </c>
      <c r="H251" t="b">
        <f t="shared" si="3"/>
        <v>0</v>
      </c>
      <c r="K251" t="str">
        <f>vlookup(B251,existing!J:J,1,false)</f>
        <v>#N/A</v>
      </c>
    </row>
    <row r="252" ht="12.75" customHeight="1">
      <c r="A252" t="s">
        <v>128</v>
      </c>
      <c r="B252" t="s">
        <v>644</v>
      </c>
      <c r="C252" t="s">
        <v>441</v>
      </c>
      <c r="D252" t="str">
        <f>VLOOKUP(B252,existing!J:J,1,FALSE)</f>
        <v>#N/A</v>
      </c>
      <c r="E252" t="b">
        <f t="shared" si="1"/>
        <v>0</v>
      </c>
      <c r="F252" t="str">
        <f t="shared" si="2"/>
        <v>Graystone</v>
      </c>
      <c r="G252" t="str">
        <f>VLOOKUP(F252,existing!H:H,1,FALSE)</f>
        <v>#N/A</v>
      </c>
      <c r="H252" t="b">
        <f t="shared" si="3"/>
        <v>0</v>
      </c>
      <c r="K252" t="str">
        <f>vlookup(B252,existing!J:J,1,false)</f>
        <v>#N/A</v>
      </c>
    </row>
    <row r="253" ht="12.75" customHeight="1">
      <c r="A253" t="s">
        <v>128</v>
      </c>
      <c r="B253" t="s">
        <v>645</v>
      </c>
      <c r="C253" t="s">
        <v>441</v>
      </c>
      <c r="D253" t="str">
        <f>VLOOKUP(B253,existing!J:J,1,FALSE)</f>
        <v>#N/A</v>
      </c>
      <c r="E253" t="b">
        <f t="shared" si="1"/>
        <v>0</v>
      </c>
      <c r="F253" t="str">
        <f t="shared" si="2"/>
        <v>Knight</v>
      </c>
      <c r="G253" t="str">
        <f>VLOOKUP(F253,existing!H:H,1,FALSE)</f>
        <v>#N/A</v>
      </c>
      <c r="H253" t="b">
        <f t="shared" si="3"/>
        <v>0</v>
      </c>
      <c r="K253" t="str">
        <f>vlookup(B253,existing!J:J,1,false)</f>
        <v>#N/A</v>
      </c>
    </row>
    <row r="254" ht="12.75" customHeight="1">
      <c r="A254" t="s">
        <v>128</v>
      </c>
      <c r="B254" t="s">
        <v>646</v>
      </c>
      <c r="C254" t="s">
        <v>386</v>
      </c>
      <c r="D254" t="str">
        <f>VLOOKUP(B254,existing!J:J,1,FALSE)</f>
        <v>#N/A</v>
      </c>
      <c r="E254" t="b">
        <f t="shared" si="1"/>
        <v>0</v>
      </c>
      <c r="F254" t="str">
        <f t="shared" si="2"/>
        <v>Beaty</v>
      </c>
      <c r="G254" t="str">
        <f>VLOOKUP(F254,existing!H:H,1,FALSE)</f>
        <v>#N/A</v>
      </c>
      <c r="H254" t="b">
        <f t="shared" si="3"/>
        <v>0</v>
      </c>
      <c r="K254" t="str">
        <f>vlookup(B254,existing!J:J,1,false)</f>
        <v>#N/A</v>
      </c>
    </row>
    <row r="255" ht="12.75" customHeight="1">
      <c r="A255" t="s">
        <v>128</v>
      </c>
      <c r="B255" t="s">
        <v>647</v>
      </c>
      <c r="C255" t="s">
        <v>386</v>
      </c>
      <c r="D255" t="str">
        <f>VLOOKUP(B255,existing!J:J,1,FALSE)</f>
        <v>#N/A</v>
      </c>
      <c r="E255" t="b">
        <f t="shared" si="1"/>
        <v>0</v>
      </c>
      <c r="F255" t="str">
        <f t="shared" si="2"/>
        <v>Howard</v>
      </c>
      <c r="G255" t="str">
        <f>VLOOKUP(F255,existing!H:H,1,FALSE)</f>
        <v>#N/A</v>
      </c>
      <c r="H255" t="b">
        <f t="shared" si="3"/>
        <v>0</v>
      </c>
      <c r="K255" t="str">
        <f>vlookup(B255,existing!J:J,1,false)</f>
        <v>#N/A</v>
      </c>
    </row>
    <row r="256" ht="12.75" customHeight="1">
      <c r="A256" t="s">
        <v>128</v>
      </c>
      <c r="B256" t="s">
        <v>648</v>
      </c>
      <c r="C256" t="s">
        <v>386</v>
      </c>
      <c r="D256" t="str">
        <f>VLOOKUP(B256,existing!J:J,1,FALSE)</f>
        <v>#N/A</v>
      </c>
      <c r="E256" t="b">
        <f t="shared" si="1"/>
        <v>0</v>
      </c>
      <c r="F256" t="str">
        <f t="shared" si="2"/>
        <v>Saunders</v>
      </c>
      <c r="G256" t="str">
        <f>VLOOKUP(F256,existing!H:H,1,FALSE)</f>
        <v>#N/A</v>
      </c>
      <c r="H256" t="b">
        <f t="shared" si="3"/>
        <v>0</v>
      </c>
      <c r="K256" t="str">
        <f>vlookup(B256,existing!J:J,1,false)</f>
        <v>#N/A</v>
      </c>
    </row>
    <row r="257" ht="12.75" customHeight="1">
      <c r="A257" t="s">
        <v>128</v>
      </c>
      <c r="B257" t="s">
        <v>649</v>
      </c>
      <c r="C257" t="s">
        <v>386</v>
      </c>
      <c r="D257" t="str">
        <f>VLOOKUP(B257,existing!J:J,1,FALSE)</f>
        <v>#N/A</v>
      </c>
      <c r="E257" t="b">
        <f t="shared" si="1"/>
        <v>0</v>
      </c>
      <c r="F257" t="str">
        <f t="shared" si="2"/>
        <v>Maisey</v>
      </c>
      <c r="G257" t="str">
        <f>VLOOKUP(F257,existing!H:H,1,FALSE)</f>
        <v>#N/A</v>
      </c>
      <c r="H257" t="b">
        <f t="shared" si="3"/>
        <v>0</v>
      </c>
      <c r="K257" t="str">
        <f>vlookup(B257,existing!J:J,1,false)</f>
        <v>#N/A</v>
      </c>
    </row>
    <row r="258" ht="12.75" customHeight="1">
      <c r="A258" t="s">
        <v>128</v>
      </c>
      <c r="B258" t="s">
        <v>650</v>
      </c>
      <c r="C258" t="s">
        <v>386</v>
      </c>
      <c r="D258" t="str">
        <f>VLOOKUP(B258,existing!J:J,1,FALSE)</f>
        <v>#N/A</v>
      </c>
      <c r="E258" t="b">
        <f t="shared" si="1"/>
        <v>0</v>
      </c>
      <c r="F258" t="str">
        <f t="shared" si="2"/>
        <v>Lord</v>
      </c>
      <c r="G258" t="str">
        <f>VLOOKUP(F258,existing!H:H,1,FALSE)</f>
        <v>#N/A</v>
      </c>
      <c r="H258" t="b">
        <f t="shared" si="3"/>
        <v>0</v>
      </c>
      <c r="K258" t="str">
        <f>vlookup(B258,existing!J:J,1,false)</f>
        <v>#N/A</v>
      </c>
    </row>
    <row r="259" ht="12.75" customHeight="1">
      <c r="A259" t="s">
        <v>128</v>
      </c>
      <c r="B259" t="s">
        <v>651</v>
      </c>
      <c r="C259" t="s">
        <v>386</v>
      </c>
      <c r="D259" t="str">
        <f>VLOOKUP(B259,existing!J:J,1,FALSE)</f>
        <v>#N/A</v>
      </c>
      <c r="E259" t="b">
        <f t="shared" si="1"/>
        <v>0</v>
      </c>
      <c r="F259" t="str">
        <f t="shared" si="2"/>
        <v>Pickles</v>
      </c>
      <c r="G259" t="str">
        <f>VLOOKUP(F259,existing!H:H,1,FALSE)</f>
        <v>#N/A</v>
      </c>
      <c r="H259" t="b">
        <f t="shared" si="3"/>
        <v>0</v>
      </c>
      <c r="K259" t="str">
        <f>vlookup(B259,existing!J:J,1,false)</f>
        <v>#N/A</v>
      </c>
    </row>
    <row r="260" ht="12.75" customHeight="1">
      <c r="A260" t="s">
        <v>128</v>
      </c>
      <c r="B260" t="s">
        <v>652</v>
      </c>
      <c r="C260" t="s">
        <v>386</v>
      </c>
      <c r="D260" t="str">
        <f>VLOOKUP(B260,existing!J:J,1,FALSE)</f>
        <v>#N/A</v>
      </c>
      <c r="E260" t="b">
        <f t="shared" si="1"/>
        <v>0</v>
      </c>
      <c r="F260" t="str">
        <f t="shared" si="2"/>
        <v>Choudhary</v>
      </c>
      <c r="G260" t="str">
        <f>VLOOKUP(F260,existing!H:H,1,FALSE)</f>
        <v>#N/A</v>
      </c>
      <c r="H260" t="b">
        <f t="shared" si="3"/>
        <v>0</v>
      </c>
      <c r="K260" t="str">
        <f>vlookup(B260,existing!J:J,1,false)</f>
        <v>#N/A</v>
      </c>
    </row>
    <row r="261" ht="12.75" customHeight="1">
      <c r="A261" t="s">
        <v>128</v>
      </c>
      <c r="B261" t="s">
        <v>653</v>
      </c>
      <c r="C261" t="s">
        <v>506</v>
      </c>
      <c r="D261" t="str">
        <f>VLOOKUP(B261,existing!J:J,1,FALSE)</f>
        <v>#N/A</v>
      </c>
      <c r="E261" t="b">
        <f t="shared" si="1"/>
        <v>0</v>
      </c>
      <c r="F261" t="str">
        <f t="shared" si="2"/>
        <v>Morris</v>
      </c>
      <c r="G261" t="str">
        <f>VLOOKUP(F261,existing!H:H,1,FALSE)</f>
        <v>#N/A</v>
      </c>
      <c r="H261" t="b">
        <f t="shared" si="3"/>
        <v>0</v>
      </c>
      <c r="K261" t="str">
        <f>vlookup(B261,existing!J:J,1,false)</f>
        <v>#N/A</v>
      </c>
    </row>
    <row r="262" ht="12.75" customHeight="1">
      <c r="A262" t="s">
        <v>128</v>
      </c>
      <c r="B262" t="s">
        <v>654</v>
      </c>
      <c r="C262" t="s">
        <v>506</v>
      </c>
      <c r="D262" t="str">
        <f>VLOOKUP(B262,existing!J:J,1,FALSE)</f>
        <v>#N/A</v>
      </c>
      <c r="E262" t="b">
        <f t="shared" si="1"/>
        <v>0</v>
      </c>
      <c r="F262" t="str">
        <f t="shared" si="2"/>
        <v>Morris</v>
      </c>
      <c r="G262" t="str">
        <f>VLOOKUP(F262,existing!H:H,1,FALSE)</f>
        <v>#N/A</v>
      </c>
      <c r="H262" t="b">
        <f t="shared" si="3"/>
        <v>0</v>
      </c>
      <c r="K262" t="str">
        <f>vlookup(B262,existing!J:J,1,false)</f>
        <v>#N/A</v>
      </c>
    </row>
    <row r="263" ht="12.75" customHeight="1">
      <c r="A263" t="s">
        <v>128</v>
      </c>
      <c r="B263" t="s">
        <v>655</v>
      </c>
      <c r="C263" t="s">
        <v>92</v>
      </c>
      <c r="D263" t="str">
        <f>VLOOKUP(B263,existing!J:J,1,FALSE)</f>
        <v>#N/A</v>
      </c>
      <c r="E263" t="b">
        <f t="shared" si="1"/>
        <v>0</v>
      </c>
      <c r="F263" t="str">
        <f t="shared" si="2"/>
        <v>Dowding</v>
      </c>
      <c r="G263" t="str">
        <f>VLOOKUP(F263,existing!H:H,1,FALSE)</f>
        <v>#N/A</v>
      </c>
      <c r="H263" t="b">
        <f t="shared" si="3"/>
        <v>0</v>
      </c>
      <c r="K263" t="str">
        <f>vlookup(B263,existing!J:J,1,false)</f>
        <v>#N/A</v>
      </c>
    </row>
    <row r="264" ht="12.75" customHeight="1">
      <c r="A264" t="s">
        <v>128</v>
      </c>
      <c r="B264" t="s">
        <v>656</v>
      </c>
      <c r="C264" t="s">
        <v>92</v>
      </c>
      <c r="D264" t="str">
        <f>VLOOKUP(B264,existing!J:J,1,FALSE)</f>
        <v>#N/A</v>
      </c>
      <c r="E264" t="b">
        <f t="shared" si="1"/>
        <v>0</v>
      </c>
      <c r="F264" t="str">
        <f t="shared" si="2"/>
        <v>Olsen</v>
      </c>
      <c r="G264" t="str">
        <f>VLOOKUP(F264,existing!H:H,1,FALSE)</f>
        <v>#N/A</v>
      </c>
      <c r="H264" t="b">
        <f t="shared" si="3"/>
        <v>0</v>
      </c>
      <c r="K264" t="str">
        <f>vlookup(B264,existing!J:J,1,false)</f>
        <v>#N/A</v>
      </c>
    </row>
    <row r="265" ht="12.75" customHeight="1">
      <c r="A265" t="s">
        <v>128</v>
      </c>
      <c r="B265" t="s">
        <v>657</v>
      </c>
      <c r="C265" t="s">
        <v>92</v>
      </c>
      <c r="D265" t="str">
        <f>VLOOKUP(B265,existing!J:J,1,FALSE)</f>
        <v>#N/A</v>
      </c>
      <c r="E265" t="b">
        <f t="shared" si="1"/>
        <v>0</v>
      </c>
      <c r="F265" t="str">
        <f t="shared" si="2"/>
        <v>Northey</v>
      </c>
      <c r="G265" t="str">
        <f>VLOOKUP(F265,existing!H:H,1,FALSE)</f>
        <v>#N/A</v>
      </c>
      <c r="H265" t="b">
        <f t="shared" si="3"/>
        <v>0</v>
      </c>
      <c r="K265" t="str">
        <f>vlookup(B265,existing!J:J,1,false)</f>
        <v>#N/A</v>
      </c>
    </row>
    <row r="266" ht="12.75" customHeight="1">
      <c r="A266" t="s">
        <v>128</v>
      </c>
      <c r="B266" t="s">
        <v>658</v>
      </c>
      <c r="C266" t="s">
        <v>92</v>
      </c>
      <c r="D266" t="str">
        <f>VLOOKUP(B266,existing!J:J,1,FALSE)</f>
        <v>#N/A</v>
      </c>
      <c r="E266" t="b">
        <f t="shared" si="1"/>
        <v>0</v>
      </c>
      <c r="F266" t="str">
        <f t="shared" si="2"/>
        <v>Coggins</v>
      </c>
      <c r="G266" t="str">
        <f>VLOOKUP(F266,existing!H:H,1,FALSE)</f>
        <v>#N/A</v>
      </c>
      <c r="H266" t="b">
        <f t="shared" si="3"/>
        <v>0</v>
      </c>
      <c r="K266" t="str">
        <f>vlookup(B266,existing!J:J,1,false)</f>
        <v>#N/A</v>
      </c>
    </row>
    <row r="267" ht="12.75" customHeight="1">
      <c r="A267" t="s">
        <v>128</v>
      </c>
      <c r="B267" t="s">
        <v>659</v>
      </c>
      <c r="C267" t="s">
        <v>92</v>
      </c>
      <c r="D267" t="str">
        <f>VLOOKUP(B267,existing!J:J,1,FALSE)</f>
        <v>#N/A</v>
      </c>
      <c r="E267" t="b">
        <f t="shared" si="1"/>
        <v>0</v>
      </c>
      <c r="F267" t="str">
        <f t="shared" si="2"/>
        <v>Mills</v>
      </c>
      <c r="G267" t="str">
        <f>VLOOKUP(F267,existing!H:H,1,FALSE)</f>
        <v>#N/A</v>
      </c>
      <c r="H267" t="b">
        <f t="shared" si="3"/>
        <v>0</v>
      </c>
      <c r="K267" t="str">
        <f>vlookup(B267,existing!J:J,1,false)</f>
        <v>#N/A</v>
      </c>
    </row>
    <row r="268" ht="12.75" customHeight="1">
      <c r="A268" t="s">
        <v>128</v>
      </c>
      <c r="B268" t="s">
        <v>660</v>
      </c>
      <c r="C268" t="s">
        <v>92</v>
      </c>
      <c r="D268" t="str">
        <f>VLOOKUP(B268,existing!J:J,1,FALSE)</f>
        <v>#N/A</v>
      </c>
      <c r="E268" t="b">
        <f t="shared" si="1"/>
        <v>0</v>
      </c>
      <c r="F268" t="str">
        <f t="shared" si="2"/>
        <v>Johnson</v>
      </c>
      <c r="G268" t="str">
        <f>VLOOKUP(F268,existing!H:H,1,FALSE)</f>
        <v>#N/A</v>
      </c>
      <c r="H268" t="b">
        <f t="shared" si="3"/>
        <v>0</v>
      </c>
      <c r="K268" t="str">
        <f>vlookup(B268,existing!J:J,1,false)</f>
        <v>#N/A</v>
      </c>
    </row>
    <row r="269" ht="12.75" customHeight="1">
      <c r="A269" t="s">
        <v>128</v>
      </c>
      <c r="B269" t="s">
        <v>661</v>
      </c>
      <c r="C269" t="s">
        <v>92</v>
      </c>
      <c r="D269" t="str">
        <f>VLOOKUP(B269,existing!J:J,1,FALSE)</f>
        <v>#N/A</v>
      </c>
      <c r="E269" t="b">
        <f t="shared" si="1"/>
        <v>0</v>
      </c>
      <c r="F269" t="str">
        <f t="shared" si="2"/>
        <v>Jerrome</v>
      </c>
      <c r="G269" t="str">
        <f>VLOOKUP(F269,existing!H:H,1,FALSE)</f>
        <v>#N/A</v>
      </c>
      <c r="H269" t="b">
        <f t="shared" si="3"/>
        <v>0</v>
      </c>
      <c r="K269" t="str">
        <f>vlookup(B269,existing!J:J,1,false)</f>
        <v>#N/A</v>
      </c>
    </row>
    <row r="270" ht="12.75" customHeight="1">
      <c r="A270" t="s">
        <v>128</v>
      </c>
      <c r="B270" t="s">
        <v>662</v>
      </c>
      <c r="C270" t="s">
        <v>92</v>
      </c>
      <c r="D270" t="str">
        <f>VLOOKUP(B270,existing!J:J,1,FALSE)</f>
        <v>#N/A</v>
      </c>
      <c r="E270" t="b">
        <f t="shared" si="1"/>
        <v>0</v>
      </c>
      <c r="F270" t="str">
        <f t="shared" si="2"/>
        <v>Booth</v>
      </c>
      <c r="G270" t="str">
        <f>VLOOKUP(F270,existing!H:H,1,FALSE)</f>
        <v>#N/A</v>
      </c>
      <c r="H270" t="b">
        <f t="shared" si="3"/>
        <v>0</v>
      </c>
      <c r="K270" t="str">
        <f>vlookup(B270,existing!J:J,1,false)</f>
        <v>#N/A</v>
      </c>
    </row>
    <row r="271" ht="12.75" customHeight="1">
      <c r="A271" t="s">
        <v>128</v>
      </c>
      <c r="B271" t="s">
        <v>663</v>
      </c>
      <c r="C271" t="s">
        <v>17</v>
      </c>
      <c r="D271" t="str">
        <f>VLOOKUP(B271,existing!J:J,1,FALSE)</f>
        <v>#N/A</v>
      </c>
      <c r="E271" t="b">
        <f t="shared" si="1"/>
        <v>0</v>
      </c>
      <c r="F271" t="str">
        <f t="shared" si="2"/>
        <v>Lewis</v>
      </c>
      <c r="G271" t="str">
        <f>VLOOKUP(F271,existing!H:H,1,FALSE)</f>
        <v>#N/A</v>
      </c>
      <c r="H271" t="b">
        <f t="shared" si="3"/>
        <v>0</v>
      </c>
      <c r="K271" t="str">
        <f>vlookup(B271,existing!J:J,1,false)</f>
        <v>#N/A</v>
      </c>
    </row>
    <row r="272" ht="12.75" customHeight="1">
      <c r="A272" t="s">
        <v>128</v>
      </c>
      <c r="B272" t="s">
        <v>664</v>
      </c>
      <c r="C272" t="s">
        <v>17</v>
      </c>
      <c r="D272" t="str">
        <f>VLOOKUP(B272,existing!J:J,1,FALSE)</f>
        <v>#N/A</v>
      </c>
      <c r="E272" t="b">
        <f t="shared" si="1"/>
        <v>0</v>
      </c>
      <c r="F272" t="str">
        <f t="shared" si="2"/>
        <v>Brennan</v>
      </c>
      <c r="G272" t="str">
        <f>VLOOKUP(F272,existing!H:H,1,FALSE)</f>
        <v>#N/A</v>
      </c>
      <c r="H272" t="b">
        <f t="shared" si="3"/>
        <v>0</v>
      </c>
      <c r="K272" t="str">
        <f>vlookup(B272,existing!J:J,1,false)</f>
        <v>#N/A</v>
      </c>
    </row>
    <row r="273" ht="12.75" customHeight="1">
      <c r="A273" t="s">
        <v>128</v>
      </c>
      <c r="B273" t="s">
        <v>665</v>
      </c>
      <c r="C273" t="s">
        <v>17</v>
      </c>
      <c r="D273" t="str">
        <f>VLOOKUP(B273,existing!J:J,1,FALSE)</f>
        <v>#N/A</v>
      </c>
      <c r="E273" t="b">
        <f t="shared" si="1"/>
        <v>0</v>
      </c>
      <c r="F273" t="str">
        <f t="shared" si="2"/>
        <v>Cozler</v>
      </c>
      <c r="G273" t="str">
        <f>VLOOKUP(F273,existing!H:H,1,FALSE)</f>
        <v>#N/A</v>
      </c>
      <c r="H273" t="b">
        <f t="shared" si="3"/>
        <v>0</v>
      </c>
      <c r="K273" t="str">
        <f>vlookup(B273,existing!J:J,1,false)</f>
        <v>#N/A</v>
      </c>
    </row>
    <row r="274" ht="12.75" customHeight="1">
      <c r="A274" t="s">
        <v>128</v>
      </c>
      <c r="B274" t="s">
        <v>666</v>
      </c>
      <c r="C274" t="s">
        <v>17</v>
      </c>
      <c r="D274" t="str">
        <f>VLOOKUP(B274,existing!J:J,1,FALSE)</f>
        <v>#N/A</v>
      </c>
      <c r="E274" t="b">
        <f t="shared" si="1"/>
        <v>0</v>
      </c>
      <c r="F274" t="str">
        <f t="shared" si="2"/>
        <v>Ismail</v>
      </c>
      <c r="G274" t="str">
        <f>VLOOKUP(F274,existing!H:H,1,FALSE)</f>
        <v>#N/A</v>
      </c>
      <c r="H274" t="b">
        <f t="shared" si="3"/>
        <v>0</v>
      </c>
      <c r="K274" t="str">
        <f>vlookup(B274,existing!J:J,1,false)</f>
        <v>#N/A</v>
      </c>
    </row>
    <row r="275" ht="12.75" customHeight="1">
      <c r="A275" t="s">
        <v>128</v>
      </c>
      <c r="B275" t="s">
        <v>667</v>
      </c>
      <c r="C275" t="s">
        <v>17</v>
      </c>
      <c r="D275" t="str">
        <f>VLOOKUP(B275,existing!J:J,1,FALSE)</f>
        <v>#N/A</v>
      </c>
      <c r="E275" t="b">
        <f t="shared" si="1"/>
        <v>0</v>
      </c>
      <c r="F275" t="str">
        <f t="shared" si="2"/>
        <v>Tennant</v>
      </c>
      <c r="G275" t="str">
        <f>VLOOKUP(F275,existing!H:H,1,FALSE)</f>
        <v>#N/A</v>
      </c>
      <c r="H275" t="b">
        <f t="shared" si="3"/>
        <v>0</v>
      </c>
      <c r="K275" t="str">
        <f>vlookup(B275,existing!J:J,1,false)</f>
        <v>#N/A</v>
      </c>
    </row>
    <row r="276" ht="12.75" customHeight="1">
      <c r="A276" t="s">
        <v>128</v>
      </c>
      <c r="B276" t="s">
        <v>668</v>
      </c>
      <c r="C276" t="s">
        <v>135</v>
      </c>
      <c r="D276" t="str">
        <f>VLOOKUP(B276,existing!J:J,1,FALSE)</f>
        <v>#N/A</v>
      </c>
      <c r="E276" t="b">
        <f t="shared" si="1"/>
        <v>0</v>
      </c>
      <c r="F276" t="str">
        <f t="shared" si="2"/>
        <v>Davies</v>
      </c>
      <c r="G276" t="str">
        <f>VLOOKUP(F276,existing!H:H,1,FALSE)</f>
        <v>#N/A</v>
      </c>
      <c r="H276" t="b">
        <f t="shared" si="3"/>
        <v>0</v>
      </c>
      <c r="K276" t="str">
        <f>vlookup(B276,existing!J:J,1,false)</f>
        <v>#N/A</v>
      </c>
    </row>
    <row r="277" ht="12.75" customHeight="1">
      <c r="A277" t="s">
        <v>128</v>
      </c>
      <c r="B277" t="s">
        <v>669</v>
      </c>
      <c r="C277" t="s">
        <v>135</v>
      </c>
      <c r="D277" t="str">
        <f>VLOOKUP(B277,existing!J:J,1,FALSE)</f>
        <v>#N/A</v>
      </c>
      <c r="E277" t="b">
        <f t="shared" si="1"/>
        <v>0</v>
      </c>
      <c r="F277" t="str">
        <f t="shared" si="2"/>
        <v>Brophy</v>
      </c>
      <c r="G277" t="str">
        <f>VLOOKUP(F277,existing!H:H,1,FALSE)</f>
        <v>#N/A</v>
      </c>
      <c r="H277" t="b">
        <f t="shared" si="3"/>
        <v>0</v>
      </c>
      <c r="K277" t="str">
        <f>vlookup(B277,existing!J:J,1,false)</f>
        <v>#N/A</v>
      </c>
    </row>
    <row r="278" ht="12.75" customHeight="1">
      <c r="A278" t="s">
        <v>128</v>
      </c>
      <c r="B278" t="s">
        <v>670</v>
      </c>
      <c r="C278" t="s">
        <v>135</v>
      </c>
      <c r="D278" t="str">
        <f>VLOOKUP(B278,existing!J:J,1,FALSE)</f>
        <v>#N/A</v>
      </c>
      <c r="E278" t="b">
        <f t="shared" si="1"/>
        <v>0</v>
      </c>
      <c r="F278" t="str">
        <f t="shared" si="2"/>
        <v>Foster-Grime</v>
      </c>
      <c r="G278" t="str">
        <f>VLOOKUP(F278,existing!H:H,1,FALSE)</f>
        <v>#N/A</v>
      </c>
      <c r="H278" t="b">
        <f t="shared" si="3"/>
        <v>0</v>
      </c>
      <c r="K278" t="str">
        <f>vlookup(B278,existing!J:J,1,false)</f>
        <v>#N/A</v>
      </c>
    </row>
    <row r="279" ht="12.75" customHeight="1">
      <c r="A279" t="s">
        <v>128</v>
      </c>
      <c r="B279" t="s">
        <v>671</v>
      </c>
      <c r="C279" t="s">
        <v>135</v>
      </c>
      <c r="D279" t="str">
        <f>VLOOKUP(B279,existing!J:J,1,FALSE)</f>
        <v>#N/A</v>
      </c>
      <c r="E279" t="b">
        <f t="shared" si="1"/>
        <v>0</v>
      </c>
      <c r="F279" t="str">
        <f t="shared" si="2"/>
        <v>Fryer</v>
      </c>
      <c r="G279" t="str">
        <f>VLOOKUP(F279,existing!H:H,1,FALSE)</f>
        <v>#N/A</v>
      </c>
      <c r="H279" t="b">
        <f t="shared" si="3"/>
        <v>0</v>
      </c>
      <c r="K279" t="str">
        <f>vlookup(B279,existing!J:J,1,false)</f>
        <v>#N/A</v>
      </c>
    </row>
    <row r="280" ht="12.75" customHeight="1">
      <c r="A280" t="s">
        <v>128</v>
      </c>
      <c r="B280" t="s">
        <v>672</v>
      </c>
      <c r="C280" t="s">
        <v>135</v>
      </c>
      <c r="D280" t="str">
        <f>VLOOKUP(B280,existing!J:J,1,FALSE)</f>
        <v>#N/A</v>
      </c>
      <c r="E280" t="b">
        <f t="shared" si="1"/>
        <v>0</v>
      </c>
      <c r="F280" t="str">
        <f t="shared" si="2"/>
        <v>Al-Hamdani</v>
      </c>
      <c r="G280" t="str">
        <f>VLOOKUP(F280,existing!H:H,1,FALSE)</f>
        <v>#N/A</v>
      </c>
      <c r="H280" t="b">
        <f t="shared" si="3"/>
        <v>0</v>
      </c>
      <c r="K280" t="str">
        <f>vlookup(B280,existing!J:J,1,false)</f>
        <v>#N/A</v>
      </c>
    </row>
    <row r="281" ht="12.75" customHeight="1">
      <c r="A281" t="s">
        <v>128</v>
      </c>
      <c r="B281" t="s">
        <v>673</v>
      </c>
      <c r="C281" t="s">
        <v>135</v>
      </c>
      <c r="D281" t="str">
        <f>VLOOKUP(B281,existing!J:J,1,FALSE)</f>
        <v>#N/A</v>
      </c>
      <c r="E281" t="b">
        <f t="shared" si="1"/>
        <v>0</v>
      </c>
      <c r="F281" t="str">
        <f t="shared" si="2"/>
        <v>Forrest</v>
      </c>
      <c r="G281" t="str">
        <f>VLOOKUP(F281,existing!H:H,1,FALSE)</f>
        <v>#N/A</v>
      </c>
      <c r="H281" t="b">
        <f t="shared" si="3"/>
        <v>0</v>
      </c>
      <c r="K281" t="str">
        <f>vlookup(B281,existing!J:J,1,false)</f>
        <v>#N/A</v>
      </c>
    </row>
    <row r="282" ht="12.75" customHeight="1">
      <c r="A282" t="s">
        <v>128</v>
      </c>
      <c r="B282" t="s">
        <v>674</v>
      </c>
      <c r="C282" t="s">
        <v>135</v>
      </c>
      <c r="D282" t="str">
        <f>VLOOKUP(B282,existing!J:J,1,FALSE)</f>
        <v>#N/A</v>
      </c>
      <c r="E282" t="b">
        <f t="shared" si="1"/>
        <v>0</v>
      </c>
      <c r="F282" t="str">
        <f t="shared" si="2"/>
        <v>Studholme</v>
      </c>
      <c r="G282" t="str">
        <f>VLOOKUP(F282,existing!H:H,1,FALSE)</f>
        <v>#N/A</v>
      </c>
      <c r="H282" t="b">
        <f t="shared" si="3"/>
        <v>0</v>
      </c>
      <c r="K282" t="str">
        <f>vlookup(B282,existing!J:J,1,false)</f>
        <v>#N/A</v>
      </c>
    </row>
    <row r="283" ht="12.75" customHeight="1">
      <c r="A283" t="s">
        <v>128</v>
      </c>
      <c r="B283" t="s">
        <v>675</v>
      </c>
      <c r="C283" t="s">
        <v>135</v>
      </c>
      <c r="D283" t="str">
        <f>VLOOKUP(B283,existing!J:J,1,FALSE)</f>
        <v>#N/A</v>
      </c>
      <c r="E283" t="b">
        <f t="shared" si="1"/>
        <v>0</v>
      </c>
      <c r="F283" t="str">
        <f t="shared" si="2"/>
        <v>Van Mierlo</v>
      </c>
      <c r="G283" t="str">
        <f>VLOOKUP(F283,existing!H:H,1,FALSE)</f>
        <v>#N/A</v>
      </c>
      <c r="H283" t="b">
        <f t="shared" si="3"/>
        <v>0</v>
      </c>
      <c r="K283" t="str">
        <f>vlookup(B283,existing!J:J,1,false)</f>
        <v>#N/A</v>
      </c>
    </row>
    <row r="284" ht="12.75" customHeight="1">
      <c r="A284" t="s">
        <v>128</v>
      </c>
      <c r="B284" t="s">
        <v>676</v>
      </c>
      <c r="C284" t="s">
        <v>130</v>
      </c>
      <c r="D284" t="str">
        <f>VLOOKUP(B284,existing!J:J,1,FALSE)</f>
        <v>#N/A</v>
      </c>
      <c r="E284" t="b">
        <f t="shared" si="1"/>
        <v>0</v>
      </c>
      <c r="F284" t="str">
        <f t="shared" si="2"/>
        <v>Overgaard Nielsen</v>
      </c>
      <c r="G284" t="str">
        <f>VLOOKUP(F284,existing!H:H,1,FALSE)</f>
        <v>#N/A</v>
      </c>
      <c r="H284" t="b">
        <f t="shared" si="3"/>
        <v>0</v>
      </c>
      <c r="K284" t="str">
        <f>vlookup(B284,existing!J:J,1,false)</f>
        <v>#N/A</v>
      </c>
    </row>
    <row r="285" ht="12.75" customHeight="1">
      <c r="A285" t="s">
        <v>128</v>
      </c>
      <c r="B285" t="s">
        <v>677</v>
      </c>
      <c r="C285" t="s">
        <v>130</v>
      </c>
      <c r="D285" t="str">
        <f>VLOOKUP(B285,existing!J:J,1,FALSE)</f>
        <v>#N/A</v>
      </c>
      <c r="E285" t="b">
        <f t="shared" si="1"/>
        <v>0</v>
      </c>
      <c r="F285" t="str">
        <f t="shared" si="2"/>
        <v>Bull</v>
      </c>
      <c r="G285" t="str">
        <f>VLOOKUP(F285,existing!H:H,1,FALSE)</f>
        <v>#N/A</v>
      </c>
      <c r="H285" t="b">
        <f t="shared" si="3"/>
        <v>0</v>
      </c>
      <c r="K285" t="str">
        <f>vlookup(B285,existing!J:J,1,false)</f>
        <v>#N/A</v>
      </c>
    </row>
    <row r="286" ht="12.75" customHeight="1">
      <c r="A286" t="s">
        <v>128</v>
      </c>
      <c r="B286" t="s">
        <v>678</v>
      </c>
      <c r="C286" t="s">
        <v>130</v>
      </c>
      <c r="D286" t="str">
        <f>VLOOKUP(B286,existing!J:J,1,FALSE)</f>
        <v>#N/A</v>
      </c>
      <c r="E286" t="b">
        <f t="shared" si="1"/>
        <v>0</v>
      </c>
      <c r="F286" t="str">
        <f t="shared" si="2"/>
        <v>Harvey</v>
      </c>
      <c r="G286" t="str">
        <f>VLOOKUP(F286,existing!H:H,1,FALSE)</f>
        <v>#N/A</v>
      </c>
      <c r="H286" t="b">
        <f t="shared" si="3"/>
        <v>0</v>
      </c>
      <c r="K286" t="str">
        <f>vlookup(B286,existing!J:J,1,false)</f>
        <v>#N/A</v>
      </c>
    </row>
    <row r="287" ht="12.75" customHeight="1">
      <c r="A287" t="s">
        <v>128</v>
      </c>
      <c r="B287" t="s">
        <v>679</v>
      </c>
      <c r="C287" t="s">
        <v>130</v>
      </c>
      <c r="D287" t="str">
        <f>VLOOKUP(B287,existing!J:J,1,FALSE)</f>
        <v>#N/A</v>
      </c>
      <c r="E287" t="b">
        <f t="shared" si="1"/>
        <v>0</v>
      </c>
      <c r="F287" t="str">
        <f t="shared" si="2"/>
        <v>Jagota</v>
      </c>
      <c r="G287" t="str">
        <f>VLOOKUP(F287,existing!H:H,1,FALSE)</f>
        <v>#N/A</v>
      </c>
      <c r="H287" t="b">
        <f t="shared" si="3"/>
        <v>0</v>
      </c>
      <c r="K287" t="str">
        <f>vlookup(B287,existing!J:J,1,false)</f>
        <v>#N/A</v>
      </c>
    </row>
    <row r="288" ht="12.75" customHeight="1">
      <c r="A288" t="s">
        <v>128</v>
      </c>
      <c r="B288" t="s">
        <v>680</v>
      </c>
      <c r="C288" t="s">
        <v>130</v>
      </c>
      <c r="D288" t="str">
        <f>VLOOKUP(B288,existing!J:J,1,FALSE)</f>
        <v>#N/A</v>
      </c>
      <c r="E288" t="b">
        <f t="shared" si="1"/>
        <v>0</v>
      </c>
      <c r="F288" t="str">
        <f t="shared" si="2"/>
        <v>Babade</v>
      </c>
      <c r="G288" t="str">
        <f>VLOOKUP(F288,existing!H:H,1,FALSE)</f>
        <v>#N/A</v>
      </c>
      <c r="H288" t="b">
        <f t="shared" si="3"/>
        <v>0</v>
      </c>
      <c r="K288" t="str">
        <f>vlookup(B288,existing!J:J,1,false)</f>
        <v>#N/A</v>
      </c>
    </row>
    <row r="289" ht="12.75" customHeight="1">
      <c r="A289" t="s">
        <v>128</v>
      </c>
      <c r="B289" t="s">
        <v>681</v>
      </c>
      <c r="C289" t="s">
        <v>130</v>
      </c>
      <c r="D289" t="str">
        <f>VLOOKUP(B289,existing!J:J,1,FALSE)</f>
        <v>#N/A</v>
      </c>
      <c r="E289" t="b">
        <f t="shared" si="1"/>
        <v>0</v>
      </c>
      <c r="F289" t="str">
        <f t="shared" si="2"/>
        <v>Bate</v>
      </c>
      <c r="G289" t="str">
        <f>VLOOKUP(F289,existing!H:H,1,FALSE)</f>
        <v>#N/A</v>
      </c>
      <c r="H289" t="b">
        <f t="shared" si="3"/>
        <v>0</v>
      </c>
      <c r="K289" t="str">
        <f>vlookup(B289,existing!J:J,1,false)</f>
        <v>#N/A</v>
      </c>
    </row>
    <row r="290" ht="12.75" customHeight="1">
      <c r="A290" t="s">
        <v>128</v>
      </c>
      <c r="B290" t="s">
        <v>682</v>
      </c>
      <c r="C290" t="s">
        <v>130</v>
      </c>
      <c r="D290" t="str">
        <f>VLOOKUP(B290,existing!J:J,1,FALSE)</f>
        <v>#N/A</v>
      </c>
      <c r="E290" t="b">
        <f t="shared" si="1"/>
        <v>0</v>
      </c>
      <c r="F290" t="str">
        <f t="shared" si="2"/>
        <v>Kelly</v>
      </c>
      <c r="G290" t="str">
        <f>VLOOKUP(F290,existing!H:H,1,FALSE)</f>
        <v>#N/A</v>
      </c>
      <c r="H290" t="b">
        <f t="shared" si="3"/>
        <v>0</v>
      </c>
      <c r="K290" t="str">
        <f>vlookup(B290,existing!J:J,1,false)</f>
        <v>#N/A</v>
      </c>
    </row>
    <row r="291" ht="12.75" customHeight="1">
      <c r="A291" t="s">
        <v>128</v>
      </c>
      <c r="B291" t="s">
        <v>683</v>
      </c>
      <c r="C291" t="s">
        <v>589</v>
      </c>
      <c r="D291" t="str">
        <f>VLOOKUP(B291,existing!J:J,1,FALSE)</f>
        <v>#N/A</v>
      </c>
      <c r="E291" t="b">
        <f t="shared" si="1"/>
        <v>0</v>
      </c>
      <c r="F291" t="str">
        <f t="shared" si="2"/>
        <v>Larroque</v>
      </c>
      <c r="G291" t="str">
        <f>VLOOKUP(F291,existing!H:H,1,FALSE)</f>
        <v>#N/A</v>
      </c>
      <c r="H291" t="b">
        <f t="shared" si="3"/>
        <v>0</v>
      </c>
      <c r="K291" t="str">
        <f>vlookup(B291,existing!J:J,1,false)</f>
        <v>#N/A</v>
      </c>
    </row>
    <row r="292" ht="12.75" customHeight="1">
      <c r="A292" t="s">
        <v>128</v>
      </c>
      <c r="B292" t="s">
        <v>684</v>
      </c>
      <c r="C292" t="s">
        <v>44</v>
      </c>
      <c r="D292" t="str">
        <f>VLOOKUP(B292,existing!J:J,1,FALSE)</f>
        <v>#N/A</v>
      </c>
      <c r="E292" t="b">
        <f t="shared" si="1"/>
        <v>0</v>
      </c>
      <c r="F292" t="str">
        <f t="shared" si="2"/>
        <v>Richardson</v>
      </c>
      <c r="G292" t="str">
        <f>VLOOKUP(F292,existing!H:H,1,FALSE)</f>
        <v>#N/A</v>
      </c>
      <c r="H292" t="b">
        <f t="shared" si="3"/>
        <v>0</v>
      </c>
      <c r="K292" t="str">
        <f>vlookup(B292,existing!J:J,1,false)</f>
        <v>#N/A</v>
      </c>
    </row>
    <row r="293" ht="12.75" customHeight="1">
      <c r="A293" t="s">
        <v>128</v>
      </c>
      <c r="B293" t="s">
        <v>685</v>
      </c>
      <c r="C293" t="s">
        <v>44</v>
      </c>
      <c r="D293" t="str">
        <f>VLOOKUP(B293,existing!J:J,1,FALSE)</f>
        <v>#N/A</v>
      </c>
      <c r="E293" t="b">
        <f t="shared" si="1"/>
        <v>0</v>
      </c>
      <c r="F293" t="str">
        <f t="shared" si="2"/>
        <v>Armstrong</v>
      </c>
      <c r="G293" t="str">
        <f>VLOOKUP(F293,existing!H:H,1,FALSE)</f>
        <v>#N/A</v>
      </c>
      <c r="H293" t="b">
        <f t="shared" si="3"/>
        <v>0</v>
      </c>
      <c r="K293" t="str">
        <f>vlookup(B293,existing!J:J,1,false)</f>
        <v>#N/A</v>
      </c>
    </row>
    <row r="294" ht="12.75" customHeight="1">
      <c r="A294" t="s">
        <v>128</v>
      </c>
      <c r="B294" t="s">
        <v>686</v>
      </c>
      <c r="C294" t="s">
        <v>44</v>
      </c>
      <c r="D294" t="str">
        <f>VLOOKUP(B294,existing!J:J,1,FALSE)</f>
        <v>#N/A</v>
      </c>
      <c r="E294" t="b">
        <f t="shared" si="1"/>
        <v>0</v>
      </c>
      <c r="F294" t="str">
        <f t="shared" si="2"/>
        <v>Mills</v>
      </c>
      <c r="G294" t="str">
        <f>VLOOKUP(F294,existing!H:H,1,FALSE)</f>
        <v>#N/A</v>
      </c>
      <c r="H294" t="b">
        <f t="shared" si="3"/>
        <v>0</v>
      </c>
      <c r="K294" t="str">
        <f>vlookup(B294,existing!J:J,1,false)</f>
        <v>#N/A</v>
      </c>
    </row>
    <row r="295" ht="12.75" customHeight="1">
      <c r="A295" t="s">
        <v>128</v>
      </c>
      <c r="B295" t="s">
        <v>687</v>
      </c>
      <c r="C295" t="s">
        <v>44</v>
      </c>
      <c r="D295" t="str">
        <f>VLOOKUP(B295,existing!J:J,1,FALSE)</f>
        <v>#N/A</v>
      </c>
      <c r="E295" t="b">
        <f t="shared" si="1"/>
        <v>0</v>
      </c>
      <c r="F295" t="str">
        <f t="shared" si="2"/>
        <v>Ryding</v>
      </c>
      <c r="G295" t="str">
        <f>VLOOKUP(F295,existing!H:H,1,FALSE)</f>
        <v>#N/A</v>
      </c>
      <c r="H295" t="b">
        <f t="shared" si="3"/>
        <v>0</v>
      </c>
      <c r="K295" t="str">
        <f>vlookup(B295,existing!J:J,1,false)</f>
        <v>#N/A</v>
      </c>
    </row>
    <row r="296" ht="12.75" customHeight="1">
      <c r="A296" t="s">
        <v>128</v>
      </c>
      <c r="B296" t="s">
        <v>688</v>
      </c>
      <c r="C296" t="s">
        <v>44</v>
      </c>
      <c r="D296" t="str">
        <f>VLOOKUP(B296,existing!J:J,1,FALSE)</f>
        <v>#N/A</v>
      </c>
      <c r="E296" t="b">
        <f t="shared" si="1"/>
        <v>0</v>
      </c>
      <c r="F296" t="str">
        <f t="shared" si="2"/>
        <v>Felse</v>
      </c>
      <c r="G296" t="str">
        <f>VLOOKUP(F296,existing!H:H,1,FALSE)</f>
        <v>#N/A</v>
      </c>
      <c r="H296" t="b">
        <f t="shared" si="3"/>
        <v>0</v>
      </c>
      <c r="K296" t="str">
        <f>vlookup(B296,existing!J:J,1,false)</f>
        <v>#N/A</v>
      </c>
    </row>
    <row r="297" ht="12.75" customHeight="1">
      <c r="A297" t="s">
        <v>128</v>
      </c>
      <c r="B297" t="s">
        <v>689</v>
      </c>
      <c r="C297" t="s">
        <v>44</v>
      </c>
      <c r="D297" t="str">
        <f>VLOOKUP(B297,existing!J:J,1,FALSE)</f>
        <v>#N/A</v>
      </c>
      <c r="E297" t="b">
        <f t="shared" si="1"/>
        <v>0</v>
      </c>
      <c r="F297" t="str">
        <f t="shared" si="2"/>
        <v>Fryer</v>
      </c>
      <c r="G297" t="str">
        <f>VLOOKUP(F297,existing!H:H,1,FALSE)</f>
        <v>#N/A</v>
      </c>
      <c r="H297" t="b">
        <f t="shared" si="3"/>
        <v>0</v>
      </c>
      <c r="K297" t="str">
        <f>vlookup(B297,existing!J:J,1,false)</f>
        <v>#N/A</v>
      </c>
    </row>
    <row r="298" ht="12.75" customHeight="1">
      <c r="A298" t="s">
        <v>128</v>
      </c>
      <c r="B298" t="s">
        <v>690</v>
      </c>
      <c r="C298" t="s">
        <v>44</v>
      </c>
      <c r="D298" t="str">
        <f>VLOOKUP(B298,existing!J:J,1,FALSE)</f>
        <v>#N/A</v>
      </c>
      <c r="E298" t="b">
        <f t="shared" si="1"/>
        <v>0</v>
      </c>
      <c r="F298" t="str">
        <f t="shared" si="2"/>
        <v>Booker</v>
      </c>
      <c r="G298" t="str">
        <f>VLOOKUP(F298,existing!H:H,1,FALSE)</f>
        <v>#N/A</v>
      </c>
      <c r="H298" t="b">
        <f t="shared" si="3"/>
        <v>0</v>
      </c>
      <c r="K298" t="str">
        <f>vlookup(B298,existing!J:J,1,false)</f>
        <v>#N/A</v>
      </c>
    </row>
    <row r="299" ht="12.75" customHeight="1">
      <c r="A299" t="s">
        <v>128</v>
      </c>
      <c r="B299" t="s">
        <v>691</v>
      </c>
      <c r="C299" t="s">
        <v>44</v>
      </c>
      <c r="D299" t="str">
        <f>VLOOKUP(B299,existing!J:J,1,FALSE)</f>
        <v>#N/A</v>
      </c>
      <c r="E299" t="b">
        <f t="shared" si="1"/>
        <v>0</v>
      </c>
      <c r="F299" t="str">
        <f t="shared" si="2"/>
        <v>Craig</v>
      </c>
      <c r="G299" t="str">
        <f>VLOOKUP(F299,existing!H:H,1,FALSE)</f>
        <v>#N/A</v>
      </c>
      <c r="H299" t="b">
        <f t="shared" si="3"/>
        <v>0</v>
      </c>
      <c r="K299" t="str">
        <f>vlookup(B299,existing!J:J,1,false)</f>
        <v>#N/A</v>
      </c>
    </row>
    <row r="300" ht="12.75" customHeight="1">
      <c r="A300" t="s">
        <v>128</v>
      </c>
      <c r="B300" t="s">
        <v>692</v>
      </c>
      <c r="C300" t="s">
        <v>494</v>
      </c>
      <c r="D300" t="str">
        <f>VLOOKUP(B300,existing!J:J,1,FALSE)</f>
        <v>#N/A</v>
      </c>
      <c r="E300" t="b">
        <f t="shared" si="1"/>
        <v>0</v>
      </c>
      <c r="F300" t="str">
        <f t="shared" si="2"/>
        <v>Aslam</v>
      </c>
      <c r="G300" t="str">
        <f>VLOOKUP(F300,existing!H:H,1,FALSE)</f>
        <v>#N/A</v>
      </c>
      <c r="H300" t="b">
        <f t="shared" si="3"/>
        <v>0</v>
      </c>
      <c r="K300" t="str">
        <f>vlookup(B300,existing!J:J,1,false)</f>
        <v>#N/A</v>
      </c>
    </row>
    <row r="301" ht="12.75" customHeight="1">
      <c r="A301" t="s">
        <v>128</v>
      </c>
      <c r="B301" t="s">
        <v>693</v>
      </c>
      <c r="C301" t="s">
        <v>494</v>
      </c>
      <c r="D301" t="str">
        <f>VLOOKUP(B301,existing!J:J,1,FALSE)</f>
        <v>#N/A</v>
      </c>
      <c r="E301" t="b">
        <f t="shared" si="1"/>
        <v>0</v>
      </c>
      <c r="F301" t="str">
        <f t="shared" si="2"/>
        <v>Robinson</v>
      </c>
      <c r="G301" t="str">
        <f>VLOOKUP(F301,existing!H:H,1,FALSE)</f>
        <v>#N/A</v>
      </c>
      <c r="H301" t="b">
        <f t="shared" si="3"/>
        <v>0</v>
      </c>
      <c r="K301" t="str">
        <f>vlookup(B301,existing!J:J,1,false)</f>
        <v>#N/A</v>
      </c>
    </row>
    <row r="302" ht="12.75" customHeight="1">
      <c r="A302" t="s">
        <v>449</v>
      </c>
      <c r="B302" t="s">
        <v>694</v>
      </c>
      <c r="C302" t="s">
        <v>695</v>
      </c>
      <c r="D302" t="str">
        <f>VLOOKUP(B302,existing!J:J,1,FALSE)</f>
        <v>#N/A</v>
      </c>
      <c r="E302" t="b">
        <f t="shared" si="1"/>
        <v>0</v>
      </c>
      <c r="F302" t="str">
        <f t="shared" si="2"/>
        <v>Long</v>
      </c>
      <c r="G302" t="str">
        <f>VLOOKUP(F302,existing!H:H,1,FALSE)</f>
        <v>#N/A</v>
      </c>
      <c r="H302" t="b">
        <f t="shared" si="3"/>
        <v>0</v>
      </c>
      <c r="K302" t="str">
        <f>vlookup(B302,existing!J:J,1,false)</f>
        <v>#N/A</v>
      </c>
    </row>
    <row r="303" ht="12.75" customHeight="1">
      <c r="A303" t="s">
        <v>449</v>
      </c>
      <c r="B303" t="s">
        <v>696</v>
      </c>
      <c r="C303" t="s">
        <v>386</v>
      </c>
      <c r="D303" t="str">
        <f>VLOOKUP(B303,existing!J:J,1,FALSE)</f>
        <v>#N/A</v>
      </c>
      <c r="E303" t="b">
        <f t="shared" si="1"/>
        <v>0</v>
      </c>
      <c r="F303" t="str">
        <f t="shared" si="2"/>
        <v>Bhogal</v>
      </c>
      <c r="G303" t="str">
        <f>VLOOKUP(F303,existing!H:H,1,FALSE)</f>
        <v>#N/A</v>
      </c>
      <c r="H303" t="b">
        <f t="shared" si="3"/>
        <v>0</v>
      </c>
      <c r="K303" t="str">
        <f>vlookup(B303,existing!J:J,1,false)</f>
        <v>#N/A</v>
      </c>
    </row>
    <row r="304" ht="12.75" customHeight="1">
      <c r="A304" t="s">
        <v>449</v>
      </c>
      <c r="B304" t="s">
        <v>697</v>
      </c>
      <c r="C304" t="s">
        <v>92</v>
      </c>
      <c r="D304" t="str">
        <f>VLOOKUP(B304,existing!J:J,1,FALSE)</f>
        <v>#N/A</v>
      </c>
      <c r="E304" t="b">
        <f t="shared" si="1"/>
        <v>0</v>
      </c>
      <c r="F304" t="str">
        <f t="shared" si="2"/>
        <v>Bailey</v>
      </c>
      <c r="G304" t="str">
        <f>VLOOKUP(F304,existing!H:H,1,FALSE)</f>
        <v>#N/A</v>
      </c>
      <c r="H304" t="b">
        <f t="shared" si="3"/>
        <v>0</v>
      </c>
      <c r="K304" t="str">
        <f>vlookup(B304,existing!J:J,1,false)</f>
        <v>#N/A</v>
      </c>
    </row>
    <row r="305" ht="12.75" customHeight="1">
      <c r="A305" t="s">
        <v>449</v>
      </c>
      <c r="B305" t="s">
        <v>698</v>
      </c>
      <c r="C305" t="s">
        <v>699</v>
      </c>
      <c r="D305" t="str">
        <f>VLOOKUP(B305,existing!J:J,1,FALSE)</f>
        <v>#N/A</v>
      </c>
      <c r="E305" t="b">
        <f t="shared" si="1"/>
        <v>0</v>
      </c>
      <c r="F305" t="str">
        <f t="shared" si="2"/>
        <v>Eastwood</v>
      </c>
      <c r="G305" t="str">
        <f>VLOOKUP(F305,existing!H:H,1,FALSE)</f>
        <v>#N/A</v>
      </c>
      <c r="H305" t="b">
        <f t="shared" si="3"/>
        <v>0</v>
      </c>
      <c r="K305" t="str">
        <f>vlookup(B305,existing!J:J,1,false)</f>
        <v>#N/A</v>
      </c>
    </row>
    <row r="306" ht="12.75" customHeight="1">
      <c r="A306" t="s">
        <v>449</v>
      </c>
      <c r="B306" t="s">
        <v>700</v>
      </c>
      <c r="C306" t="s">
        <v>701</v>
      </c>
      <c r="D306" t="str">
        <f>VLOOKUP(B306,existing!J:J,1,FALSE)</f>
        <v>#N/A</v>
      </c>
      <c r="E306" t="b">
        <f t="shared" si="1"/>
        <v>0</v>
      </c>
      <c r="F306" t="str">
        <f t="shared" si="2"/>
        <v>Allister</v>
      </c>
      <c r="G306" t="str">
        <f>VLOOKUP(F306,existing!H:H,1,FALSE)</f>
        <v>#N/A</v>
      </c>
      <c r="H306" t="b">
        <f t="shared" si="3"/>
        <v>0</v>
      </c>
      <c r="K306" t="str">
        <f>vlookup(B306,existing!J:J,1,false)</f>
        <v>#N/A</v>
      </c>
    </row>
    <row r="307" ht="12.75" customHeight="1">
      <c r="A307" t="s">
        <v>449</v>
      </c>
      <c r="B307" t="s">
        <v>702</v>
      </c>
      <c r="C307" t="s">
        <v>703</v>
      </c>
      <c r="D307" t="str">
        <f>VLOOKUP(B307,existing!J:J,1,FALSE)</f>
        <v>#N/A</v>
      </c>
      <c r="E307" t="b">
        <f t="shared" si="1"/>
        <v>0</v>
      </c>
      <c r="F307" t="str">
        <f t="shared" si="2"/>
        <v>Kennedy</v>
      </c>
      <c r="G307" t="str">
        <f>VLOOKUP(F307,existing!H:H,1,FALSE)</f>
        <v>#N/A</v>
      </c>
      <c r="H307" t="b">
        <f t="shared" si="3"/>
        <v>0</v>
      </c>
      <c r="K307" t="str">
        <f>vlookup(B307,existing!J:J,1,false)</f>
        <v>#N/A</v>
      </c>
    </row>
    <row r="308" ht="12.75" customHeight="1">
      <c r="A308" t="s">
        <v>449</v>
      </c>
      <c r="B308" t="s">
        <v>704</v>
      </c>
      <c r="C308" t="s">
        <v>44</v>
      </c>
      <c r="D308" t="str">
        <f>VLOOKUP(B308,existing!J:J,1,FALSE)</f>
        <v>#N/A</v>
      </c>
      <c r="E308" t="b">
        <f t="shared" si="1"/>
        <v>0</v>
      </c>
      <c r="F308" t="str">
        <f t="shared" si="2"/>
        <v>Hill</v>
      </c>
      <c r="G308" t="str">
        <f>VLOOKUP(F308,existing!H:H,1,FALSE)</f>
        <v>#N/A</v>
      </c>
      <c r="H308" t="b">
        <f t="shared" si="3"/>
        <v>0</v>
      </c>
      <c r="K308" t="str">
        <f>vlookup(B308,existing!J:J,1,false)</f>
        <v>#N/A</v>
      </c>
    </row>
    <row r="309" ht="12.75" customHeight="1">
      <c r="A309" t="s">
        <v>449</v>
      </c>
      <c r="B309" t="s">
        <v>705</v>
      </c>
      <c r="C309" t="s">
        <v>494</v>
      </c>
      <c r="D309" t="str">
        <f>VLOOKUP(B309,existing!J:J,1,FALSE)</f>
        <v>#N/A</v>
      </c>
      <c r="E309" t="b">
        <f t="shared" si="1"/>
        <v>0</v>
      </c>
      <c r="F309" t="str">
        <f t="shared" si="2"/>
        <v>McCann</v>
      </c>
      <c r="G309" t="str">
        <f>VLOOKUP(F309,existing!H:H,1,FALSE)</f>
        <v>#N/A</v>
      </c>
      <c r="H309" t="b">
        <f t="shared" si="3"/>
        <v>0</v>
      </c>
      <c r="K309" t="str">
        <f>vlookup(B309,existing!J:J,1,false)</f>
        <v>#N/A</v>
      </c>
    </row>
    <row r="310" ht="12.75" customHeight="1">
      <c r="A310" t="s">
        <v>449</v>
      </c>
      <c r="B310" t="s">
        <v>706</v>
      </c>
      <c r="C310" t="s">
        <v>494</v>
      </c>
      <c r="D310" t="str">
        <f>VLOOKUP(B310,existing!J:J,1,FALSE)</f>
        <v>#N/A</v>
      </c>
      <c r="E310" t="b">
        <f t="shared" si="1"/>
        <v>0</v>
      </c>
      <c r="F310" t="str">
        <f t="shared" si="2"/>
        <v>Morrice</v>
      </c>
      <c r="G310" t="str">
        <f>VLOOKUP(F310,existing!H:H,1,FALSE)</f>
        <v>#N/A</v>
      </c>
      <c r="H310" t="b">
        <f t="shared" si="3"/>
        <v>0</v>
      </c>
      <c r="K310" t="str">
        <f>vlookup(B310,existing!J:J,1,false)</f>
        <v>#N/A</v>
      </c>
    </row>
    <row r="311" ht="12.75" customHeight="1">
      <c r="A311" t="s">
        <v>12</v>
      </c>
      <c r="B311" t="s">
        <v>707</v>
      </c>
      <c r="C311" t="s">
        <v>441</v>
      </c>
      <c r="D311" t="str">
        <f>VLOOKUP(B311,existing!J:J,1,FALSE)</f>
        <v>#N/A</v>
      </c>
      <c r="E311" t="b">
        <f t="shared" si="1"/>
        <v>0</v>
      </c>
      <c r="F311" t="str">
        <f t="shared" si="2"/>
        <v>MacDonald</v>
      </c>
      <c r="G311" t="str">
        <f>VLOOKUP(F311,existing!H:H,1,FALSE)</f>
        <v>#N/A</v>
      </c>
      <c r="H311" t="b">
        <f t="shared" si="3"/>
        <v>0</v>
      </c>
      <c r="K311" t="str">
        <f>vlookup(B311,existing!J:J,1,false)</f>
        <v>#N/A</v>
      </c>
    </row>
    <row r="312" ht="12.75" customHeight="1">
      <c r="A312" t="s">
        <v>12</v>
      </c>
      <c r="B312" t="s">
        <v>708</v>
      </c>
      <c r="C312" t="s">
        <v>441</v>
      </c>
      <c r="D312" t="str">
        <f>VLOOKUP(B312,existing!J:J,1,FALSE)</f>
        <v>#N/A</v>
      </c>
      <c r="E312" t="b">
        <f t="shared" si="1"/>
        <v>0</v>
      </c>
      <c r="F312" t="str">
        <f t="shared" si="2"/>
        <v>Griffiths</v>
      </c>
      <c r="G312" t="str">
        <f>VLOOKUP(F312,existing!H:H,1,FALSE)</f>
        <v>#N/A</v>
      </c>
      <c r="H312" t="b">
        <f t="shared" si="3"/>
        <v>0</v>
      </c>
      <c r="K312" t="str">
        <f>vlookup(B312,existing!J:J,1,false)</f>
        <v>#N/A</v>
      </c>
    </row>
    <row r="313" ht="12.75" customHeight="1">
      <c r="A313" t="s">
        <v>12</v>
      </c>
      <c r="B313" t="s">
        <v>709</v>
      </c>
      <c r="C313" t="s">
        <v>441</v>
      </c>
      <c r="D313" t="str">
        <f>VLOOKUP(B313,existing!J:J,1,FALSE)</f>
        <v>#N/A</v>
      </c>
      <c r="E313" t="b">
        <f t="shared" si="1"/>
        <v>0</v>
      </c>
      <c r="F313" t="str">
        <f t="shared" si="2"/>
        <v>Forman</v>
      </c>
      <c r="G313" t="str">
        <f>VLOOKUP(F313,existing!H:H,1,FALSE)</f>
        <v>#N/A</v>
      </c>
      <c r="H313" t="b">
        <f t="shared" si="3"/>
        <v>0</v>
      </c>
      <c r="K313" t="str">
        <f>vlookup(B313,existing!J:J,1,false)</f>
        <v>#N/A</v>
      </c>
    </row>
    <row r="314" ht="12.75" customHeight="1">
      <c r="A314" t="s">
        <v>12</v>
      </c>
      <c r="B314" t="s">
        <v>710</v>
      </c>
      <c r="C314" t="s">
        <v>441</v>
      </c>
      <c r="D314" t="str">
        <f>VLOOKUP(B314,existing!J:J,1,FALSE)</f>
        <v>#N/A</v>
      </c>
      <c r="E314" t="b">
        <f t="shared" si="1"/>
        <v>0</v>
      </c>
      <c r="F314" t="str">
        <f t="shared" si="2"/>
        <v>Astbury</v>
      </c>
      <c r="G314" t="str">
        <f>VLOOKUP(F314,existing!H:H,1,FALSE)</f>
        <v>#N/A</v>
      </c>
      <c r="H314" t="b">
        <f t="shared" si="3"/>
        <v>0</v>
      </c>
      <c r="K314" t="str">
        <f>vlookup(B314,existing!J:J,1,false)</f>
        <v>#N/A</v>
      </c>
    </row>
    <row r="315" ht="12.75" customHeight="1">
      <c r="A315" t="s">
        <v>12</v>
      </c>
      <c r="B315" t="s">
        <v>711</v>
      </c>
      <c r="C315" t="s">
        <v>441</v>
      </c>
      <c r="D315" t="str">
        <f>VLOOKUP(B315,existing!J:J,1,FALSE)</f>
        <v>#N/A</v>
      </c>
      <c r="E315" t="b">
        <f t="shared" si="1"/>
        <v>0</v>
      </c>
      <c r="F315" t="str">
        <f t="shared" si="2"/>
        <v>McFadyen</v>
      </c>
      <c r="G315" t="str">
        <f>VLOOKUP(F315,existing!H:H,1,FALSE)</f>
        <v>#N/A</v>
      </c>
      <c r="H315" t="b">
        <f t="shared" si="3"/>
        <v>0</v>
      </c>
      <c r="K315" t="str">
        <f>vlookup(B315,existing!J:J,1,false)</f>
        <v>#N/A</v>
      </c>
    </row>
    <row r="316" ht="12.75" customHeight="1">
      <c r="A316" t="s">
        <v>12</v>
      </c>
      <c r="B316" t="s">
        <v>712</v>
      </c>
      <c r="C316" t="s">
        <v>441</v>
      </c>
      <c r="D316" t="str">
        <f>VLOOKUP(B316,existing!J:J,1,FALSE)</f>
        <v>#N/A</v>
      </c>
      <c r="E316" t="b">
        <f t="shared" si="1"/>
        <v>0</v>
      </c>
      <c r="F316" t="str">
        <f t="shared" si="2"/>
        <v>Edgeworth</v>
      </c>
      <c r="G316" t="str">
        <f>VLOOKUP(F316,existing!H:H,1,FALSE)</f>
        <v>#N/A</v>
      </c>
      <c r="H316" t="b">
        <f t="shared" si="3"/>
        <v>0</v>
      </c>
      <c r="K316" t="str">
        <f>vlookup(B316,existing!J:J,1,false)</f>
        <v>#N/A</v>
      </c>
    </row>
    <row r="317" ht="12.75" customHeight="1">
      <c r="A317" t="s">
        <v>12</v>
      </c>
      <c r="B317" t="s">
        <v>713</v>
      </c>
      <c r="C317" t="s">
        <v>386</v>
      </c>
      <c r="D317" t="str">
        <f>VLOOKUP(B317,existing!J:J,1,FALSE)</f>
        <v>#N/A</v>
      </c>
      <c r="E317" t="b">
        <f t="shared" si="1"/>
        <v>0</v>
      </c>
      <c r="F317" t="str">
        <f t="shared" si="2"/>
        <v>McGill</v>
      </c>
      <c r="G317" t="str">
        <f>VLOOKUP(F317,existing!H:H,1,FALSE)</f>
        <v>#N/A</v>
      </c>
      <c r="H317" t="b">
        <f t="shared" si="3"/>
        <v>0</v>
      </c>
      <c r="K317" t="str">
        <f>vlookup(B317,existing!J:J,1,false)</f>
        <v>#N/A</v>
      </c>
    </row>
    <row r="318" ht="12.75" customHeight="1">
      <c r="A318" t="s">
        <v>12</v>
      </c>
      <c r="B318" t="s">
        <v>714</v>
      </c>
      <c r="C318" t="s">
        <v>386</v>
      </c>
      <c r="D318" t="str">
        <f>VLOOKUP(B318,existing!J:J,1,FALSE)</f>
        <v>#N/A</v>
      </c>
      <c r="E318" t="b">
        <f t="shared" si="1"/>
        <v>0</v>
      </c>
      <c r="F318" t="str">
        <f t="shared" si="2"/>
        <v>Haslam</v>
      </c>
      <c r="G318" t="str">
        <f>VLOOKUP(F318,existing!H:H,1,FALSE)</f>
        <v>#N/A</v>
      </c>
      <c r="H318" t="b">
        <f t="shared" si="3"/>
        <v>0</v>
      </c>
      <c r="K318" t="str">
        <f>vlookup(B318,existing!J:J,1,false)</f>
        <v>#N/A</v>
      </c>
    </row>
    <row r="319" ht="12.75" customHeight="1">
      <c r="A319" t="s">
        <v>12</v>
      </c>
      <c r="B319" t="s">
        <v>715</v>
      </c>
      <c r="C319" t="s">
        <v>386</v>
      </c>
      <c r="D319" t="str">
        <f>VLOOKUP(B319,existing!J:J,1,FALSE)</f>
        <v>#N/A</v>
      </c>
      <c r="E319" t="b">
        <f t="shared" si="1"/>
        <v>0</v>
      </c>
      <c r="F319" t="str">
        <f t="shared" si="2"/>
        <v>Whyte</v>
      </c>
      <c r="G319" t="str">
        <f>VLOOKUP(F319,existing!H:H,1,FALSE)</f>
        <v>#N/A</v>
      </c>
      <c r="H319" t="b">
        <f t="shared" si="3"/>
        <v>0</v>
      </c>
      <c r="K319" t="str">
        <f>vlookup(B319,existing!J:J,1,false)</f>
        <v>#N/A</v>
      </c>
    </row>
    <row r="320" ht="12.75" customHeight="1">
      <c r="A320" t="s">
        <v>12</v>
      </c>
      <c r="B320" t="s">
        <v>716</v>
      </c>
      <c r="C320" t="s">
        <v>386</v>
      </c>
      <c r="D320" t="str">
        <f>VLOOKUP(B320,existing!J:J,1,FALSE)</f>
        <v>#N/A</v>
      </c>
      <c r="E320" t="b">
        <f t="shared" si="1"/>
        <v>0</v>
      </c>
      <c r="F320" t="str">
        <f t="shared" si="2"/>
        <v>Gee</v>
      </c>
      <c r="G320" t="str">
        <f>VLOOKUP(F320,existing!H:H,1,FALSE)</f>
        <v>#N/A</v>
      </c>
      <c r="H320" t="b">
        <f t="shared" si="3"/>
        <v>0</v>
      </c>
      <c r="K320" t="str">
        <f>vlookup(B320,existing!J:J,1,false)</f>
        <v>#N/A</v>
      </c>
    </row>
    <row r="321" ht="12.75" customHeight="1">
      <c r="A321" t="s">
        <v>12</v>
      </c>
      <c r="B321" t="s">
        <v>717</v>
      </c>
      <c r="C321" t="s">
        <v>386</v>
      </c>
      <c r="D321" t="str">
        <f>VLOOKUP(B321,existing!J:J,1,FALSE)</f>
        <v>#N/A</v>
      </c>
      <c r="E321" t="b">
        <f t="shared" si="1"/>
        <v>0</v>
      </c>
      <c r="F321" t="str">
        <f t="shared" si="2"/>
        <v>Kusznir</v>
      </c>
      <c r="G321" t="str">
        <f>VLOOKUP(F321,existing!H:H,1,FALSE)</f>
        <v>#N/A</v>
      </c>
      <c r="H321" t="b">
        <f t="shared" si="3"/>
        <v>0</v>
      </c>
      <c r="K321" t="str">
        <f>vlookup(B321,existing!J:J,1,false)</f>
        <v>#N/A</v>
      </c>
    </row>
    <row r="322" ht="12.75" customHeight="1">
      <c r="A322" t="s">
        <v>12</v>
      </c>
      <c r="B322" t="s">
        <v>718</v>
      </c>
      <c r="C322" t="s">
        <v>92</v>
      </c>
      <c r="D322" t="str">
        <f>VLOOKUP(B322,existing!J:J,1,FALSE)</f>
        <v>#N/A</v>
      </c>
      <c r="E322" t="b">
        <f t="shared" si="1"/>
        <v>0</v>
      </c>
      <c r="F322" t="str">
        <f t="shared" si="2"/>
        <v>Chapman</v>
      </c>
      <c r="G322" t="str">
        <f>VLOOKUP(F322,existing!H:H,1,FALSE)</f>
        <v>#N/A</v>
      </c>
      <c r="H322" t="b">
        <f t="shared" si="3"/>
        <v>0</v>
      </c>
      <c r="K322" t="str">
        <f>vlookup(B322,existing!J:J,1,false)</f>
        <v>#N/A</v>
      </c>
    </row>
    <row r="323" ht="12.75" customHeight="1">
      <c r="A323" t="s">
        <v>12</v>
      </c>
      <c r="B323" t="s">
        <v>719</v>
      </c>
      <c r="C323" t="s">
        <v>92</v>
      </c>
      <c r="D323" t="str">
        <f>VLOOKUP(B323,existing!J:J,1,FALSE)</f>
        <v>#N/A</v>
      </c>
      <c r="E323" t="b">
        <f t="shared" si="1"/>
        <v>0</v>
      </c>
      <c r="F323" t="str">
        <f t="shared" si="2"/>
        <v>Slater</v>
      </c>
      <c r="G323" t="str">
        <f>VLOOKUP(F323,existing!H:H,1,FALSE)</f>
        <v>#N/A</v>
      </c>
      <c r="H323" t="b">
        <f t="shared" si="3"/>
        <v>0</v>
      </c>
      <c r="K323" t="str">
        <f>vlookup(B323,existing!J:J,1,false)</f>
        <v>#N/A</v>
      </c>
    </row>
    <row r="324" ht="12.75" customHeight="1">
      <c r="A324" t="s">
        <v>12</v>
      </c>
      <c r="B324" t="s">
        <v>720</v>
      </c>
      <c r="C324" t="s">
        <v>92</v>
      </c>
      <c r="D324" t="str">
        <f>VLOOKUP(B324,existing!J:J,1,FALSE)</f>
        <v>#N/A</v>
      </c>
      <c r="E324" t="b">
        <f t="shared" si="1"/>
        <v>0</v>
      </c>
      <c r="F324" t="str">
        <f t="shared" si="2"/>
        <v>Mackay</v>
      </c>
      <c r="G324" t="str">
        <f>VLOOKUP(F324,existing!H:H,1,FALSE)</f>
        <v>#N/A</v>
      </c>
      <c r="H324" t="b">
        <f t="shared" si="3"/>
        <v>0</v>
      </c>
      <c r="K324" t="str">
        <f>vlookup(B324,existing!J:J,1,false)</f>
        <v>#N/A</v>
      </c>
    </row>
    <row r="325" ht="12.75" customHeight="1">
      <c r="A325" t="s">
        <v>12</v>
      </c>
      <c r="B325" t="s">
        <v>721</v>
      </c>
      <c r="C325" t="s">
        <v>92</v>
      </c>
      <c r="D325" t="str">
        <f>VLOOKUP(B325,existing!J:J,1,FALSE)</f>
        <v>#N/A</v>
      </c>
      <c r="E325" t="b">
        <f t="shared" si="1"/>
        <v>0</v>
      </c>
      <c r="F325" t="str">
        <f t="shared" si="2"/>
        <v>Booth</v>
      </c>
      <c r="G325" t="str">
        <f>VLOOKUP(F325,existing!H:H,1,FALSE)</f>
        <v>#N/A</v>
      </c>
      <c r="H325" t="b">
        <f t="shared" si="3"/>
        <v>0</v>
      </c>
      <c r="K325" t="str">
        <f>vlookup(B325,existing!J:J,1,false)</f>
        <v>#N/A</v>
      </c>
    </row>
    <row r="326" ht="12.75" customHeight="1">
      <c r="A326" t="s">
        <v>12</v>
      </c>
      <c r="B326" t="s">
        <v>722</v>
      </c>
      <c r="C326" t="s">
        <v>92</v>
      </c>
      <c r="D326" t="str">
        <f>VLOOKUP(B326,existing!J:J,1,FALSE)</f>
        <v>#N/A</v>
      </c>
      <c r="E326" t="b">
        <f t="shared" si="1"/>
        <v>0</v>
      </c>
      <c r="F326" t="str">
        <f t="shared" si="2"/>
        <v>Hall</v>
      </c>
      <c r="G326" t="str">
        <f>VLOOKUP(F326,existing!H:H,1,FALSE)</f>
        <v>#N/A</v>
      </c>
      <c r="H326" t="b">
        <f t="shared" si="3"/>
        <v>0</v>
      </c>
      <c r="K326" t="str">
        <f>vlookup(B326,existing!J:J,1,false)</f>
        <v>#N/A</v>
      </c>
    </row>
    <row r="327" ht="12.75" customHeight="1">
      <c r="A327" t="s">
        <v>12</v>
      </c>
      <c r="B327" t="s">
        <v>723</v>
      </c>
      <c r="C327" t="s">
        <v>92</v>
      </c>
      <c r="D327" t="str">
        <f>VLOOKUP(B327,existing!J:J,1,FALSE)</f>
        <v>#N/A</v>
      </c>
      <c r="E327" t="b">
        <f t="shared" si="1"/>
        <v>0</v>
      </c>
      <c r="F327" t="str">
        <f t="shared" si="2"/>
        <v>Faulds</v>
      </c>
      <c r="G327" t="str">
        <f>VLOOKUP(F327,existing!H:H,1,FALSE)</f>
        <v>#N/A</v>
      </c>
      <c r="H327" t="b">
        <f t="shared" si="3"/>
        <v>0</v>
      </c>
      <c r="K327" t="str">
        <f>vlookup(B327,existing!J:J,1,false)</f>
        <v>#N/A</v>
      </c>
    </row>
    <row r="328" ht="12.75" customHeight="1">
      <c r="A328" t="s">
        <v>12</v>
      </c>
      <c r="B328" t="s">
        <v>724</v>
      </c>
      <c r="C328" t="s">
        <v>17</v>
      </c>
      <c r="D328" t="str">
        <f>VLOOKUP(B328,existing!J:J,1,FALSE)</f>
        <v>#N/A</v>
      </c>
      <c r="E328" t="b">
        <f t="shared" si="1"/>
        <v>0</v>
      </c>
      <c r="F328" t="str">
        <f t="shared" si="2"/>
        <v>Baxter</v>
      </c>
      <c r="G328" t="str">
        <f>VLOOKUP(F328,existing!H:H,1,FALSE)</f>
        <v>#N/A</v>
      </c>
      <c r="H328" t="b">
        <f t="shared" si="3"/>
        <v>0</v>
      </c>
      <c r="K328" t="str">
        <f>vlookup(B328,existing!J:J,1,false)</f>
        <v>#N/A</v>
      </c>
    </row>
    <row r="329" ht="12.75" customHeight="1">
      <c r="A329" t="s">
        <v>12</v>
      </c>
      <c r="B329" t="s">
        <v>725</v>
      </c>
      <c r="C329" t="s">
        <v>17</v>
      </c>
      <c r="D329" t="str">
        <f>VLOOKUP(B329,existing!J:J,1,FALSE)</f>
        <v>#N/A</v>
      </c>
      <c r="E329" t="b">
        <f t="shared" si="1"/>
        <v>0</v>
      </c>
      <c r="F329" t="str">
        <f t="shared" si="2"/>
        <v>Miller</v>
      </c>
      <c r="G329" t="str">
        <f>VLOOKUP(F329,existing!H:H,1,FALSE)</f>
        <v>#N/A</v>
      </c>
      <c r="H329" t="b">
        <f t="shared" si="3"/>
        <v>0</v>
      </c>
      <c r="K329" t="str">
        <f>vlookup(B329,existing!J:J,1,false)</f>
        <v>#N/A</v>
      </c>
    </row>
    <row r="330" ht="12.75" customHeight="1">
      <c r="A330" t="s">
        <v>12</v>
      </c>
      <c r="B330" t="s">
        <v>726</v>
      </c>
      <c r="C330" t="s">
        <v>17</v>
      </c>
      <c r="D330" t="str">
        <f>VLOOKUP(B330,existing!J:J,1,FALSE)</f>
        <v>#N/A</v>
      </c>
      <c r="E330" t="b">
        <f t="shared" si="1"/>
        <v>0</v>
      </c>
      <c r="F330" t="str">
        <f t="shared" si="2"/>
        <v>Lee Fraioli</v>
      </c>
      <c r="G330" t="str">
        <f>VLOOKUP(F330,existing!H:H,1,FALSE)</f>
        <v>#N/A</v>
      </c>
      <c r="H330" t="b">
        <f t="shared" si="3"/>
        <v>0</v>
      </c>
      <c r="K330" t="str">
        <f>vlookup(B330,existing!J:J,1,false)</f>
        <v>#N/A</v>
      </c>
    </row>
    <row r="331" ht="12.75" customHeight="1">
      <c r="A331" t="s">
        <v>12</v>
      </c>
      <c r="B331" t="s">
        <v>727</v>
      </c>
      <c r="C331" t="s">
        <v>17</v>
      </c>
      <c r="D331" t="str">
        <f>VLOOKUP(B331,existing!J:J,1,FALSE)</f>
        <v>#N/A</v>
      </c>
      <c r="E331" t="b">
        <f t="shared" si="1"/>
        <v>0</v>
      </c>
      <c r="F331" t="str">
        <f t="shared" si="2"/>
        <v>O'Dwyer</v>
      </c>
      <c r="G331" t="str">
        <f>VLOOKUP(F331,existing!H:H,1,FALSE)</f>
        <v>#N/A</v>
      </c>
      <c r="H331" t="b">
        <f t="shared" si="3"/>
        <v>0</v>
      </c>
      <c r="K331" t="str">
        <f>vlookup(B331,existing!J:J,1,false)</f>
        <v>#N/A</v>
      </c>
    </row>
    <row r="332" ht="12.75" customHeight="1">
      <c r="A332" t="s">
        <v>12</v>
      </c>
      <c r="B332" t="s">
        <v>728</v>
      </c>
      <c r="C332" t="s">
        <v>17</v>
      </c>
      <c r="D332" t="str">
        <f>VLOOKUP(B332,existing!J:J,1,FALSE)</f>
        <v>#N/A</v>
      </c>
      <c r="E332" t="b">
        <f t="shared" si="1"/>
        <v>0</v>
      </c>
      <c r="F332" t="str">
        <f t="shared" si="2"/>
        <v>Bretherton</v>
      </c>
      <c r="G332" t="str">
        <f>VLOOKUP(F332,existing!H:H,1,FALSE)</f>
        <v>#N/A</v>
      </c>
      <c r="H332" t="b">
        <f t="shared" si="3"/>
        <v>0</v>
      </c>
      <c r="K332" t="str">
        <f>vlookup(B332,existing!J:J,1,false)</f>
        <v>#N/A</v>
      </c>
    </row>
    <row r="333" ht="12.75" customHeight="1">
      <c r="A333" t="s">
        <v>12</v>
      </c>
      <c r="B333" t="s">
        <v>729</v>
      </c>
      <c r="C333" t="s">
        <v>135</v>
      </c>
      <c r="D333" t="str">
        <f>VLOOKUP(B333,existing!J:J,1,FALSE)</f>
        <v>#N/A</v>
      </c>
      <c r="E333" t="b">
        <f t="shared" si="1"/>
        <v>0</v>
      </c>
      <c r="F333" t="str">
        <f t="shared" si="2"/>
        <v>Ritchie</v>
      </c>
      <c r="G333" t="str">
        <f>VLOOKUP(F333,existing!H:H,1,FALSE)</f>
        <v>#N/A</v>
      </c>
      <c r="H333" t="b">
        <f t="shared" si="3"/>
        <v>0</v>
      </c>
      <c r="K333" t="str">
        <f>vlookup(B333,existing!J:J,1,false)</f>
        <v>#N/A</v>
      </c>
    </row>
    <row r="334" ht="12.75" customHeight="1">
      <c r="A334" t="s">
        <v>12</v>
      </c>
      <c r="B334" t="s">
        <v>730</v>
      </c>
      <c r="C334" t="s">
        <v>135</v>
      </c>
      <c r="D334" t="str">
        <f>VLOOKUP(B334,existing!J:J,1,FALSE)</f>
        <v>#N/A</v>
      </c>
      <c r="E334" t="b">
        <f t="shared" si="1"/>
        <v>0</v>
      </c>
      <c r="F334" t="str">
        <f t="shared" si="2"/>
        <v>Mackintosh</v>
      </c>
      <c r="G334" t="str">
        <f>VLOOKUP(F334,existing!H:H,1,FALSE)</f>
        <v>#N/A</v>
      </c>
      <c r="H334" t="b">
        <f t="shared" si="3"/>
        <v>0</v>
      </c>
      <c r="K334" t="str">
        <f>vlookup(B334,existing!J:J,1,false)</f>
        <v>#N/A</v>
      </c>
    </row>
    <row r="335" ht="12.75" customHeight="1">
      <c r="A335" t="s">
        <v>12</v>
      </c>
      <c r="B335" t="s">
        <v>731</v>
      </c>
      <c r="C335" t="s">
        <v>135</v>
      </c>
      <c r="D335" t="str">
        <f>VLOOKUP(B335,existing!J:J,1,FALSE)</f>
        <v>#N/A</v>
      </c>
      <c r="E335" t="b">
        <f t="shared" si="1"/>
        <v>0</v>
      </c>
      <c r="F335" t="str">
        <f t="shared" si="2"/>
        <v>Bhatia</v>
      </c>
      <c r="G335" t="str">
        <f>VLOOKUP(F335,existing!H:H,1,FALSE)</f>
        <v>#N/A</v>
      </c>
      <c r="H335" t="b">
        <f t="shared" si="3"/>
        <v>0</v>
      </c>
      <c r="K335" t="str">
        <f>vlookup(B335,existing!J:J,1,false)</f>
        <v>#N/A</v>
      </c>
    </row>
    <row r="336" ht="12.75" customHeight="1">
      <c r="A336" t="s">
        <v>12</v>
      </c>
      <c r="B336" t="s">
        <v>732</v>
      </c>
      <c r="C336" t="s">
        <v>135</v>
      </c>
      <c r="D336" t="str">
        <f>VLOOKUP(B336,existing!J:J,1,FALSE)</f>
        <v>#N/A</v>
      </c>
      <c r="E336" t="b">
        <f t="shared" si="1"/>
        <v>0</v>
      </c>
      <c r="F336" t="str">
        <f t="shared" si="2"/>
        <v>Zaporozcenko</v>
      </c>
      <c r="G336" t="str">
        <f>VLOOKUP(F336,existing!H:H,1,FALSE)</f>
        <v>#N/A</v>
      </c>
      <c r="H336" t="b">
        <f t="shared" si="3"/>
        <v>0</v>
      </c>
      <c r="K336" t="str">
        <f>vlookup(B336,existing!J:J,1,false)</f>
        <v>#N/A</v>
      </c>
    </row>
    <row r="337" ht="12.75" customHeight="1">
      <c r="A337" t="s">
        <v>12</v>
      </c>
      <c r="B337" t="s">
        <v>733</v>
      </c>
      <c r="C337" t="s">
        <v>135</v>
      </c>
      <c r="D337" t="str">
        <f>VLOOKUP(B337,existing!J:J,1,FALSE)</f>
        <v>#N/A</v>
      </c>
      <c r="E337" t="b">
        <f t="shared" si="1"/>
        <v>0</v>
      </c>
      <c r="F337" t="str">
        <f t="shared" si="2"/>
        <v>Edward</v>
      </c>
      <c r="G337" t="str">
        <f>VLOOKUP(F337,existing!H:H,1,FALSE)</f>
        <v>#N/A</v>
      </c>
      <c r="H337" t="b">
        <f t="shared" si="3"/>
        <v>0</v>
      </c>
      <c r="K337" t="str">
        <f>vlookup(B337,existing!J:J,1,false)</f>
        <v>#N/A</v>
      </c>
    </row>
    <row r="338" ht="12.75" customHeight="1">
      <c r="A338" t="s">
        <v>12</v>
      </c>
      <c r="B338" t="s">
        <v>734</v>
      </c>
      <c r="C338" t="s">
        <v>135</v>
      </c>
      <c r="D338" t="str">
        <f>VLOOKUP(B338,existing!J:J,1,FALSE)</f>
        <v>#N/A</v>
      </c>
      <c r="E338" t="b">
        <f t="shared" si="1"/>
        <v>0</v>
      </c>
      <c r="F338" t="str">
        <f t="shared" si="2"/>
        <v>Sneddon</v>
      </c>
      <c r="G338" t="str">
        <f>VLOOKUP(F338,existing!H:H,1,FALSE)</f>
        <v>#N/A</v>
      </c>
      <c r="H338" t="b">
        <f t="shared" si="3"/>
        <v>0</v>
      </c>
      <c r="K338" t="str">
        <f>vlookup(B338,existing!J:J,1,false)</f>
        <v>#N/A</v>
      </c>
    </row>
    <row r="339" ht="12.75" customHeight="1">
      <c r="A339" t="s">
        <v>12</v>
      </c>
      <c r="B339" t="s">
        <v>735</v>
      </c>
      <c r="C339" t="s">
        <v>14</v>
      </c>
      <c r="D339" t="str">
        <f>VLOOKUP(B339,existing!J:J,1,FALSE)</f>
        <v>#N/A</v>
      </c>
      <c r="E339" t="b">
        <f t="shared" si="1"/>
        <v>0</v>
      </c>
      <c r="F339" t="str">
        <f t="shared" si="2"/>
        <v>Allard</v>
      </c>
      <c r="G339" t="str">
        <f>VLOOKUP(F339,existing!H:H,1,FALSE)</f>
        <v>#N/A</v>
      </c>
      <c r="H339" t="b">
        <f t="shared" si="3"/>
        <v>0</v>
      </c>
      <c r="K339" t="str">
        <f>vlookup(B339,existing!J:J,1,false)</f>
        <v>#N/A</v>
      </c>
    </row>
    <row r="340" ht="12.75" customHeight="1">
      <c r="A340" t="s">
        <v>12</v>
      </c>
      <c r="B340" t="s">
        <v>736</v>
      </c>
      <c r="C340" t="s">
        <v>14</v>
      </c>
      <c r="D340" t="str">
        <f>VLOOKUP(B340,existing!J:J,1,FALSE)</f>
        <v>#N/A</v>
      </c>
      <c r="E340" t="b">
        <f t="shared" si="1"/>
        <v>0</v>
      </c>
      <c r="F340" t="str">
        <f t="shared" si="2"/>
        <v>McLeod</v>
      </c>
      <c r="G340" t="str">
        <f>VLOOKUP(F340,existing!H:H,1,FALSE)</f>
        <v>#N/A</v>
      </c>
      <c r="H340" t="b">
        <f t="shared" si="3"/>
        <v>0</v>
      </c>
      <c r="K340" t="str">
        <f>vlookup(B340,existing!J:J,1,false)</f>
        <v>#N/A</v>
      </c>
    </row>
    <row r="341" ht="12.75" customHeight="1">
      <c r="A341" t="s">
        <v>12</v>
      </c>
      <c r="B341" t="s">
        <v>737</v>
      </c>
      <c r="C341" t="s">
        <v>14</v>
      </c>
      <c r="D341" t="str">
        <f>VLOOKUP(B341,existing!J:J,1,FALSE)</f>
        <v>#N/A</v>
      </c>
      <c r="E341" t="b">
        <f t="shared" si="1"/>
        <v>0</v>
      </c>
      <c r="F341" t="str">
        <f t="shared" si="2"/>
        <v>Ferrier</v>
      </c>
      <c r="G341" t="str">
        <f>VLOOKUP(F341,existing!H:H,1,FALSE)</f>
        <v>#N/A</v>
      </c>
      <c r="H341" t="b">
        <f t="shared" si="3"/>
        <v>0</v>
      </c>
      <c r="K341" t="str">
        <f>vlookup(B341,existing!J:J,1,false)</f>
        <v>#N/A</v>
      </c>
    </row>
    <row r="342" ht="12.75" customHeight="1">
      <c r="A342" t="s">
        <v>12</v>
      </c>
      <c r="B342" t="s">
        <v>738</v>
      </c>
      <c r="C342" t="s">
        <v>14</v>
      </c>
      <c r="D342" t="str">
        <f>VLOOKUP(B342,existing!J:J,1,FALSE)</f>
        <v>#N/A</v>
      </c>
      <c r="E342" t="b">
        <f t="shared" si="1"/>
        <v>0</v>
      </c>
      <c r="F342" t="str">
        <f t="shared" si="2"/>
        <v>Kerr</v>
      </c>
      <c r="G342" t="str">
        <f>VLOOKUP(F342,existing!H:H,1,FALSE)</f>
        <v>#N/A</v>
      </c>
      <c r="H342" t="b">
        <f t="shared" si="3"/>
        <v>0</v>
      </c>
      <c r="K342" t="str">
        <f>vlookup(B342,existing!J:J,1,false)</f>
        <v>#N/A</v>
      </c>
    </row>
    <row r="343" ht="12.75" customHeight="1">
      <c r="A343" t="s">
        <v>12</v>
      </c>
      <c r="B343" t="s">
        <v>739</v>
      </c>
      <c r="C343" t="s">
        <v>130</v>
      </c>
      <c r="D343" t="str">
        <f>VLOOKUP(B343,existing!J:J,1,FALSE)</f>
        <v>#N/A</v>
      </c>
      <c r="E343" t="b">
        <f t="shared" si="1"/>
        <v>0</v>
      </c>
      <c r="F343" t="str">
        <f t="shared" si="2"/>
        <v>Stedman-Bruce</v>
      </c>
      <c r="G343" t="str">
        <f>VLOOKUP(F343,existing!H:H,1,FALSE)</f>
        <v>#N/A</v>
      </c>
      <c r="H343" t="b">
        <f t="shared" si="3"/>
        <v>0</v>
      </c>
      <c r="K343" t="str">
        <f>vlookup(B343,existing!J:J,1,false)</f>
        <v>#N/A</v>
      </c>
    </row>
    <row r="344" ht="12.75" customHeight="1">
      <c r="A344" t="s">
        <v>12</v>
      </c>
      <c r="B344" t="s">
        <v>740</v>
      </c>
      <c r="C344" t="s">
        <v>130</v>
      </c>
      <c r="D344" t="str">
        <f>VLOOKUP(B344,existing!J:J,1,FALSE)</f>
        <v>#N/A</v>
      </c>
      <c r="E344" t="b">
        <f t="shared" si="1"/>
        <v>0</v>
      </c>
      <c r="F344" t="str">
        <f t="shared" si="2"/>
        <v>Walker</v>
      </c>
      <c r="G344" t="str">
        <f>VLOOKUP(F344,existing!H:H,1,FALSE)</f>
        <v>#N/A</v>
      </c>
      <c r="H344" t="b">
        <f t="shared" si="3"/>
        <v>0</v>
      </c>
      <c r="K344" t="str">
        <f>vlookup(B344,existing!J:J,1,false)</f>
        <v>#N/A</v>
      </c>
    </row>
    <row r="345" ht="12.75" customHeight="1">
      <c r="A345" t="s">
        <v>12</v>
      </c>
      <c r="B345" t="s">
        <v>741</v>
      </c>
      <c r="C345" t="s">
        <v>130</v>
      </c>
      <c r="D345" t="str">
        <f>VLOOKUP(B345,existing!J:J,1,FALSE)</f>
        <v>#N/A</v>
      </c>
      <c r="E345" t="b">
        <f t="shared" si="1"/>
        <v>0</v>
      </c>
      <c r="F345" t="str">
        <f t="shared" si="2"/>
        <v>Ferguson-Hannah</v>
      </c>
      <c r="G345" t="str">
        <f>VLOOKUP(F345,existing!H:H,1,FALSE)</f>
        <v>#N/A</v>
      </c>
      <c r="H345" t="b">
        <f t="shared" si="3"/>
        <v>0</v>
      </c>
      <c r="K345" t="str">
        <f>vlookup(B345,existing!J:J,1,false)</f>
        <v>#N/A</v>
      </c>
    </row>
    <row r="346" ht="12.75" customHeight="1">
      <c r="A346" t="s">
        <v>12</v>
      </c>
      <c r="B346" t="s">
        <v>742</v>
      </c>
      <c r="C346" t="s">
        <v>130</v>
      </c>
      <c r="D346" t="str">
        <f>VLOOKUP(B346,existing!J:J,1,FALSE)</f>
        <v>#N/A</v>
      </c>
      <c r="E346" t="b">
        <f t="shared" si="1"/>
        <v>0</v>
      </c>
      <c r="F346" t="str">
        <f t="shared" si="2"/>
        <v>Waiton</v>
      </c>
      <c r="G346" t="str">
        <f>VLOOKUP(F346,existing!H:H,1,FALSE)</f>
        <v>#N/A</v>
      </c>
      <c r="H346" t="b">
        <f t="shared" si="3"/>
        <v>0</v>
      </c>
      <c r="K346" t="str">
        <f>vlookup(B346,existing!J:J,1,false)</f>
        <v>#N/A</v>
      </c>
    </row>
    <row r="347" ht="12.75" customHeight="1">
      <c r="A347" t="s">
        <v>12</v>
      </c>
      <c r="B347" t="s">
        <v>743</v>
      </c>
      <c r="C347" t="s">
        <v>130</v>
      </c>
      <c r="D347" t="str">
        <f>VLOOKUP(B347,existing!J:J,1,FALSE)</f>
        <v>#N/A</v>
      </c>
      <c r="E347" t="b">
        <f t="shared" si="1"/>
        <v>0</v>
      </c>
      <c r="F347" t="str">
        <f t="shared" si="2"/>
        <v>Aitken</v>
      </c>
      <c r="G347" t="str">
        <f>VLOOKUP(F347,existing!H:H,1,FALSE)</f>
        <v>#N/A</v>
      </c>
      <c r="H347" t="b">
        <f t="shared" si="3"/>
        <v>0</v>
      </c>
      <c r="K347" t="str">
        <f>vlookup(B347,existing!J:J,1,false)</f>
        <v>#N/A</v>
      </c>
    </row>
    <row r="348" ht="12.75" customHeight="1">
      <c r="A348" t="s">
        <v>12</v>
      </c>
      <c r="B348" t="s">
        <v>744</v>
      </c>
      <c r="C348" t="s">
        <v>130</v>
      </c>
      <c r="D348" t="str">
        <f>VLOOKUP(B348,existing!J:J,1,FALSE)</f>
        <v>#N/A</v>
      </c>
      <c r="E348" t="b">
        <f t="shared" si="1"/>
        <v>0</v>
      </c>
      <c r="F348" t="str">
        <f t="shared" si="2"/>
        <v>Walker</v>
      </c>
      <c r="G348" t="str">
        <f>VLOOKUP(F348,existing!H:H,1,FALSE)</f>
        <v>#N/A</v>
      </c>
      <c r="H348" t="b">
        <f t="shared" si="3"/>
        <v>0</v>
      </c>
      <c r="K348" t="str">
        <f>vlookup(B348,existing!J:J,1,false)</f>
        <v>#N/A</v>
      </c>
    </row>
    <row r="349" ht="12.75" customHeight="1">
      <c r="A349" t="s">
        <v>12</v>
      </c>
      <c r="B349" t="s">
        <v>745</v>
      </c>
      <c r="C349" t="s">
        <v>44</v>
      </c>
      <c r="D349" t="str">
        <f>VLOOKUP(B349,existing!J:J,1,FALSE)</f>
        <v>#N/A</v>
      </c>
      <c r="E349" t="b">
        <f t="shared" si="1"/>
        <v>0</v>
      </c>
      <c r="F349" t="str">
        <f t="shared" si="2"/>
        <v>MacKay</v>
      </c>
      <c r="G349" t="str">
        <f>VLOOKUP(F349,existing!H:H,1,FALSE)</f>
        <v>#N/A</v>
      </c>
      <c r="H349" t="b">
        <f t="shared" si="3"/>
        <v>0</v>
      </c>
      <c r="K349" t="str">
        <f>vlookup(B349,existing!J:J,1,false)</f>
        <v>#N/A</v>
      </c>
    </row>
    <row r="350" ht="12.75" customHeight="1">
      <c r="A350" t="s">
        <v>12</v>
      </c>
      <c r="B350" t="s">
        <v>746</v>
      </c>
      <c r="C350" t="s">
        <v>44</v>
      </c>
      <c r="D350" t="str">
        <f>VLOOKUP(B350,existing!J:J,1,FALSE)</f>
        <v>#N/A</v>
      </c>
      <c r="E350" t="b">
        <f t="shared" si="1"/>
        <v>0</v>
      </c>
      <c r="F350" t="str">
        <f t="shared" si="2"/>
        <v>MacKay</v>
      </c>
      <c r="G350" t="str">
        <f>VLOOKUP(F350,existing!H:H,1,FALSE)</f>
        <v>#N/A</v>
      </c>
      <c r="H350" t="b">
        <f t="shared" si="3"/>
        <v>0</v>
      </c>
      <c r="K350" t="str">
        <f>vlookup(B350,existing!J:J,1,false)</f>
        <v>#N/A</v>
      </c>
    </row>
    <row r="351" ht="12.75" customHeight="1">
      <c r="A351" t="s">
        <v>12</v>
      </c>
      <c r="B351" t="s">
        <v>747</v>
      </c>
      <c r="C351" t="s">
        <v>44</v>
      </c>
      <c r="D351" t="str">
        <f>VLOOKUP(B351,existing!J:J,1,FALSE)</f>
        <v>#N/A</v>
      </c>
      <c r="E351" t="b">
        <f t="shared" si="1"/>
        <v>0</v>
      </c>
      <c r="F351" t="str">
        <f t="shared" si="2"/>
        <v>Inglis</v>
      </c>
      <c r="G351" t="str">
        <f>VLOOKUP(F351,existing!H:H,1,FALSE)</f>
        <v>#N/A</v>
      </c>
      <c r="H351" t="b">
        <f t="shared" si="3"/>
        <v>0</v>
      </c>
      <c r="K351" t="str">
        <f>vlookup(B351,existing!J:J,1,false)</f>
        <v>#N/A</v>
      </c>
    </row>
    <row r="352" ht="12.75" customHeight="1">
      <c r="A352" t="s">
        <v>12</v>
      </c>
      <c r="B352" t="s">
        <v>748</v>
      </c>
      <c r="C352" t="s">
        <v>44</v>
      </c>
      <c r="D352" t="str">
        <f>VLOOKUP(B352,existing!J:J,1,FALSE)</f>
        <v>#N/A</v>
      </c>
      <c r="E352" t="b">
        <f t="shared" si="1"/>
        <v>0</v>
      </c>
      <c r="F352" t="str">
        <f t="shared" si="2"/>
        <v>Meechan</v>
      </c>
      <c r="G352" t="str">
        <f>VLOOKUP(F352,existing!H:H,1,FALSE)</f>
        <v>#N/A</v>
      </c>
      <c r="H352" t="b">
        <f t="shared" si="3"/>
        <v>0</v>
      </c>
      <c r="K352" t="str">
        <f>vlookup(B352,existing!J:J,1,false)</f>
        <v>#N/A</v>
      </c>
    </row>
    <row r="353" ht="12.75" customHeight="1">
      <c r="A353" t="s">
        <v>12</v>
      </c>
      <c r="B353" t="s">
        <v>749</v>
      </c>
      <c r="C353" t="s">
        <v>44</v>
      </c>
      <c r="D353" t="str">
        <f>VLOOKUP(B353,existing!J:J,1,FALSE)</f>
        <v>#N/A</v>
      </c>
      <c r="E353" t="b">
        <f t="shared" si="1"/>
        <v>0</v>
      </c>
      <c r="F353" t="str">
        <f t="shared" si="2"/>
        <v>Hill</v>
      </c>
      <c r="G353" t="str">
        <f>VLOOKUP(F353,existing!H:H,1,FALSE)</f>
        <v>#N/A</v>
      </c>
      <c r="H353" t="b">
        <f t="shared" si="3"/>
        <v>0</v>
      </c>
      <c r="K353" t="str">
        <f>vlookup(B353,existing!J:J,1,false)</f>
        <v>#N/A</v>
      </c>
    </row>
    <row r="354" ht="12.75" customHeight="1">
      <c r="A354" t="s">
        <v>12</v>
      </c>
      <c r="B354" t="s">
        <v>750</v>
      </c>
      <c r="C354" t="s">
        <v>44</v>
      </c>
      <c r="D354" t="str">
        <f>VLOOKUP(B354,existing!J:J,1,FALSE)</f>
        <v>#N/A</v>
      </c>
      <c r="E354" t="b">
        <f t="shared" si="1"/>
        <v>0</v>
      </c>
      <c r="F354" t="str">
        <f t="shared" si="2"/>
        <v>Wilson</v>
      </c>
      <c r="G354" t="str">
        <f>VLOOKUP(F354,existing!H:H,1,FALSE)</f>
        <v>#N/A</v>
      </c>
      <c r="H354" t="b">
        <f t="shared" si="3"/>
        <v>0</v>
      </c>
      <c r="K354" t="str">
        <f>vlookup(B354,existing!J:J,1,false)</f>
        <v>#N/A</v>
      </c>
    </row>
    <row r="355" ht="12.75" customHeight="1">
      <c r="A355" t="s">
        <v>12</v>
      </c>
      <c r="B355" t="s">
        <v>751</v>
      </c>
      <c r="C355" t="s">
        <v>494</v>
      </c>
      <c r="D355" t="str">
        <f>VLOOKUP(B355,existing!J:J,1,FALSE)</f>
        <v>#N/A</v>
      </c>
      <c r="E355" t="b">
        <f t="shared" si="1"/>
        <v>0</v>
      </c>
      <c r="F355" t="str">
        <f t="shared" si="2"/>
        <v>Edgar</v>
      </c>
      <c r="G355" t="str">
        <f>VLOOKUP(F355,existing!H:H,1,FALSE)</f>
        <v>#N/A</v>
      </c>
      <c r="H355" t="b">
        <f t="shared" si="3"/>
        <v>0</v>
      </c>
      <c r="K355" t="str">
        <f>vlookup(B355,existing!J:J,1,false)</f>
        <v>#N/A</v>
      </c>
    </row>
    <row r="356" ht="12.75" customHeight="1">
      <c r="A356" t="s">
        <v>12</v>
      </c>
      <c r="B356" t="s">
        <v>752</v>
      </c>
      <c r="C356" t="s">
        <v>494</v>
      </c>
      <c r="D356" t="str">
        <f>VLOOKUP(B356,existing!J:J,1,FALSE)</f>
        <v>#N/A</v>
      </c>
      <c r="E356" t="b">
        <f t="shared" si="1"/>
        <v>0</v>
      </c>
      <c r="F356" t="str">
        <f t="shared" si="2"/>
        <v>Parke</v>
      </c>
      <c r="G356" t="str">
        <f>VLOOKUP(F356,existing!H:H,1,FALSE)</f>
        <v>#N/A</v>
      </c>
      <c r="H356" t="b">
        <f t="shared" si="3"/>
        <v>0</v>
      </c>
      <c r="K356" t="str">
        <f>vlookup(B356,existing!J:J,1,false)</f>
        <v>#N/A</v>
      </c>
    </row>
    <row r="357" ht="12.75" customHeight="1">
      <c r="A357" t="s">
        <v>107</v>
      </c>
      <c r="B357" t="s">
        <v>753</v>
      </c>
      <c r="C357" t="s">
        <v>441</v>
      </c>
      <c r="D357" t="str">
        <f>VLOOKUP(B357,existing!J:J,1,FALSE)</f>
        <v>#N/A</v>
      </c>
      <c r="E357" t="b">
        <f t="shared" si="1"/>
        <v>0</v>
      </c>
      <c r="F357" t="str">
        <f t="shared" si="2"/>
        <v>Groulef</v>
      </c>
      <c r="G357" t="str">
        <f>VLOOKUP(F357,existing!H:H,1,FALSE)</f>
        <v>#N/A</v>
      </c>
      <c r="H357" t="b">
        <f t="shared" si="3"/>
        <v>0</v>
      </c>
      <c r="K357" t="str">
        <f>vlookup(B357,existing!J:J,1,false)</f>
        <v>#N/A</v>
      </c>
    </row>
    <row r="358" ht="12.75" customHeight="1">
      <c r="A358" t="s">
        <v>107</v>
      </c>
      <c r="B358" t="s">
        <v>754</v>
      </c>
      <c r="C358" t="s">
        <v>441</v>
      </c>
      <c r="D358" t="str">
        <f>VLOOKUP(B358,existing!J:J,1,FALSE)</f>
        <v>#N/A</v>
      </c>
      <c r="E358" t="b">
        <f t="shared" si="1"/>
        <v>0</v>
      </c>
      <c r="F358" t="str">
        <f t="shared" si="2"/>
        <v>Morgan</v>
      </c>
      <c r="G358" t="str">
        <f>VLOOKUP(F358,existing!H:H,1,FALSE)</f>
        <v>#N/A</v>
      </c>
      <c r="H358" t="b">
        <f t="shared" si="3"/>
        <v>0</v>
      </c>
      <c r="K358" t="str">
        <f>vlookup(B358,existing!J:J,1,false)</f>
        <v>#N/A</v>
      </c>
    </row>
    <row r="359" ht="12.75" customHeight="1">
      <c r="A359" t="s">
        <v>107</v>
      </c>
      <c r="B359" t="s">
        <v>755</v>
      </c>
      <c r="C359" t="s">
        <v>441</v>
      </c>
      <c r="D359" t="str">
        <f>VLOOKUP(B359,existing!J:J,1,FALSE)</f>
        <v>#N/A</v>
      </c>
      <c r="E359" t="b">
        <f t="shared" si="1"/>
        <v>0</v>
      </c>
      <c r="F359" t="str">
        <f t="shared" si="2"/>
        <v>Fuller</v>
      </c>
      <c r="G359" t="str">
        <f>VLOOKUP(F359,existing!H:H,1,FALSE)</f>
        <v>#N/A</v>
      </c>
      <c r="H359" t="b">
        <f t="shared" si="3"/>
        <v>0</v>
      </c>
      <c r="K359" t="str">
        <f>vlookup(B359,existing!J:J,1,false)</f>
        <v>#N/A</v>
      </c>
    </row>
    <row r="360" ht="12.75" customHeight="1">
      <c r="A360" t="s">
        <v>107</v>
      </c>
      <c r="B360" t="s">
        <v>756</v>
      </c>
      <c r="C360" t="s">
        <v>441</v>
      </c>
      <c r="D360" t="str">
        <f>VLOOKUP(B360,existing!J:J,1,FALSE)</f>
        <v>#N/A</v>
      </c>
      <c r="E360" t="b">
        <f t="shared" si="1"/>
        <v>0</v>
      </c>
      <c r="F360" t="str">
        <f t="shared" si="2"/>
        <v>Bextor</v>
      </c>
      <c r="G360" t="str">
        <f>VLOOKUP(F360,existing!H:H,1,FALSE)</f>
        <v>#N/A</v>
      </c>
      <c r="H360" t="b">
        <f t="shared" si="3"/>
        <v>0</v>
      </c>
      <c r="K360" t="str">
        <f>vlookup(B360,existing!J:J,1,false)</f>
        <v>#N/A</v>
      </c>
    </row>
    <row r="361" ht="12.75" customHeight="1">
      <c r="A361" t="s">
        <v>107</v>
      </c>
      <c r="B361" t="s">
        <v>757</v>
      </c>
      <c r="C361" t="s">
        <v>441</v>
      </c>
      <c r="D361" t="str">
        <f>VLOOKUP(B361,existing!J:J,1,FALSE)</f>
        <v>#N/A</v>
      </c>
      <c r="E361" t="b">
        <f t="shared" si="1"/>
        <v>0</v>
      </c>
      <c r="F361" t="str">
        <f t="shared" si="2"/>
        <v>Mazzei</v>
      </c>
      <c r="G361" t="str">
        <f>VLOOKUP(F361,existing!H:H,1,FALSE)</f>
        <v>#N/A</v>
      </c>
      <c r="H361" t="b">
        <f t="shared" si="3"/>
        <v>0</v>
      </c>
      <c r="K361" t="str">
        <f>vlookup(B361,existing!J:J,1,false)</f>
        <v>#N/A</v>
      </c>
    </row>
    <row r="362" ht="12.75" customHeight="1">
      <c r="A362" t="s">
        <v>107</v>
      </c>
      <c r="B362" t="s">
        <v>758</v>
      </c>
      <c r="C362" t="s">
        <v>441</v>
      </c>
      <c r="D362" t="str">
        <f>VLOOKUP(B362,existing!J:J,1,FALSE)</f>
        <v>#N/A</v>
      </c>
      <c r="E362" t="b">
        <f t="shared" si="1"/>
        <v>0</v>
      </c>
      <c r="F362" t="str">
        <f t="shared" si="2"/>
        <v>Carp</v>
      </c>
      <c r="G362" t="str">
        <f>VLOOKUP(F362,existing!H:H,1,FALSE)</f>
        <v>#N/A</v>
      </c>
      <c r="H362" t="b">
        <f t="shared" si="3"/>
        <v>0</v>
      </c>
      <c r="K362" t="str">
        <f>vlookup(B362,existing!J:J,1,false)</f>
        <v>#N/A</v>
      </c>
    </row>
    <row r="363" ht="12.75" customHeight="1">
      <c r="A363" t="s">
        <v>107</v>
      </c>
      <c r="B363" t="s">
        <v>759</v>
      </c>
      <c r="C363" t="s">
        <v>441</v>
      </c>
      <c r="D363" t="str">
        <f>VLOOKUP(B363,existing!J:J,1,FALSE)</f>
        <v>#N/A</v>
      </c>
      <c r="E363" t="b">
        <f t="shared" si="1"/>
        <v>0</v>
      </c>
      <c r="F363" t="str">
        <f t="shared" si="2"/>
        <v>Murphy</v>
      </c>
      <c r="G363" t="str">
        <f>VLOOKUP(F363,existing!H:H,1,FALSE)</f>
        <v>#N/A</v>
      </c>
      <c r="H363" t="b">
        <f t="shared" si="3"/>
        <v>0</v>
      </c>
      <c r="K363" t="str">
        <f>vlookup(B363,existing!J:J,1,false)</f>
        <v>#N/A</v>
      </c>
    </row>
    <row r="364" ht="12.75" customHeight="1">
      <c r="A364" t="s">
        <v>107</v>
      </c>
      <c r="B364" t="s">
        <v>760</v>
      </c>
      <c r="C364" t="s">
        <v>441</v>
      </c>
      <c r="D364" t="str">
        <f>VLOOKUP(B364,existing!J:J,1,FALSE)</f>
        <v>#N/A</v>
      </c>
      <c r="E364" t="b">
        <f t="shared" si="1"/>
        <v>0</v>
      </c>
      <c r="F364" t="str">
        <f t="shared" si="2"/>
        <v>Allen</v>
      </c>
      <c r="G364" t="str">
        <f>VLOOKUP(F364,existing!H:H,1,FALSE)</f>
        <v>#N/A</v>
      </c>
      <c r="H364" t="b">
        <f t="shared" si="3"/>
        <v>0</v>
      </c>
      <c r="K364" t="str">
        <f>vlookup(B364,existing!J:J,1,false)</f>
        <v>#N/A</v>
      </c>
    </row>
    <row r="365" ht="12.75" customHeight="1">
      <c r="A365" t="s">
        <v>107</v>
      </c>
      <c r="B365" t="s">
        <v>761</v>
      </c>
      <c r="C365" t="s">
        <v>441</v>
      </c>
      <c r="D365" t="str">
        <f>VLOOKUP(B365,existing!J:J,1,FALSE)</f>
        <v>#N/A</v>
      </c>
      <c r="E365" t="b">
        <f t="shared" si="1"/>
        <v>0</v>
      </c>
      <c r="F365" t="str">
        <f t="shared" si="2"/>
        <v>Yeo</v>
      </c>
      <c r="G365" t="str">
        <f>VLOOKUP(F365,existing!H:H,1,FALSE)</f>
        <v>#N/A</v>
      </c>
      <c r="H365" t="b">
        <f t="shared" si="3"/>
        <v>0</v>
      </c>
      <c r="K365" t="str">
        <f>vlookup(B365,existing!J:J,1,false)</f>
        <v>#N/A</v>
      </c>
    </row>
    <row r="366" ht="12.75" customHeight="1">
      <c r="A366" t="s">
        <v>107</v>
      </c>
      <c r="B366" t="s">
        <v>762</v>
      </c>
      <c r="C366" t="s">
        <v>386</v>
      </c>
      <c r="D366" t="str">
        <f>VLOOKUP(B366,existing!J:J,1,FALSE)</f>
        <v>#N/A</v>
      </c>
      <c r="E366" t="b">
        <f t="shared" si="1"/>
        <v>0</v>
      </c>
      <c r="F366" t="str">
        <f t="shared" si="2"/>
        <v>Robinson</v>
      </c>
      <c r="G366" t="str">
        <f>VLOOKUP(F366,existing!H:H,1,FALSE)</f>
        <v>#N/A</v>
      </c>
      <c r="H366" t="b">
        <f t="shared" si="3"/>
        <v>0</v>
      </c>
      <c r="K366" t="str">
        <f>vlookup(B366,existing!J:J,1,false)</f>
        <v>#N/A</v>
      </c>
    </row>
    <row r="367" ht="12.75" customHeight="1">
      <c r="A367" t="s">
        <v>107</v>
      </c>
      <c r="B367" t="s">
        <v>763</v>
      </c>
      <c r="C367" t="s">
        <v>386</v>
      </c>
      <c r="D367" t="str">
        <f>VLOOKUP(B367,existing!J:J,1,FALSE)</f>
        <v>#N/A</v>
      </c>
      <c r="E367" t="b">
        <f t="shared" si="1"/>
        <v>0</v>
      </c>
      <c r="F367" t="str">
        <f t="shared" si="2"/>
        <v>Whiting</v>
      </c>
      <c r="G367" t="str">
        <f>VLOOKUP(F367,existing!H:H,1,FALSE)</f>
        <v>#N/A</v>
      </c>
      <c r="H367" t="b">
        <f t="shared" si="3"/>
        <v>0</v>
      </c>
      <c r="K367" t="str">
        <f>vlookup(B367,existing!J:J,1,false)</f>
        <v>#N/A</v>
      </c>
    </row>
    <row r="368" ht="12.75" customHeight="1">
      <c r="A368" t="s">
        <v>107</v>
      </c>
      <c r="B368" t="s">
        <v>764</v>
      </c>
      <c r="C368" t="s">
        <v>386</v>
      </c>
      <c r="D368" t="str">
        <f>VLOOKUP(B368,existing!J:J,1,FALSE)</f>
        <v>#N/A</v>
      </c>
      <c r="E368" t="b">
        <f t="shared" si="1"/>
        <v>0</v>
      </c>
      <c r="F368" t="str">
        <f t="shared" si="2"/>
        <v>Ash</v>
      </c>
      <c r="G368" t="str">
        <f>VLOOKUP(F368,existing!H:H,1,FALSE)</f>
        <v>#N/A</v>
      </c>
      <c r="H368" t="b">
        <f t="shared" si="3"/>
        <v>0</v>
      </c>
      <c r="K368" t="str">
        <f>vlookup(B368,existing!J:J,1,false)</f>
        <v>#N/A</v>
      </c>
    </row>
    <row r="369" ht="12.75" customHeight="1">
      <c r="A369" t="s">
        <v>107</v>
      </c>
      <c r="B369" t="s">
        <v>765</v>
      </c>
      <c r="C369" t="s">
        <v>386</v>
      </c>
      <c r="D369" t="str">
        <f>VLOOKUP(B369,existing!J:J,1,FALSE)</f>
        <v>#N/A</v>
      </c>
      <c r="E369" t="b">
        <f t="shared" si="1"/>
        <v>0</v>
      </c>
      <c r="F369" t="str">
        <f t="shared" si="2"/>
        <v>Firth</v>
      </c>
      <c r="G369" t="str">
        <f>VLOOKUP(F369,existing!H:H,1,FALSE)</f>
        <v>#N/A</v>
      </c>
      <c r="H369" t="b">
        <f t="shared" si="3"/>
        <v>0</v>
      </c>
      <c r="K369" t="str">
        <f>vlookup(B369,existing!J:J,1,false)</f>
        <v>#N/A</v>
      </c>
    </row>
    <row r="370" ht="12.75" customHeight="1">
      <c r="A370" t="s">
        <v>107</v>
      </c>
      <c r="B370" t="s">
        <v>766</v>
      </c>
      <c r="C370" t="s">
        <v>386</v>
      </c>
      <c r="D370" t="str">
        <f>VLOOKUP(B370,existing!J:J,1,FALSE)</f>
        <v>#N/A</v>
      </c>
      <c r="E370" t="b">
        <f t="shared" si="1"/>
        <v>0</v>
      </c>
      <c r="F370" t="str">
        <f t="shared" si="2"/>
        <v>Pepper</v>
      </c>
      <c r="G370" t="str">
        <f>VLOOKUP(F370,existing!H:H,1,FALSE)</f>
        <v>#N/A</v>
      </c>
      <c r="H370" t="b">
        <f t="shared" si="3"/>
        <v>0</v>
      </c>
      <c r="K370" t="str">
        <f>vlookup(B370,existing!J:J,1,false)</f>
        <v>#N/A</v>
      </c>
    </row>
    <row r="371" ht="12.75" customHeight="1">
      <c r="A371" t="s">
        <v>107</v>
      </c>
      <c r="B371" t="s">
        <v>767</v>
      </c>
      <c r="C371" t="s">
        <v>386</v>
      </c>
      <c r="D371" t="str">
        <f>VLOOKUP(B371,existing!J:J,1,FALSE)</f>
        <v>#N/A</v>
      </c>
      <c r="E371" t="b">
        <f t="shared" si="1"/>
        <v>0</v>
      </c>
      <c r="F371" t="str">
        <f t="shared" si="2"/>
        <v>Mitchell</v>
      </c>
      <c r="G371" t="str">
        <f>VLOOKUP(F371,existing!H:H,1,FALSE)</f>
        <v>#N/A</v>
      </c>
      <c r="H371" t="b">
        <f t="shared" si="3"/>
        <v>0</v>
      </c>
      <c r="K371" t="str">
        <f>vlookup(B371,existing!J:J,1,false)</f>
        <v>#N/A</v>
      </c>
    </row>
    <row r="372" ht="12.75" customHeight="1">
      <c r="A372" t="s">
        <v>107</v>
      </c>
      <c r="B372" t="s">
        <v>768</v>
      </c>
      <c r="C372" t="s">
        <v>386</v>
      </c>
      <c r="D372" t="str">
        <f>VLOOKUP(B372,existing!J:J,1,FALSE)</f>
        <v>#N/A</v>
      </c>
      <c r="E372" t="b">
        <f t="shared" si="1"/>
        <v>0</v>
      </c>
      <c r="F372" t="str">
        <f t="shared" si="2"/>
        <v>Sadikoglu-Novaky</v>
      </c>
      <c r="G372" t="str">
        <f>VLOOKUP(F372,existing!H:H,1,FALSE)</f>
        <v>#N/A</v>
      </c>
      <c r="H372" t="b">
        <f t="shared" si="3"/>
        <v>0</v>
      </c>
      <c r="K372" t="str">
        <f>vlookup(B372,existing!J:J,1,false)</f>
        <v>#N/A</v>
      </c>
    </row>
    <row r="373" ht="12.75" customHeight="1">
      <c r="A373" t="s">
        <v>107</v>
      </c>
      <c r="B373" t="s">
        <v>769</v>
      </c>
      <c r="C373" t="s">
        <v>386</v>
      </c>
      <c r="D373" t="str">
        <f>VLOOKUP(B373,existing!J:J,1,FALSE)</f>
        <v>#N/A</v>
      </c>
      <c r="E373" t="b">
        <f t="shared" si="1"/>
        <v>0</v>
      </c>
      <c r="F373" t="str">
        <f t="shared" si="2"/>
        <v>Newton</v>
      </c>
      <c r="G373" t="str">
        <f>VLOOKUP(F373,existing!H:H,1,FALSE)</f>
        <v>#N/A</v>
      </c>
      <c r="H373" t="b">
        <f t="shared" si="3"/>
        <v>0</v>
      </c>
      <c r="K373" t="str">
        <f>vlookup(B373,existing!J:J,1,false)</f>
        <v>#N/A</v>
      </c>
    </row>
    <row r="374" ht="12.75" customHeight="1">
      <c r="A374" t="s">
        <v>107</v>
      </c>
      <c r="B374" t="s">
        <v>770</v>
      </c>
      <c r="C374" t="s">
        <v>92</v>
      </c>
      <c r="D374" t="str">
        <f>VLOOKUP(B374,existing!J:J,1,FALSE)</f>
        <v>#N/A</v>
      </c>
      <c r="E374" t="b">
        <f t="shared" si="1"/>
        <v>0</v>
      </c>
      <c r="F374" t="str">
        <f t="shared" si="2"/>
        <v>Phillips</v>
      </c>
      <c r="G374" t="str">
        <f>VLOOKUP(F374,existing!H:H,1,FALSE)</f>
        <v>#N/A</v>
      </c>
      <c r="H374" t="b">
        <f t="shared" si="3"/>
        <v>0</v>
      </c>
      <c r="K374" t="str">
        <f>vlookup(B374,existing!J:J,1,false)</f>
        <v>#N/A</v>
      </c>
    </row>
    <row r="375" ht="12.75" customHeight="1">
      <c r="A375" t="s">
        <v>107</v>
      </c>
      <c r="B375" t="s">
        <v>772</v>
      </c>
      <c r="C375" t="s">
        <v>92</v>
      </c>
      <c r="D375" t="str">
        <f>VLOOKUP(B375,existing!J:J,1,FALSE)</f>
        <v>#N/A</v>
      </c>
      <c r="E375" t="b">
        <f t="shared" si="1"/>
        <v>0</v>
      </c>
      <c r="F375" t="str">
        <f t="shared" si="2"/>
        <v>Benjamin</v>
      </c>
      <c r="G375" t="str">
        <f>VLOOKUP(F375,existing!H:H,1,FALSE)</f>
        <v>#N/A</v>
      </c>
      <c r="H375" t="b">
        <f t="shared" si="3"/>
        <v>0</v>
      </c>
      <c r="K375" t="str">
        <f>vlookup(B375,existing!J:J,1,false)</f>
        <v>#N/A</v>
      </c>
    </row>
    <row r="376" ht="12.75" customHeight="1">
      <c r="A376" t="s">
        <v>107</v>
      </c>
      <c r="B376" t="s">
        <v>774</v>
      </c>
      <c r="C376" t="s">
        <v>92</v>
      </c>
      <c r="D376" t="str">
        <f>VLOOKUP(B376,existing!J:J,1,FALSE)</f>
        <v>#N/A</v>
      </c>
      <c r="E376" t="b">
        <f t="shared" si="1"/>
        <v>0</v>
      </c>
      <c r="F376" t="str">
        <f t="shared" si="2"/>
        <v>Lowthion</v>
      </c>
      <c r="G376" t="str">
        <f>VLOOKUP(F376,existing!H:H,1,FALSE)</f>
        <v>#N/A</v>
      </c>
      <c r="H376" t="b">
        <f t="shared" si="3"/>
        <v>0</v>
      </c>
      <c r="K376" t="str">
        <f>vlookup(B376,existing!J:J,1,false)</f>
        <v>#N/A</v>
      </c>
    </row>
    <row r="377" ht="12.75" customHeight="1">
      <c r="A377" t="s">
        <v>107</v>
      </c>
      <c r="B377" t="s">
        <v>775</v>
      </c>
      <c r="C377" t="s">
        <v>92</v>
      </c>
      <c r="D377" t="str">
        <f>VLOOKUP(B377,existing!J:J,1,FALSE)</f>
        <v>#N/A</v>
      </c>
      <c r="E377" t="b">
        <f t="shared" si="1"/>
        <v>0</v>
      </c>
      <c r="F377" t="str">
        <f t="shared" si="2"/>
        <v>Groves Williams</v>
      </c>
      <c r="G377" t="str">
        <f>VLOOKUP(F377,existing!H:H,1,FALSE)</f>
        <v>#N/A</v>
      </c>
      <c r="H377" t="b">
        <f t="shared" si="3"/>
        <v>0</v>
      </c>
      <c r="K377" t="str">
        <f>vlookup(B377,existing!J:J,1,false)</f>
        <v>#N/A</v>
      </c>
    </row>
    <row r="378" ht="12.75" customHeight="1">
      <c r="A378" t="s">
        <v>107</v>
      </c>
      <c r="B378" t="s">
        <v>776</v>
      </c>
      <c r="C378" t="s">
        <v>92</v>
      </c>
      <c r="D378" t="str">
        <f>VLOOKUP(B378,existing!J:J,1,FALSE)</f>
        <v>#N/A</v>
      </c>
      <c r="E378" t="b">
        <f t="shared" si="1"/>
        <v>0</v>
      </c>
      <c r="F378" t="str">
        <f t="shared" si="2"/>
        <v>Mac Cafferty</v>
      </c>
      <c r="G378" t="str">
        <f>VLOOKUP(F378,existing!H:H,1,FALSE)</f>
        <v>#N/A</v>
      </c>
      <c r="H378" t="b">
        <f t="shared" si="3"/>
        <v>0</v>
      </c>
      <c r="K378" t="str">
        <f>vlookup(B378,existing!J:J,1,false)</f>
        <v>#N/A</v>
      </c>
    </row>
    <row r="379" ht="12.75" customHeight="1">
      <c r="A379" t="s">
        <v>107</v>
      </c>
      <c r="B379" t="s">
        <v>778</v>
      </c>
      <c r="C379" t="s">
        <v>92</v>
      </c>
      <c r="D379" t="str">
        <f>VLOOKUP(B379,existing!J:J,1,FALSE)</f>
        <v>#N/A</v>
      </c>
      <c r="E379" t="b">
        <f t="shared" si="1"/>
        <v>0</v>
      </c>
      <c r="F379" t="str">
        <f t="shared" si="2"/>
        <v>Doerfel</v>
      </c>
      <c r="G379" t="str">
        <f>VLOOKUP(F379,existing!H:H,1,FALSE)</f>
        <v>#N/A</v>
      </c>
      <c r="H379" t="b">
        <f t="shared" si="3"/>
        <v>0</v>
      </c>
      <c r="K379" t="str">
        <f>vlookup(B379,existing!J:J,1,false)</f>
        <v>#N/A</v>
      </c>
    </row>
    <row r="380" ht="12.75" customHeight="1">
      <c r="A380" t="s">
        <v>107</v>
      </c>
      <c r="B380" t="s">
        <v>779</v>
      </c>
      <c r="C380" t="s">
        <v>92</v>
      </c>
      <c r="D380" t="str">
        <f>VLOOKUP(B380,existing!J:J,1,FALSE)</f>
        <v>#N/A</v>
      </c>
      <c r="E380" t="b">
        <f t="shared" si="1"/>
        <v>0</v>
      </c>
      <c r="F380" t="str">
        <f t="shared" si="2"/>
        <v>Sanders</v>
      </c>
      <c r="G380" t="str">
        <f>VLOOKUP(F380,existing!H:H,1,FALSE)</f>
        <v>#N/A</v>
      </c>
      <c r="H380" t="b">
        <f t="shared" si="3"/>
        <v>0</v>
      </c>
      <c r="K380" t="str">
        <f>vlookup(B380,existing!J:J,1,false)</f>
        <v>#N/A</v>
      </c>
    </row>
    <row r="381" ht="12.75" customHeight="1">
      <c r="A381" t="s">
        <v>107</v>
      </c>
      <c r="B381" t="s">
        <v>780</v>
      </c>
      <c r="C381" t="s">
        <v>92</v>
      </c>
      <c r="D381" t="str">
        <f>VLOOKUP(B381,existing!J:J,1,FALSE)</f>
        <v>#N/A</v>
      </c>
      <c r="E381" t="b">
        <f t="shared" si="1"/>
        <v>0</v>
      </c>
      <c r="F381" t="str">
        <f t="shared" si="2"/>
        <v>Moir</v>
      </c>
      <c r="G381" t="str">
        <f>VLOOKUP(F381,existing!H:H,1,FALSE)</f>
        <v>#N/A</v>
      </c>
      <c r="H381" t="b">
        <f t="shared" si="3"/>
        <v>0</v>
      </c>
      <c r="K381" t="str">
        <f>vlookup(B381,existing!J:J,1,false)</f>
        <v>#N/A</v>
      </c>
    </row>
    <row r="382" ht="12.75" customHeight="1">
      <c r="A382" t="s">
        <v>107</v>
      </c>
      <c r="B382" t="s">
        <v>781</v>
      </c>
      <c r="C382" t="s">
        <v>92</v>
      </c>
      <c r="D382" t="str">
        <f>VLOOKUP(B382,existing!J:J,1,FALSE)</f>
        <v>#N/A</v>
      </c>
      <c r="E382" t="b">
        <f t="shared" si="1"/>
        <v>0</v>
      </c>
      <c r="F382" t="str">
        <f t="shared" si="2"/>
        <v>Sykes</v>
      </c>
      <c r="G382" t="str">
        <f>VLOOKUP(F382,existing!H:H,1,FALSE)</f>
        <v>#N/A</v>
      </c>
      <c r="H382" t="b">
        <f t="shared" si="3"/>
        <v>0</v>
      </c>
      <c r="K382" t="str">
        <f>vlookup(B382,existing!J:J,1,false)</f>
        <v>#N/A</v>
      </c>
    </row>
    <row r="383" ht="12.75" customHeight="1">
      <c r="A383" t="s">
        <v>107</v>
      </c>
      <c r="B383" t="s">
        <v>782</v>
      </c>
      <c r="C383" t="s">
        <v>92</v>
      </c>
      <c r="D383" t="str">
        <f>VLOOKUP(B383,existing!J:J,1,FALSE)</f>
        <v>#N/A</v>
      </c>
      <c r="E383" t="b">
        <f t="shared" si="1"/>
        <v>0</v>
      </c>
      <c r="F383" t="str">
        <f t="shared" si="2"/>
        <v>Essex</v>
      </c>
      <c r="G383" t="str">
        <f>VLOOKUP(F383,existing!H:H,1,FALSE)</f>
        <v>#N/A</v>
      </c>
      <c r="H383" t="b">
        <f t="shared" si="3"/>
        <v>0</v>
      </c>
      <c r="K383" t="str">
        <f>vlookup(B383,existing!J:J,1,false)</f>
        <v>#N/A</v>
      </c>
    </row>
    <row r="384" ht="12.75" customHeight="1">
      <c r="A384" t="s">
        <v>107</v>
      </c>
      <c r="B384" t="s">
        <v>783</v>
      </c>
      <c r="C384" t="s">
        <v>17</v>
      </c>
      <c r="D384" t="str">
        <f>VLOOKUP(B384,existing!J:J,1,FALSE)</f>
        <v>#N/A</v>
      </c>
      <c r="E384" t="b">
        <f t="shared" si="1"/>
        <v>0</v>
      </c>
      <c r="F384" t="str">
        <f t="shared" si="2"/>
        <v>Shutt</v>
      </c>
      <c r="G384" t="str">
        <f>VLOOKUP(F384,existing!H:H,1,FALSE)</f>
        <v>#N/A</v>
      </c>
      <c r="H384" t="b">
        <f t="shared" si="3"/>
        <v>0</v>
      </c>
      <c r="K384" t="str">
        <f>vlookup(B384,existing!J:J,1,false)</f>
        <v>#N/A</v>
      </c>
    </row>
    <row r="385" ht="12.75" customHeight="1">
      <c r="A385" t="s">
        <v>107</v>
      </c>
      <c r="B385" t="s">
        <v>786</v>
      </c>
      <c r="C385" t="s">
        <v>17</v>
      </c>
      <c r="D385" t="str">
        <f>VLOOKUP(B385,existing!J:J,1,FALSE)</f>
        <v>#N/A</v>
      </c>
      <c r="E385" t="b">
        <f t="shared" si="1"/>
        <v>0</v>
      </c>
      <c r="F385" t="str">
        <f t="shared" si="2"/>
        <v>Neathey</v>
      </c>
      <c r="G385" t="str">
        <f>VLOOKUP(F385,existing!H:H,1,FALSE)</f>
        <v>#N/A</v>
      </c>
      <c r="H385" t="b">
        <f t="shared" si="3"/>
        <v>0</v>
      </c>
      <c r="K385" t="str">
        <f>vlookup(B385,existing!J:J,1,false)</f>
        <v>#N/A</v>
      </c>
    </row>
    <row r="386" ht="12.75" customHeight="1">
      <c r="A386" t="s">
        <v>107</v>
      </c>
      <c r="B386" t="s">
        <v>787</v>
      </c>
      <c r="C386" t="s">
        <v>17</v>
      </c>
      <c r="D386" t="str">
        <f>VLOOKUP(B386,existing!J:J,1,FALSE)</f>
        <v>#N/A</v>
      </c>
      <c r="E386" t="b">
        <f t="shared" si="1"/>
        <v>0</v>
      </c>
      <c r="F386" t="str">
        <f t="shared" si="2"/>
        <v>Turnbull</v>
      </c>
      <c r="G386" t="str">
        <f>VLOOKUP(F386,existing!H:H,1,FALSE)</f>
        <v>#N/A</v>
      </c>
      <c r="H386" t="b">
        <f t="shared" si="3"/>
        <v>0</v>
      </c>
      <c r="K386" t="str">
        <f>vlookup(B386,existing!J:J,1,false)</f>
        <v>#N/A</v>
      </c>
    </row>
    <row r="387" ht="12.75" customHeight="1">
      <c r="A387" t="s">
        <v>107</v>
      </c>
      <c r="B387" t="s">
        <v>788</v>
      </c>
      <c r="C387" t="s">
        <v>17</v>
      </c>
      <c r="D387" t="str">
        <f>VLOOKUP(B387,existing!J:J,1,FALSE)</f>
        <v>#N/A</v>
      </c>
      <c r="E387" t="b">
        <f t="shared" si="1"/>
        <v>0</v>
      </c>
      <c r="F387" t="str">
        <f t="shared" si="2"/>
        <v>Dasgupta</v>
      </c>
      <c r="G387" t="str">
        <f>VLOOKUP(F387,existing!H:H,1,FALSE)</f>
        <v>#N/A</v>
      </c>
      <c r="H387" t="b">
        <f t="shared" si="3"/>
        <v>0</v>
      </c>
      <c r="K387" t="str">
        <f>vlookup(B387,existing!J:J,1,false)</f>
        <v>#N/A</v>
      </c>
    </row>
    <row r="388" ht="12.75" customHeight="1">
      <c r="A388" t="s">
        <v>107</v>
      </c>
      <c r="B388" t="s">
        <v>789</v>
      </c>
      <c r="C388" t="s">
        <v>17</v>
      </c>
      <c r="D388" t="str">
        <f>VLOOKUP(B388,existing!J:J,1,FALSE)</f>
        <v>#N/A</v>
      </c>
      <c r="E388" t="b">
        <f t="shared" si="1"/>
        <v>0</v>
      </c>
      <c r="F388" t="str">
        <f t="shared" si="2"/>
        <v>Fowler</v>
      </c>
      <c r="G388" t="str">
        <f>VLOOKUP(F388,existing!H:H,1,FALSE)</f>
        <v>#N/A</v>
      </c>
      <c r="H388" t="b">
        <f t="shared" si="3"/>
        <v>0</v>
      </c>
      <c r="K388" t="str">
        <f>vlookup(B388,existing!J:J,1,false)</f>
        <v>#N/A</v>
      </c>
    </row>
    <row r="389" ht="12.75" customHeight="1">
      <c r="A389" t="s">
        <v>107</v>
      </c>
      <c r="B389" t="s">
        <v>790</v>
      </c>
      <c r="C389" t="s">
        <v>17</v>
      </c>
      <c r="D389" t="str">
        <f>VLOOKUP(B389,existing!J:J,1,FALSE)</f>
        <v>#N/A</v>
      </c>
      <c r="E389" t="b">
        <f t="shared" si="1"/>
        <v>0</v>
      </c>
      <c r="F389" t="str">
        <f t="shared" si="2"/>
        <v>Enright</v>
      </c>
      <c r="G389" t="str">
        <f>VLOOKUP(F389,existing!H:H,1,FALSE)</f>
        <v>#N/A</v>
      </c>
      <c r="H389" t="b">
        <f t="shared" si="3"/>
        <v>0</v>
      </c>
      <c r="K389" t="str">
        <f>vlookup(B389,existing!J:J,1,false)</f>
        <v>#N/A</v>
      </c>
    </row>
    <row r="390" ht="12.75" customHeight="1">
      <c r="A390" t="s">
        <v>107</v>
      </c>
      <c r="B390" t="s">
        <v>791</v>
      </c>
      <c r="C390" t="s">
        <v>17</v>
      </c>
      <c r="D390" t="str">
        <f>VLOOKUP(B390,existing!J:J,1,FALSE)</f>
        <v>#N/A</v>
      </c>
      <c r="E390" t="b">
        <f t="shared" si="1"/>
        <v>0</v>
      </c>
      <c r="F390" t="str">
        <f t="shared" si="2"/>
        <v>Arshad</v>
      </c>
      <c r="G390" t="str">
        <f>VLOOKUP(F390,existing!H:H,1,FALSE)</f>
        <v>#N/A</v>
      </c>
      <c r="H390" t="b">
        <f t="shared" si="3"/>
        <v>0</v>
      </c>
      <c r="K390" t="str">
        <f>vlookup(B390,existing!J:J,1,false)</f>
        <v>#N/A</v>
      </c>
    </row>
    <row r="391" ht="12.75" customHeight="1">
      <c r="A391" t="s">
        <v>107</v>
      </c>
      <c r="B391" t="s">
        <v>792</v>
      </c>
      <c r="C391" t="s">
        <v>17</v>
      </c>
      <c r="D391" t="str">
        <f>VLOOKUP(B391,existing!J:J,1,FALSE)</f>
        <v>#N/A</v>
      </c>
      <c r="E391" t="b">
        <f t="shared" si="1"/>
        <v>0</v>
      </c>
      <c r="F391" t="str">
        <f t="shared" si="2"/>
        <v>Burgess</v>
      </c>
      <c r="G391" t="str">
        <f>VLOOKUP(F391,existing!H:H,1,FALSE)</f>
        <v>#N/A</v>
      </c>
      <c r="H391" t="b">
        <f t="shared" si="3"/>
        <v>0</v>
      </c>
      <c r="K391" t="str">
        <f>vlookup(B391,existing!J:J,1,false)</f>
        <v>#N/A</v>
      </c>
    </row>
    <row r="392" ht="12.75" customHeight="1">
      <c r="A392" t="s">
        <v>107</v>
      </c>
      <c r="B392" t="s">
        <v>793</v>
      </c>
      <c r="C392" t="s">
        <v>135</v>
      </c>
      <c r="D392" t="str">
        <f>VLOOKUP(B392,existing!J:J,1,FALSE)</f>
        <v>#N/A</v>
      </c>
      <c r="E392" t="b">
        <f t="shared" si="1"/>
        <v>0</v>
      </c>
      <c r="F392" t="str">
        <f t="shared" si="2"/>
        <v>Hook</v>
      </c>
      <c r="G392" t="str">
        <f>VLOOKUP(F392,existing!H:H,1,FALSE)</f>
        <v>#N/A</v>
      </c>
      <c r="H392" t="b">
        <f t="shared" si="3"/>
        <v>0</v>
      </c>
      <c r="K392" t="str">
        <f>vlookup(B392,existing!J:J,1,false)</f>
        <v>#N/A</v>
      </c>
    </row>
    <row r="393" ht="12.75" customHeight="1">
      <c r="A393" t="s">
        <v>107</v>
      </c>
      <c r="B393" t="s">
        <v>794</v>
      </c>
      <c r="C393" t="s">
        <v>135</v>
      </c>
      <c r="D393" t="str">
        <f>VLOOKUP(B393,existing!J:J,1,FALSE)</f>
        <v>#N/A</v>
      </c>
      <c r="E393" t="b">
        <f t="shared" si="1"/>
        <v>0</v>
      </c>
      <c r="F393" t="str">
        <f t="shared" si="2"/>
        <v>Bunting</v>
      </c>
      <c r="G393" t="str">
        <f>VLOOKUP(F393,existing!H:H,1,FALSE)</f>
        <v>#N/A</v>
      </c>
      <c r="H393" t="b">
        <f t="shared" si="3"/>
        <v>0</v>
      </c>
      <c r="K393" t="str">
        <f>vlookup(B393,existing!J:J,1,false)</f>
        <v>#N/A</v>
      </c>
    </row>
    <row r="394" ht="12.75" customHeight="1">
      <c r="A394" t="s">
        <v>107</v>
      </c>
      <c r="B394" t="s">
        <v>795</v>
      </c>
      <c r="C394" t="s">
        <v>135</v>
      </c>
      <c r="D394" t="str">
        <f>VLOOKUP(B394,existing!J:J,1,FALSE)</f>
        <v>#N/A</v>
      </c>
      <c r="E394" t="b">
        <f t="shared" si="1"/>
        <v>0</v>
      </c>
      <c r="F394" t="str">
        <f t="shared" si="2"/>
        <v>Tod</v>
      </c>
      <c r="G394" t="str">
        <f>VLOOKUP(F394,existing!H:H,1,FALSE)</f>
        <v>#N/A</v>
      </c>
      <c r="H394" t="b">
        <f t="shared" si="3"/>
        <v>0</v>
      </c>
      <c r="K394" t="str">
        <f>vlookup(B394,existing!J:J,1,false)</f>
        <v>#N/A</v>
      </c>
    </row>
    <row r="395" ht="12.75" customHeight="1">
      <c r="A395" t="s">
        <v>107</v>
      </c>
      <c r="B395" t="s">
        <v>796</v>
      </c>
      <c r="C395" t="s">
        <v>135</v>
      </c>
      <c r="D395" t="str">
        <f>VLOOKUP(B395,existing!J:J,1,FALSE)</f>
        <v>#N/A</v>
      </c>
      <c r="E395" t="b">
        <f t="shared" si="1"/>
        <v>0</v>
      </c>
      <c r="F395" t="str">
        <f t="shared" si="2"/>
        <v>Leffman</v>
      </c>
      <c r="G395" t="str">
        <f>VLOOKUP(F395,existing!H:H,1,FALSE)</f>
        <v>#N/A</v>
      </c>
      <c r="H395" t="b">
        <f t="shared" si="3"/>
        <v>0</v>
      </c>
      <c r="K395" t="str">
        <f>vlookup(B395,existing!J:J,1,false)</f>
        <v>#N/A</v>
      </c>
    </row>
    <row r="396" ht="12.75" customHeight="1">
      <c r="A396" t="s">
        <v>107</v>
      </c>
      <c r="B396" t="s">
        <v>797</v>
      </c>
      <c r="C396" t="s">
        <v>135</v>
      </c>
      <c r="D396" t="str">
        <f>VLOOKUP(B396,existing!J:J,1,FALSE)</f>
        <v>#N/A</v>
      </c>
      <c r="E396" t="b">
        <f t="shared" si="1"/>
        <v>0</v>
      </c>
      <c r="F396" t="str">
        <f t="shared" si="2"/>
        <v>Bowers</v>
      </c>
      <c r="G396" t="str">
        <f>VLOOKUP(F396,existing!H:H,1,FALSE)</f>
        <v>#N/A</v>
      </c>
      <c r="H396" t="b">
        <f t="shared" si="3"/>
        <v>0</v>
      </c>
      <c r="K396" t="str">
        <f>vlookup(B396,existing!J:J,1,false)</f>
        <v>#N/A</v>
      </c>
    </row>
    <row r="397" ht="12.75" customHeight="1">
      <c r="A397" t="s">
        <v>107</v>
      </c>
      <c r="B397" t="s">
        <v>798</v>
      </c>
      <c r="C397" t="s">
        <v>135</v>
      </c>
      <c r="D397" t="str">
        <f>VLOOKUP(B397,existing!J:J,1,FALSE)</f>
        <v>#N/A</v>
      </c>
      <c r="E397" t="b">
        <f t="shared" si="1"/>
        <v>0</v>
      </c>
      <c r="F397" t="str">
        <f t="shared" si="2"/>
        <v>Goodall</v>
      </c>
      <c r="G397" t="str">
        <f>VLOOKUP(F397,existing!H:H,1,FALSE)</f>
        <v>#N/A</v>
      </c>
      <c r="H397" t="b">
        <f t="shared" si="3"/>
        <v>0</v>
      </c>
      <c r="K397" t="str">
        <f>vlookup(B397,existing!J:J,1,false)</f>
        <v>#N/A</v>
      </c>
    </row>
    <row r="398" ht="12.75" customHeight="1">
      <c r="A398" t="s">
        <v>107</v>
      </c>
      <c r="B398" t="s">
        <v>799</v>
      </c>
      <c r="C398" t="s">
        <v>135</v>
      </c>
      <c r="D398" t="str">
        <f>VLOOKUP(B398,existing!J:J,1,FALSE)</f>
        <v>#N/A</v>
      </c>
      <c r="E398" t="b">
        <f t="shared" si="1"/>
        <v>0</v>
      </c>
      <c r="F398" t="str">
        <f t="shared" si="2"/>
        <v>Ziegler</v>
      </c>
      <c r="G398" t="str">
        <f>VLOOKUP(F398,existing!H:H,1,FALSE)</f>
        <v>#N/A</v>
      </c>
      <c r="H398" t="b">
        <f t="shared" si="3"/>
        <v>0</v>
      </c>
      <c r="K398" t="str">
        <f>vlookup(B398,existing!J:J,1,false)</f>
        <v>#N/A</v>
      </c>
    </row>
    <row r="399" ht="12.75" customHeight="1">
      <c r="A399" t="s">
        <v>107</v>
      </c>
      <c r="B399" t="s">
        <v>800</v>
      </c>
      <c r="C399" t="s">
        <v>135</v>
      </c>
      <c r="D399" t="str">
        <f>VLOOKUP(B399,existing!J:J,1,FALSE)</f>
        <v>#N/A</v>
      </c>
      <c r="E399" t="b">
        <f t="shared" si="1"/>
        <v>0</v>
      </c>
      <c r="F399" t="str">
        <f t="shared" si="2"/>
        <v>Perry</v>
      </c>
      <c r="G399" t="str">
        <f>VLOOKUP(F399,existing!H:H,1,FALSE)</f>
        <v>#N/A</v>
      </c>
      <c r="H399" t="b">
        <f t="shared" si="3"/>
        <v>0</v>
      </c>
      <c r="K399" t="str">
        <f>vlookup(B399,existing!J:J,1,false)</f>
        <v>#N/A</v>
      </c>
    </row>
    <row r="400" ht="12.75" customHeight="1">
      <c r="A400" t="s">
        <v>107</v>
      </c>
      <c r="B400" t="s">
        <v>801</v>
      </c>
      <c r="C400" t="s">
        <v>135</v>
      </c>
      <c r="D400" t="str">
        <f>VLOOKUP(B400,existing!J:J,1,FALSE)</f>
        <v>#N/A</v>
      </c>
      <c r="E400" t="b">
        <f t="shared" si="1"/>
        <v>0</v>
      </c>
      <c r="F400" t="str">
        <f t="shared" si="2"/>
        <v>Vincent</v>
      </c>
      <c r="G400" t="str">
        <f>VLOOKUP(F400,existing!H:H,1,FALSE)</f>
        <v>#N/A</v>
      </c>
      <c r="H400" t="b">
        <f t="shared" si="3"/>
        <v>0</v>
      </c>
      <c r="K400" t="str">
        <f>vlookup(B400,existing!J:J,1,false)</f>
        <v>#N/A</v>
      </c>
    </row>
    <row r="401" ht="12.75" customHeight="1">
      <c r="A401" t="s">
        <v>107</v>
      </c>
      <c r="B401" t="s">
        <v>802</v>
      </c>
      <c r="C401" t="s">
        <v>130</v>
      </c>
      <c r="D401" t="str">
        <f>VLOOKUP(B401,existing!J:J,1,FALSE)</f>
        <v>#N/A</v>
      </c>
      <c r="E401" t="b">
        <f t="shared" si="1"/>
        <v>0</v>
      </c>
      <c r="F401" t="str">
        <f t="shared" si="2"/>
        <v>Phillips</v>
      </c>
      <c r="G401" t="str">
        <f>VLOOKUP(F401,existing!H:H,1,FALSE)</f>
        <v>#N/A</v>
      </c>
      <c r="H401" t="b">
        <f t="shared" si="3"/>
        <v>0</v>
      </c>
      <c r="K401" t="str">
        <f>vlookup(B401,existing!J:J,1,false)</f>
        <v>#N/A</v>
      </c>
    </row>
    <row r="402" ht="12.75" customHeight="1">
      <c r="A402" t="s">
        <v>107</v>
      </c>
      <c r="B402" t="s">
        <v>803</v>
      </c>
      <c r="C402" t="s">
        <v>130</v>
      </c>
      <c r="D402" t="str">
        <f>VLOOKUP(B402,existing!J:J,1,FALSE)</f>
        <v>#N/A</v>
      </c>
      <c r="E402" t="b">
        <f t="shared" si="1"/>
        <v>0</v>
      </c>
      <c r="F402" t="str">
        <f t="shared" si="2"/>
        <v>Rowland</v>
      </c>
      <c r="G402" t="str">
        <f>VLOOKUP(F402,existing!H:H,1,FALSE)</f>
        <v>#N/A</v>
      </c>
      <c r="H402" t="b">
        <f t="shared" si="3"/>
        <v>0</v>
      </c>
      <c r="K402" t="str">
        <f>vlookup(B402,existing!J:J,1,false)</f>
        <v>#N/A</v>
      </c>
    </row>
    <row r="403" ht="12.75" customHeight="1">
      <c r="A403" t="s">
        <v>107</v>
      </c>
      <c r="B403" t="s">
        <v>804</v>
      </c>
      <c r="C403" t="s">
        <v>130</v>
      </c>
      <c r="D403" t="str">
        <f>VLOOKUP(B403,existing!J:J,1,FALSE)</f>
        <v>#N/A</v>
      </c>
      <c r="E403" t="b">
        <f t="shared" si="1"/>
        <v>0</v>
      </c>
      <c r="F403" t="str">
        <f t="shared" si="2"/>
        <v>De Camborne Lucy</v>
      </c>
      <c r="G403" t="str">
        <f>VLOOKUP(F403,existing!H:H,1,FALSE)</f>
        <v>#N/A</v>
      </c>
      <c r="H403" t="b">
        <f t="shared" si="3"/>
        <v>0</v>
      </c>
      <c r="K403" t="str">
        <f>vlookup(B403,existing!J:J,1,false)</f>
        <v>#N/A</v>
      </c>
    </row>
    <row r="404" ht="12.75" customHeight="1">
      <c r="A404" t="s">
        <v>107</v>
      </c>
      <c r="B404" t="s">
        <v>805</v>
      </c>
      <c r="C404" t="s">
        <v>130</v>
      </c>
      <c r="D404" t="str">
        <f>VLOOKUP(B404,existing!J:J,1,FALSE)</f>
        <v>#N/A</v>
      </c>
      <c r="E404" t="b">
        <f t="shared" si="1"/>
        <v>0</v>
      </c>
      <c r="F404" t="str">
        <f t="shared" si="2"/>
        <v>Bartholomew</v>
      </c>
      <c r="G404" t="str">
        <f>VLOOKUP(F404,existing!H:H,1,FALSE)</f>
        <v>#N/A</v>
      </c>
      <c r="H404" t="b">
        <f t="shared" si="3"/>
        <v>0</v>
      </c>
      <c r="K404" t="str">
        <f>vlookup(B404,existing!J:J,1,false)</f>
        <v>#N/A</v>
      </c>
    </row>
    <row r="405" ht="12.75" customHeight="1">
      <c r="A405" t="s">
        <v>107</v>
      </c>
      <c r="B405" t="s">
        <v>806</v>
      </c>
      <c r="C405" t="s">
        <v>130</v>
      </c>
      <c r="D405" t="str">
        <f>VLOOKUP(B405,existing!J:J,1,FALSE)</f>
        <v>#N/A</v>
      </c>
      <c r="E405" t="b">
        <f t="shared" si="1"/>
        <v>0</v>
      </c>
      <c r="F405" t="str">
        <f t="shared" si="2"/>
        <v>Ellis</v>
      </c>
      <c r="G405" t="str">
        <f>VLOOKUP(F405,existing!H:H,1,FALSE)</f>
        <v>#N/A</v>
      </c>
      <c r="H405" t="b">
        <f t="shared" si="3"/>
        <v>0</v>
      </c>
      <c r="K405" t="str">
        <f>vlookup(B405,existing!J:J,1,false)</f>
        <v>#N/A</v>
      </c>
    </row>
    <row r="406" ht="12.75" customHeight="1">
      <c r="A406" t="s">
        <v>107</v>
      </c>
      <c r="B406" t="s">
        <v>807</v>
      </c>
      <c r="C406" t="s">
        <v>130</v>
      </c>
      <c r="D406" t="str">
        <f>VLOOKUP(B406,existing!J:J,1,FALSE)</f>
        <v>#N/A</v>
      </c>
      <c r="E406" t="b">
        <f t="shared" si="1"/>
        <v>0</v>
      </c>
      <c r="F406" t="str">
        <f t="shared" si="2"/>
        <v>Kennedy</v>
      </c>
      <c r="G406" t="str">
        <f>VLOOKUP(F406,existing!H:H,1,FALSE)</f>
        <v>#N/A</v>
      </c>
      <c r="H406" t="b">
        <f t="shared" si="3"/>
        <v>0</v>
      </c>
      <c r="K406" t="str">
        <f>vlookup(B406,existing!J:J,1,false)</f>
        <v>#N/A</v>
      </c>
    </row>
    <row r="407" ht="12.75" customHeight="1">
      <c r="A407" t="s">
        <v>107</v>
      </c>
      <c r="B407" t="s">
        <v>808</v>
      </c>
      <c r="C407" t="s">
        <v>130</v>
      </c>
      <c r="D407" t="str">
        <f>VLOOKUP(B407,existing!J:J,1,FALSE)</f>
        <v>#N/A</v>
      </c>
      <c r="E407" t="b">
        <f t="shared" si="1"/>
        <v>0</v>
      </c>
      <c r="F407" t="str">
        <f t="shared" si="2"/>
        <v>Farmer</v>
      </c>
      <c r="G407" t="str">
        <f>VLOOKUP(F407,existing!H:H,1,FALSE)</f>
        <v>#N/A</v>
      </c>
      <c r="H407" t="b">
        <f t="shared" si="3"/>
        <v>0</v>
      </c>
      <c r="K407" t="str">
        <f>vlookup(B407,existing!J:J,1,false)</f>
        <v>#N/A</v>
      </c>
    </row>
    <row r="408" ht="12.75" customHeight="1">
      <c r="A408" t="s">
        <v>107</v>
      </c>
      <c r="B408" t="s">
        <v>809</v>
      </c>
      <c r="C408" t="s">
        <v>130</v>
      </c>
      <c r="D408" t="str">
        <f>VLOOKUP(B408,existing!J:J,1,FALSE)</f>
        <v>#N/A</v>
      </c>
      <c r="E408" t="b">
        <f t="shared" si="1"/>
        <v>0</v>
      </c>
      <c r="F408" t="str">
        <f t="shared" si="2"/>
        <v>Wiltshire</v>
      </c>
      <c r="G408" t="str">
        <f>VLOOKUP(F408,existing!H:H,1,FALSE)</f>
        <v>#N/A</v>
      </c>
      <c r="H408" t="b">
        <f t="shared" si="3"/>
        <v>0</v>
      </c>
      <c r="K408" t="str">
        <f>vlookup(B408,existing!J:J,1,false)</f>
        <v>#N/A</v>
      </c>
    </row>
    <row r="409" ht="12.75" customHeight="1">
      <c r="A409" t="s">
        <v>107</v>
      </c>
      <c r="B409" t="s">
        <v>810</v>
      </c>
      <c r="C409" t="s">
        <v>110</v>
      </c>
      <c r="D409" t="str">
        <f>VLOOKUP(B409,existing!J:J,1,FALSE)</f>
        <v>#N/A</v>
      </c>
      <c r="E409" t="b">
        <f t="shared" si="1"/>
        <v>0</v>
      </c>
      <c r="F409" t="str">
        <f t="shared" si="2"/>
        <v>Bruce</v>
      </c>
      <c r="G409" t="str">
        <f>VLOOKUP(F409,existing!H:H,1,FALSE)</f>
        <v>#N/A</v>
      </c>
      <c r="H409" t="b">
        <f t="shared" si="3"/>
        <v>0</v>
      </c>
      <c r="K409" t="str">
        <f>vlookup(B409,existing!J:J,1,false)</f>
        <v>#N/A</v>
      </c>
    </row>
    <row r="410" ht="12.75" customHeight="1">
      <c r="A410" t="s">
        <v>107</v>
      </c>
      <c r="B410" t="s">
        <v>811</v>
      </c>
      <c r="C410" t="s">
        <v>110</v>
      </c>
      <c r="D410" t="str">
        <f>VLOOKUP(B410,existing!J:J,1,FALSE)</f>
        <v>#N/A</v>
      </c>
      <c r="E410" t="b">
        <f t="shared" si="1"/>
        <v>0</v>
      </c>
      <c r="F410" t="str">
        <f t="shared" si="2"/>
        <v>Carr</v>
      </c>
      <c r="G410" t="str">
        <f>VLOOKUP(F410,existing!H:H,1,FALSE)</f>
        <v>#N/A</v>
      </c>
      <c r="H410" t="b">
        <f t="shared" si="3"/>
        <v>0</v>
      </c>
      <c r="K410" t="str">
        <f>vlookup(B410,existing!J:J,1,false)</f>
        <v>#N/A</v>
      </c>
    </row>
    <row r="411" ht="12.75" customHeight="1">
      <c r="A411" t="s">
        <v>107</v>
      </c>
      <c r="B411" t="s">
        <v>812</v>
      </c>
      <c r="C411" t="s">
        <v>110</v>
      </c>
      <c r="D411" t="str">
        <f>VLOOKUP(B411,existing!J:J,1,FALSE)</f>
        <v>#N/A</v>
      </c>
      <c r="E411" t="b">
        <f t="shared" si="1"/>
        <v>0</v>
      </c>
      <c r="F411" t="str">
        <f t="shared" si="2"/>
        <v>Chesham</v>
      </c>
      <c r="G411" t="str">
        <f>VLOOKUP(F411,existing!H:H,1,FALSE)</f>
        <v>#N/A</v>
      </c>
      <c r="H411" t="b">
        <f t="shared" si="3"/>
        <v>0</v>
      </c>
      <c r="K411" t="str">
        <f>vlookup(B411,existing!J:J,1,false)</f>
        <v>#N/A</v>
      </c>
    </row>
    <row r="412" ht="12.75" customHeight="1">
      <c r="A412" t="s">
        <v>107</v>
      </c>
      <c r="B412" t="s">
        <v>813</v>
      </c>
      <c r="C412" t="s">
        <v>110</v>
      </c>
      <c r="D412" t="str">
        <f>VLOOKUP(B412,existing!J:J,1,FALSE)</f>
        <v>#N/A</v>
      </c>
      <c r="E412" t="b">
        <f t="shared" si="1"/>
        <v>0</v>
      </c>
      <c r="F412" t="str">
        <f t="shared" si="2"/>
        <v>Cox</v>
      </c>
      <c r="G412" t="str">
        <f>VLOOKUP(F412,existing!H:H,1,FALSE)</f>
        <v>#N/A</v>
      </c>
      <c r="H412" t="b">
        <f t="shared" si="3"/>
        <v>0</v>
      </c>
      <c r="K412" t="str">
        <f>vlookup(B412,existing!J:J,1,false)</f>
        <v>#N/A</v>
      </c>
    </row>
    <row r="413" ht="12.75" customHeight="1">
      <c r="A413" t="s">
        <v>107</v>
      </c>
      <c r="B413" t="s">
        <v>814</v>
      </c>
      <c r="C413" t="s">
        <v>110</v>
      </c>
      <c r="D413" t="str">
        <f>VLOOKUP(B413,existing!J:J,1,FALSE)</f>
        <v>#N/A</v>
      </c>
      <c r="E413" t="b">
        <f t="shared" si="1"/>
        <v>0</v>
      </c>
      <c r="F413" t="str">
        <f t="shared" si="2"/>
        <v>Harper</v>
      </c>
      <c r="G413" t="str">
        <f>VLOOKUP(F413,existing!H:H,1,FALSE)</f>
        <v>#N/A</v>
      </c>
      <c r="H413" t="b">
        <f t="shared" si="3"/>
        <v>0</v>
      </c>
      <c r="K413" t="str">
        <f>vlookup(B413,existing!J:J,1,false)</f>
        <v>#N/A</v>
      </c>
    </row>
    <row r="414" ht="12.75" customHeight="1">
      <c r="A414" t="s">
        <v>107</v>
      </c>
      <c r="B414" t="s">
        <v>815</v>
      </c>
      <c r="C414" t="s">
        <v>110</v>
      </c>
      <c r="D414" t="str">
        <f>VLOOKUP(B414,existing!J:J,1,FALSE)</f>
        <v>#N/A</v>
      </c>
      <c r="E414" t="b">
        <f t="shared" si="1"/>
        <v>0</v>
      </c>
      <c r="F414" t="str">
        <f t="shared" si="2"/>
        <v>Kirk</v>
      </c>
      <c r="G414" t="str">
        <f>VLOOKUP(F414,existing!H:H,1,FALSE)</f>
        <v>#N/A</v>
      </c>
      <c r="H414" t="b">
        <f t="shared" si="3"/>
        <v>0</v>
      </c>
      <c r="K414" t="str">
        <f>vlookup(B414,existing!J:J,1,false)</f>
        <v>#N/A</v>
      </c>
    </row>
    <row r="415" ht="12.75" customHeight="1">
      <c r="A415" t="s">
        <v>107</v>
      </c>
      <c r="B415" t="s">
        <v>816</v>
      </c>
      <c r="C415" t="s">
        <v>110</v>
      </c>
      <c r="D415" t="str">
        <f>VLOOKUP(B415,existing!J:J,1,FALSE)</f>
        <v>#N/A</v>
      </c>
      <c r="E415" t="b">
        <f t="shared" si="1"/>
        <v>0</v>
      </c>
      <c r="F415" t="str">
        <f t="shared" si="2"/>
        <v>Pruden</v>
      </c>
      <c r="G415" t="str">
        <f>VLOOKUP(F415,existing!H:H,1,FALSE)</f>
        <v>#N/A</v>
      </c>
      <c r="H415" t="b">
        <f t="shared" si="3"/>
        <v>0</v>
      </c>
      <c r="K415" t="str">
        <f>vlookup(B415,existing!J:J,1,false)</f>
        <v>#N/A</v>
      </c>
    </row>
    <row r="416" ht="12.75" customHeight="1">
      <c r="A416" t="s">
        <v>107</v>
      </c>
      <c r="B416" t="s">
        <v>817</v>
      </c>
      <c r="C416" t="s">
        <v>110</v>
      </c>
      <c r="D416" t="str">
        <f>VLOOKUP(B416,existing!J:J,1,FALSE)</f>
        <v>#N/A</v>
      </c>
      <c r="E416" t="b">
        <f t="shared" si="1"/>
        <v>0</v>
      </c>
      <c r="F416" t="str">
        <f t="shared" si="2"/>
        <v>Thomas-Emans</v>
      </c>
      <c r="G416" t="str">
        <f>VLOOKUP(F416,existing!H:H,1,FALSE)</f>
        <v>#N/A</v>
      </c>
      <c r="H416" t="b">
        <f t="shared" si="3"/>
        <v>0</v>
      </c>
      <c r="K416" t="str">
        <f>vlookup(B416,existing!J:J,1,false)</f>
        <v>#N/A</v>
      </c>
    </row>
    <row r="417" ht="12.75" customHeight="1">
      <c r="A417" t="s">
        <v>107</v>
      </c>
      <c r="B417" t="s">
        <v>818</v>
      </c>
      <c r="C417" t="s">
        <v>110</v>
      </c>
      <c r="D417" t="str">
        <f>VLOOKUP(B417,existing!J:J,1,FALSE)</f>
        <v>#N/A</v>
      </c>
      <c r="E417" t="b">
        <f t="shared" si="1"/>
        <v>0</v>
      </c>
      <c r="F417" t="str">
        <f t="shared" si="2"/>
        <v>Williams</v>
      </c>
      <c r="G417" t="str">
        <f>VLOOKUP(F417,existing!H:H,1,FALSE)</f>
        <v>#N/A</v>
      </c>
      <c r="H417" t="b">
        <f t="shared" si="3"/>
        <v>0</v>
      </c>
      <c r="K417" t="str">
        <f>vlookup(B417,existing!J:J,1,false)</f>
        <v>#N/A</v>
      </c>
    </row>
    <row r="418" ht="12.75" customHeight="1">
      <c r="A418" t="s">
        <v>107</v>
      </c>
      <c r="B418" t="s">
        <v>819</v>
      </c>
      <c r="C418" t="s">
        <v>589</v>
      </c>
      <c r="D418" t="str">
        <f>VLOOKUP(B418,existing!J:J,1,FALSE)</f>
        <v>#N/A</v>
      </c>
      <c r="E418" t="b">
        <f t="shared" si="1"/>
        <v>0</v>
      </c>
      <c r="F418" t="str">
        <f t="shared" si="2"/>
        <v>Ndikumana</v>
      </c>
      <c r="G418" t="str">
        <f>VLOOKUP(F418,existing!H:H,1,FALSE)</f>
        <v>#N/A</v>
      </c>
      <c r="H418" t="b">
        <f t="shared" si="3"/>
        <v>0</v>
      </c>
      <c r="K418" t="str">
        <f>vlookup(B418,existing!J:J,1,false)</f>
        <v>#N/A</v>
      </c>
    </row>
    <row r="419" ht="12.75" customHeight="1">
      <c r="A419" t="s">
        <v>107</v>
      </c>
      <c r="B419" t="s">
        <v>820</v>
      </c>
      <c r="C419" t="s">
        <v>589</v>
      </c>
      <c r="D419" t="str">
        <f>VLOOKUP(B419,existing!J:J,1,FALSE)</f>
        <v>#N/A</v>
      </c>
      <c r="E419" t="b">
        <f t="shared" si="1"/>
        <v>0</v>
      </c>
      <c r="F419" t="str">
        <f t="shared" si="2"/>
        <v>Powell</v>
      </c>
      <c r="G419" t="str">
        <f>VLOOKUP(F419,existing!H:H,1,FALSE)</f>
        <v>#N/A</v>
      </c>
      <c r="H419" t="b">
        <f t="shared" si="3"/>
        <v>0</v>
      </c>
      <c r="K419" t="str">
        <f>vlookup(B419,existing!J:J,1,false)</f>
        <v>#N/A</v>
      </c>
    </row>
    <row r="420" ht="12.75" customHeight="1">
      <c r="A420" t="s">
        <v>107</v>
      </c>
      <c r="B420" t="s">
        <v>821</v>
      </c>
      <c r="C420" t="s">
        <v>44</v>
      </c>
      <c r="D420" t="str">
        <f>VLOOKUP(B420,existing!J:J,1,FALSE)</f>
        <v>#N/A</v>
      </c>
      <c r="E420" t="b">
        <f t="shared" si="1"/>
        <v>0</v>
      </c>
      <c r="F420" t="str">
        <f t="shared" si="2"/>
        <v>Wauchope</v>
      </c>
      <c r="G420" t="str">
        <f>VLOOKUP(F420,existing!H:H,1,FALSE)</f>
        <v>#N/A</v>
      </c>
      <c r="H420" t="b">
        <f t="shared" si="3"/>
        <v>0</v>
      </c>
      <c r="K420" t="str">
        <f>vlookup(B420,existing!J:J,1,false)</f>
        <v>#N/A</v>
      </c>
    </row>
    <row r="421" ht="12.75" customHeight="1">
      <c r="A421" t="s">
        <v>107</v>
      </c>
      <c r="B421" t="s">
        <v>822</v>
      </c>
      <c r="C421" t="s">
        <v>44</v>
      </c>
      <c r="D421" t="str">
        <f>VLOOKUP(B421,existing!J:J,1,FALSE)</f>
        <v>#N/A</v>
      </c>
      <c r="E421" t="b">
        <f t="shared" si="1"/>
        <v>0</v>
      </c>
      <c r="F421" t="str">
        <f t="shared" si="2"/>
        <v>Philips</v>
      </c>
      <c r="G421" t="str">
        <f>VLOOKUP(F421,existing!H:H,1,FALSE)</f>
        <v>#N/A</v>
      </c>
      <c r="H421" t="b">
        <f t="shared" si="3"/>
        <v>0</v>
      </c>
      <c r="K421" t="str">
        <f>vlookup(B421,existing!J:J,1,false)</f>
        <v>#N/A</v>
      </c>
    </row>
    <row r="422" ht="12.75" customHeight="1">
      <c r="A422" t="s">
        <v>107</v>
      </c>
      <c r="B422" t="s">
        <v>823</v>
      </c>
      <c r="C422" t="s">
        <v>44</v>
      </c>
      <c r="D422" t="str">
        <f>VLOOKUP(B422,existing!J:J,1,FALSE)</f>
        <v>#N/A</v>
      </c>
      <c r="E422" t="b">
        <f t="shared" si="1"/>
        <v>0</v>
      </c>
      <c r="F422" t="str">
        <f t="shared" si="2"/>
        <v>Pitcher</v>
      </c>
      <c r="G422" t="str">
        <f>VLOOKUP(F422,existing!H:H,1,FALSE)</f>
        <v>#N/A</v>
      </c>
      <c r="H422" t="b">
        <f t="shared" si="3"/>
        <v>0</v>
      </c>
      <c r="K422" t="str">
        <f>vlookup(B422,existing!J:J,1,false)</f>
        <v>#N/A</v>
      </c>
    </row>
    <row r="423" ht="12.75" customHeight="1">
      <c r="A423" t="s">
        <v>107</v>
      </c>
      <c r="B423" t="s">
        <v>824</v>
      </c>
      <c r="C423" t="s">
        <v>44</v>
      </c>
      <c r="D423" t="str">
        <f>VLOOKUP(B423,existing!J:J,1,FALSE)</f>
        <v>#N/A</v>
      </c>
      <c r="E423" t="b">
        <f t="shared" si="1"/>
        <v>0</v>
      </c>
      <c r="F423" t="str">
        <f t="shared" si="2"/>
        <v>Brothers</v>
      </c>
      <c r="G423" t="str">
        <f>VLOOKUP(F423,existing!H:H,1,FALSE)</f>
        <v>#N/A</v>
      </c>
      <c r="H423" t="b">
        <f t="shared" si="3"/>
        <v>0</v>
      </c>
      <c r="K423" t="str">
        <f>vlookup(B423,existing!J:J,1,false)</f>
        <v>#N/A</v>
      </c>
    </row>
    <row r="424" ht="12.75" customHeight="1">
      <c r="A424" t="s">
        <v>107</v>
      </c>
      <c r="B424" t="s">
        <v>825</v>
      </c>
      <c r="C424" t="s">
        <v>44</v>
      </c>
      <c r="D424" t="str">
        <f>VLOOKUP(B424,existing!J:J,1,FALSE)</f>
        <v>#N/A</v>
      </c>
      <c r="E424" t="b">
        <f t="shared" si="1"/>
        <v>0</v>
      </c>
      <c r="F424" t="str">
        <f t="shared" si="2"/>
        <v>Gould</v>
      </c>
      <c r="G424" t="str">
        <f>VLOOKUP(F424,existing!H:H,1,FALSE)</f>
        <v>#N/A</v>
      </c>
      <c r="H424" t="b">
        <f t="shared" si="3"/>
        <v>0</v>
      </c>
      <c r="K424" t="str">
        <f>vlookup(B424,existing!J:J,1,false)</f>
        <v>#N/A</v>
      </c>
    </row>
    <row r="425" ht="12.75" customHeight="1">
      <c r="A425" t="s">
        <v>107</v>
      </c>
      <c r="B425" t="s">
        <v>826</v>
      </c>
      <c r="C425" t="s">
        <v>44</v>
      </c>
      <c r="D425" t="str">
        <f>VLOOKUP(B425,existing!J:J,1,FALSE)</f>
        <v>#N/A</v>
      </c>
      <c r="E425" t="b">
        <f t="shared" si="1"/>
        <v>0</v>
      </c>
      <c r="F425" t="str">
        <f t="shared" si="2"/>
        <v>Egan</v>
      </c>
      <c r="G425" t="str">
        <f>VLOOKUP(F425,existing!H:H,1,FALSE)</f>
        <v>#N/A</v>
      </c>
      <c r="H425" t="b">
        <f t="shared" si="3"/>
        <v>0</v>
      </c>
      <c r="K425" t="str">
        <f>vlookup(B425,existing!J:J,1,false)</f>
        <v>#N/A</v>
      </c>
    </row>
    <row r="426" ht="12.75" customHeight="1">
      <c r="A426" t="s">
        <v>107</v>
      </c>
      <c r="B426" t="s">
        <v>827</v>
      </c>
      <c r="C426" t="s">
        <v>44</v>
      </c>
      <c r="D426" t="str">
        <f>VLOOKUP(B426,existing!J:J,1,FALSE)</f>
        <v>#N/A</v>
      </c>
      <c r="E426" t="b">
        <f t="shared" si="1"/>
        <v>0</v>
      </c>
      <c r="F426" t="str">
        <f t="shared" si="2"/>
        <v>De Leon</v>
      </c>
      <c r="G426" t="str">
        <f>VLOOKUP(F426,existing!H:H,1,FALSE)</f>
        <v>#N/A</v>
      </c>
      <c r="H426" t="b">
        <f t="shared" si="3"/>
        <v>0</v>
      </c>
      <c r="K426" t="str">
        <f>vlookup(B426,existing!J:J,1,false)</f>
        <v>#N/A</v>
      </c>
    </row>
    <row r="427" ht="12.75" customHeight="1">
      <c r="A427" t="s">
        <v>107</v>
      </c>
      <c r="B427" t="s">
        <v>828</v>
      </c>
      <c r="C427" t="s">
        <v>44</v>
      </c>
      <c r="D427" t="str">
        <f>VLOOKUP(B427,existing!J:J,1,FALSE)</f>
        <v>#N/A</v>
      </c>
      <c r="E427" t="b">
        <f t="shared" si="1"/>
        <v>0</v>
      </c>
      <c r="F427" t="str">
        <f t="shared" si="2"/>
        <v>Stone</v>
      </c>
      <c r="G427" t="str">
        <f>VLOOKUP(F427,existing!H:H,1,FALSE)</f>
        <v>#N/A</v>
      </c>
      <c r="H427" t="b">
        <f t="shared" si="3"/>
        <v>0</v>
      </c>
      <c r="K427" t="str">
        <f>vlookup(B427,existing!J:J,1,false)</f>
        <v>#N/A</v>
      </c>
    </row>
    <row r="428" ht="12.75" customHeight="1">
      <c r="A428" t="s">
        <v>107</v>
      </c>
      <c r="B428" t="s">
        <v>829</v>
      </c>
      <c r="C428" t="s">
        <v>44</v>
      </c>
      <c r="D428" t="str">
        <f>VLOOKUP(B428,existing!J:J,1,FALSE)</f>
        <v>#N/A</v>
      </c>
      <c r="E428" t="b">
        <f t="shared" si="1"/>
        <v>0</v>
      </c>
      <c r="F428" t="str">
        <f t="shared" si="2"/>
        <v>Moore</v>
      </c>
      <c r="G428" t="str">
        <f>VLOOKUP(F428,existing!H:H,1,FALSE)</f>
        <v>#N/A</v>
      </c>
      <c r="H428" t="b">
        <f t="shared" si="3"/>
        <v>0</v>
      </c>
      <c r="K428" t="str">
        <f>vlookup(B428,existing!J:J,1,false)</f>
        <v>#N/A</v>
      </c>
    </row>
    <row r="429" ht="12.75" customHeight="1">
      <c r="A429" t="s">
        <v>107</v>
      </c>
      <c r="B429" t="s">
        <v>830</v>
      </c>
      <c r="C429" t="s">
        <v>44</v>
      </c>
      <c r="D429" t="str">
        <f>VLOOKUP(B429,existing!J:J,1,FALSE)</f>
        <v>#N/A</v>
      </c>
      <c r="E429" t="b">
        <f t="shared" si="1"/>
        <v>0</v>
      </c>
      <c r="F429" t="str">
        <f t="shared" si="2"/>
        <v>Mountain</v>
      </c>
      <c r="G429" t="str">
        <f>VLOOKUP(F429,existing!H:H,1,FALSE)</f>
        <v>#N/A</v>
      </c>
      <c r="H429" t="b">
        <f t="shared" si="3"/>
        <v>0</v>
      </c>
      <c r="K429" t="str">
        <f>vlookup(B429,existing!J:J,1,false)</f>
        <v>#N/A</v>
      </c>
    </row>
    <row r="430" ht="12.75" customHeight="1">
      <c r="A430" t="s">
        <v>107</v>
      </c>
      <c r="B430" t="s">
        <v>831</v>
      </c>
      <c r="C430" t="s">
        <v>494</v>
      </c>
      <c r="D430" t="str">
        <f>VLOOKUP(B430,existing!J:J,1,FALSE)</f>
        <v>#N/A</v>
      </c>
      <c r="E430" t="b">
        <f t="shared" si="1"/>
        <v>0</v>
      </c>
      <c r="F430" t="str">
        <f t="shared" si="2"/>
        <v>McMahon</v>
      </c>
      <c r="G430" t="str">
        <f>VLOOKUP(F430,existing!H:H,1,FALSE)</f>
        <v>#N/A</v>
      </c>
      <c r="H430" t="b">
        <f t="shared" si="3"/>
        <v>0</v>
      </c>
      <c r="K430" t="str">
        <f>vlookup(B430,existing!J:J,1,false)</f>
        <v>#N/A</v>
      </c>
    </row>
    <row r="431" ht="12.75" customHeight="1">
      <c r="A431" t="s">
        <v>107</v>
      </c>
      <c r="B431" t="s">
        <v>832</v>
      </c>
      <c r="C431" t="s">
        <v>494</v>
      </c>
      <c r="D431" t="str">
        <f>VLOOKUP(B431,existing!J:J,1,FALSE)</f>
        <v>#N/A</v>
      </c>
      <c r="E431" t="b">
        <f t="shared" si="1"/>
        <v>0</v>
      </c>
      <c r="F431" t="str">
        <f t="shared" si="2"/>
        <v>Round</v>
      </c>
      <c r="G431" t="str">
        <f>VLOOKUP(F431,existing!H:H,1,FALSE)</f>
        <v>#N/A</v>
      </c>
      <c r="H431" t="b">
        <f t="shared" si="3"/>
        <v>0</v>
      </c>
      <c r="K431" t="str">
        <f>vlookup(B431,existing!J:J,1,false)</f>
        <v>#N/A</v>
      </c>
    </row>
    <row r="432" ht="12.75" customHeight="1">
      <c r="A432" t="s">
        <v>107</v>
      </c>
      <c r="B432" t="s">
        <v>833</v>
      </c>
      <c r="C432" t="s">
        <v>494</v>
      </c>
      <c r="D432" t="str">
        <f>VLOOKUP(B432,existing!J:J,1,FALSE)</f>
        <v>#N/A</v>
      </c>
      <c r="E432" t="b">
        <f t="shared" si="1"/>
        <v>0</v>
      </c>
      <c r="F432" t="str">
        <f t="shared" si="2"/>
        <v>Turberville</v>
      </c>
      <c r="G432" t="str">
        <f>VLOOKUP(F432,existing!H:H,1,FALSE)</f>
        <v>#N/A</v>
      </c>
      <c r="H432" t="b">
        <f t="shared" si="3"/>
        <v>0</v>
      </c>
      <c r="K432" t="str">
        <f>vlookup(B432,existing!J:J,1,false)</f>
        <v>#N/A</v>
      </c>
    </row>
    <row r="433" ht="12.75" customHeight="1">
      <c r="A433" t="s">
        <v>15</v>
      </c>
      <c r="B433" t="s">
        <v>834</v>
      </c>
      <c r="C433" t="s">
        <v>441</v>
      </c>
      <c r="D433" t="str">
        <f>VLOOKUP(B433,existing!J:J,1,FALSE)</f>
        <v>#N/A</v>
      </c>
      <c r="E433" t="b">
        <f t="shared" si="1"/>
        <v>0</v>
      </c>
      <c r="F433" t="str">
        <f t="shared" si="2"/>
        <v>Johnson</v>
      </c>
      <c r="G433" t="str">
        <f>VLOOKUP(F433,existing!H:H,1,FALSE)</f>
        <v>#N/A</v>
      </c>
      <c r="H433" t="b">
        <f t="shared" si="3"/>
        <v>0</v>
      </c>
      <c r="K433" t="str">
        <f>vlookup(B433,existing!J:J,1,false)</f>
        <v>#N/A</v>
      </c>
    </row>
    <row r="434" ht="12.75" customHeight="1">
      <c r="A434" t="s">
        <v>15</v>
      </c>
      <c r="B434" t="s">
        <v>835</v>
      </c>
      <c r="C434" t="s">
        <v>441</v>
      </c>
      <c r="D434" t="str">
        <f>VLOOKUP(B434,existing!J:J,1,FALSE)</f>
        <v>#N/A</v>
      </c>
      <c r="E434" t="b">
        <f t="shared" si="1"/>
        <v>0</v>
      </c>
      <c r="F434" t="str">
        <f t="shared" si="2"/>
        <v>Godfrey</v>
      </c>
      <c r="G434" t="str">
        <f>VLOOKUP(F434,existing!H:H,1,FALSE)</f>
        <v>#N/A</v>
      </c>
      <c r="H434" t="b">
        <f t="shared" si="3"/>
        <v>0</v>
      </c>
      <c r="K434" t="str">
        <f>vlookup(B434,existing!J:J,1,false)</f>
        <v>#N/A</v>
      </c>
    </row>
    <row r="435" ht="12.75" customHeight="1">
      <c r="A435" t="s">
        <v>15</v>
      </c>
      <c r="B435" t="s">
        <v>836</v>
      </c>
      <c r="C435" t="s">
        <v>441</v>
      </c>
      <c r="D435" t="str">
        <f>VLOOKUP(B435,existing!J:J,1,FALSE)</f>
        <v>#N/A</v>
      </c>
      <c r="E435" t="b">
        <f t="shared" si="1"/>
        <v>0</v>
      </c>
      <c r="F435" t="str">
        <f t="shared" si="2"/>
        <v>Middleton</v>
      </c>
      <c r="G435" t="str">
        <f>VLOOKUP(F435,existing!H:H,1,FALSE)</f>
        <v>#N/A</v>
      </c>
      <c r="H435" t="b">
        <f t="shared" si="3"/>
        <v>0</v>
      </c>
      <c r="K435" t="str">
        <f>vlookup(B435,existing!J:J,1,false)</f>
        <v>#N/A</v>
      </c>
    </row>
    <row r="436" ht="12.75" customHeight="1">
      <c r="A436" t="s">
        <v>15</v>
      </c>
      <c r="B436" t="s">
        <v>837</v>
      </c>
      <c r="C436" t="s">
        <v>441</v>
      </c>
      <c r="D436" t="str">
        <f>VLOOKUP(B436,existing!J:J,1,FALSE)</f>
        <v>#N/A</v>
      </c>
      <c r="E436" t="b">
        <f t="shared" si="1"/>
        <v>0</v>
      </c>
      <c r="F436" t="str">
        <f t="shared" si="2"/>
        <v>Hooberman</v>
      </c>
      <c r="G436" t="str">
        <f>VLOOKUP(F436,existing!H:H,1,FALSE)</f>
        <v>#N/A</v>
      </c>
      <c r="H436" t="b">
        <f t="shared" si="3"/>
        <v>0</v>
      </c>
      <c r="K436" t="str">
        <f>vlookup(B436,existing!J:J,1,false)</f>
        <v>#N/A</v>
      </c>
    </row>
    <row r="437" ht="12.75" customHeight="1">
      <c r="A437" t="s">
        <v>15</v>
      </c>
      <c r="B437" t="s">
        <v>838</v>
      </c>
      <c r="C437" t="s">
        <v>441</v>
      </c>
      <c r="D437" t="str">
        <f>VLOOKUP(B437,existing!J:J,1,FALSE)</f>
        <v>#N/A</v>
      </c>
      <c r="E437" t="b">
        <f t="shared" si="1"/>
        <v>0</v>
      </c>
      <c r="F437" t="str">
        <f t="shared" si="2"/>
        <v>Sewell</v>
      </c>
      <c r="G437" t="str">
        <f>VLOOKUP(F437,existing!H:H,1,FALSE)</f>
        <v>#N/A</v>
      </c>
      <c r="H437" t="b">
        <f t="shared" si="3"/>
        <v>0</v>
      </c>
      <c r="K437" t="str">
        <f>vlookup(B437,existing!J:J,1,false)</f>
        <v>#N/A</v>
      </c>
    </row>
    <row r="438" ht="12.75" customHeight="1">
      <c r="A438" t="s">
        <v>15</v>
      </c>
      <c r="B438" t="s">
        <v>839</v>
      </c>
      <c r="C438" t="s">
        <v>441</v>
      </c>
      <c r="D438" t="str">
        <f>VLOOKUP(B438,existing!J:J,1,FALSE)</f>
        <v>#N/A</v>
      </c>
      <c r="E438" t="b">
        <f t="shared" si="1"/>
        <v>0</v>
      </c>
      <c r="F438" t="str">
        <f t="shared" si="2"/>
        <v>Hunt</v>
      </c>
      <c r="G438" t="str">
        <f>VLOOKUP(F438,existing!H:H,1,FALSE)</f>
        <v>#N/A</v>
      </c>
      <c r="H438" t="b">
        <f t="shared" si="3"/>
        <v>0</v>
      </c>
      <c r="K438" t="str">
        <f>vlookup(B438,existing!J:J,1,false)</f>
        <v>#N/A</v>
      </c>
    </row>
    <row r="439" ht="12.75" customHeight="1">
      <c r="A439" t="s">
        <v>15</v>
      </c>
      <c r="B439" t="s">
        <v>840</v>
      </c>
      <c r="C439" t="s">
        <v>386</v>
      </c>
      <c r="D439" t="str">
        <f>VLOOKUP(B439,existing!J:J,1,FALSE)</f>
        <v>#N/A</v>
      </c>
      <c r="E439" t="b">
        <f t="shared" si="1"/>
        <v>0</v>
      </c>
      <c r="F439" t="str">
        <f t="shared" si="2"/>
        <v>Mustoe</v>
      </c>
      <c r="G439" t="str">
        <f>VLOOKUP(F439,existing!H:H,1,FALSE)</f>
        <v>#N/A</v>
      </c>
      <c r="H439" t="b">
        <f t="shared" si="3"/>
        <v>0</v>
      </c>
      <c r="K439" t="str">
        <f>vlookup(B439,existing!J:J,1,false)</f>
        <v>#N/A</v>
      </c>
    </row>
    <row r="440" ht="12.75" customHeight="1">
      <c r="A440" t="s">
        <v>15</v>
      </c>
      <c r="B440" t="s">
        <v>841</v>
      </c>
      <c r="C440" t="s">
        <v>386</v>
      </c>
      <c r="D440" t="str">
        <f>VLOOKUP(B440,existing!J:J,1,FALSE)</f>
        <v>#N/A</v>
      </c>
      <c r="E440" t="b">
        <f t="shared" si="1"/>
        <v>0</v>
      </c>
      <c r="F440" t="str">
        <f t="shared" si="2"/>
        <v>Purbrick</v>
      </c>
      <c r="G440" t="str">
        <f>VLOOKUP(F440,existing!H:H,1,FALSE)</f>
        <v>#N/A</v>
      </c>
      <c r="H440" t="b">
        <f t="shared" si="3"/>
        <v>0</v>
      </c>
      <c r="K440" t="str">
        <f>vlookup(B440,existing!J:J,1,false)</f>
        <v>#N/A</v>
      </c>
    </row>
    <row r="441" ht="12.75" customHeight="1">
      <c r="A441" t="s">
        <v>15</v>
      </c>
      <c r="B441" t="s">
        <v>842</v>
      </c>
      <c r="C441" t="s">
        <v>386</v>
      </c>
      <c r="D441" t="str">
        <f>VLOOKUP(B441,existing!J:J,1,FALSE)</f>
        <v>#N/A</v>
      </c>
      <c r="E441" t="b">
        <f t="shared" si="1"/>
        <v>0</v>
      </c>
      <c r="F441" t="str">
        <f t="shared" si="2"/>
        <v>Hiscott</v>
      </c>
      <c r="G441" t="str">
        <f>VLOOKUP(F441,existing!H:H,1,FALSE)</f>
        <v>#N/A</v>
      </c>
      <c r="H441" t="b">
        <f t="shared" si="3"/>
        <v>0</v>
      </c>
      <c r="K441" t="str">
        <f>vlookup(B441,existing!J:J,1,false)</f>
        <v>#N/A</v>
      </c>
    </row>
    <row r="442" ht="12.75" customHeight="1">
      <c r="A442" t="s">
        <v>15</v>
      </c>
      <c r="B442" t="s">
        <v>843</v>
      </c>
      <c r="C442" t="s">
        <v>386</v>
      </c>
      <c r="D442" t="str">
        <f>VLOOKUP(B442,existing!J:J,1,FALSE)</f>
        <v>#N/A</v>
      </c>
      <c r="E442" t="b">
        <f t="shared" si="1"/>
        <v>0</v>
      </c>
      <c r="F442" t="str">
        <f t="shared" si="2"/>
        <v>Taghdissian</v>
      </c>
      <c r="G442" t="str">
        <f>VLOOKUP(F442,existing!H:H,1,FALSE)</f>
        <v>#N/A</v>
      </c>
      <c r="H442" t="b">
        <f t="shared" si="3"/>
        <v>0</v>
      </c>
      <c r="K442" t="str">
        <f>vlookup(B442,existing!J:J,1,false)</f>
        <v>#N/A</v>
      </c>
    </row>
    <row r="443" ht="12.75" customHeight="1">
      <c r="A443" t="s">
        <v>15</v>
      </c>
      <c r="B443" t="s">
        <v>844</v>
      </c>
      <c r="C443" t="s">
        <v>386</v>
      </c>
      <c r="D443" t="str">
        <f>VLOOKUP(B443,existing!J:J,1,FALSE)</f>
        <v>#N/A</v>
      </c>
      <c r="E443" t="b">
        <f t="shared" si="1"/>
        <v>0</v>
      </c>
      <c r="F443" t="str">
        <f t="shared" si="2"/>
        <v>Owens</v>
      </c>
      <c r="G443" t="str">
        <f>VLOOKUP(F443,existing!H:H,1,FALSE)</f>
        <v>#N/A</v>
      </c>
      <c r="H443" t="b">
        <f t="shared" si="3"/>
        <v>0</v>
      </c>
      <c r="K443" t="str">
        <f>vlookup(B443,existing!J:J,1,false)</f>
        <v>#N/A</v>
      </c>
    </row>
    <row r="444" ht="12.75" customHeight="1">
      <c r="A444" t="s">
        <v>15</v>
      </c>
      <c r="B444" t="s">
        <v>845</v>
      </c>
      <c r="C444" t="s">
        <v>506</v>
      </c>
      <c r="D444" t="str">
        <f>VLOOKUP(B444,existing!J:J,1,FALSE)</f>
        <v>#N/A</v>
      </c>
      <c r="E444" t="b">
        <f t="shared" si="1"/>
        <v>0</v>
      </c>
      <c r="F444" t="str">
        <f t="shared" si="2"/>
        <v>Knight</v>
      </c>
      <c r="G444" t="str">
        <f>VLOOKUP(F444,existing!H:H,1,FALSE)</f>
        <v>#N/A</v>
      </c>
      <c r="H444" t="b">
        <f t="shared" si="3"/>
        <v>0</v>
      </c>
      <c r="K444" t="str">
        <f>vlookup(B444,existing!J:J,1,false)</f>
        <v>#N/A</v>
      </c>
    </row>
    <row r="445" ht="12.75" customHeight="1">
      <c r="A445" t="s">
        <v>15</v>
      </c>
      <c r="B445" t="s">
        <v>846</v>
      </c>
      <c r="C445" t="s">
        <v>506</v>
      </c>
      <c r="D445" t="str">
        <f>VLOOKUP(B445,existing!J:J,1,FALSE)</f>
        <v>#N/A</v>
      </c>
      <c r="E445" t="b">
        <f t="shared" si="1"/>
        <v>0</v>
      </c>
      <c r="F445" t="str">
        <f t="shared" si="2"/>
        <v>Blundell</v>
      </c>
      <c r="G445" t="str">
        <f>VLOOKUP(F445,existing!H:H,1,FALSE)</f>
        <v>#N/A</v>
      </c>
      <c r="H445" t="b">
        <f t="shared" si="3"/>
        <v>0</v>
      </c>
      <c r="K445" t="str">
        <f>vlookup(B445,existing!J:J,1,false)</f>
        <v>#N/A</v>
      </c>
    </row>
    <row r="446" ht="12.75" customHeight="1">
      <c r="A446" t="s">
        <v>15</v>
      </c>
      <c r="B446" t="s">
        <v>847</v>
      </c>
      <c r="C446" t="s">
        <v>92</v>
      </c>
      <c r="D446" t="str">
        <f>VLOOKUP(B446,existing!J:J,1,FALSE)</f>
        <v>#N/A</v>
      </c>
      <c r="E446" t="b">
        <f t="shared" si="1"/>
        <v>0</v>
      </c>
      <c r="F446" t="str">
        <f t="shared" si="2"/>
        <v>Lake</v>
      </c>
      <c r="G446" t="str">
        <f>VLOOKUP(F446,existing!H:H,1,FALSE)</f>
        <v>#N/A</v>
      </c>
      <c r="H446" t="b">
        <f t="shared" si="3"/>
        <v>0</v>
      </c>
      <c r="K446" t="str">
        <f>vlookup(B446,existing!J:J,1,false)</f>
        <v>#N/A</v>
      </c>
    </row>
    <row r="447" ht="12.75" customHeight="1">
      <c r="A447" t="s">
        <v>15</v>
      </c>
      <c r="B447" t="s">
        <v>848</v>
      </c>
      <c r="C447" t="s">
        <v>92</v>
      </c>
      <c r="D447" t="str">
        <f>VLOOKUP(B447,existing!J:J,1,FALSE)</f>
        <v>#N/A</v>
      </c>
      <c r="E447" t="b">
        <f t="shared" si="1"/>
        <v>0</v>
      </c>
      <c r="F447" t="str">
        <f t="shared" si="2"/>
        <v>Denyer</v>
      </c>
      <c r="G447" t="str">
        <f>VLOOKUP(F447,existing!H:H,1,FALSE)</f>
        <v>#N/A</v>
      </c>
      <c r="H447" t="b">
        <f t="shared" si="3"/>
        <v>0</v>
      </c>
      <c r="K447" t="str">
        <f>vlookup(B447,existing!J:J,1,false)</f>
        <v>#N/A</v>
      </c>
    </row>
    <row r="448" ht="12.75" customHeight="1">
      <c r="A448" t="s">
        <v>15</v>
      </c>
      <c r="B448" t="s">
        <v>849</v>
      </c>
      <c r="C448" t="s">
        <v>92</v>
      </c>
      <c r="D448" t="str">
        <f>VLOOKUP(B448,existing!J:J,1,FALSE)</f>
        <v>#N/A</v>
      </c>
      <c r="E448" t="b">
        <f t="shared" si="1"/>
        <v>0</v>
      </c>
      <c r="F448" t="str">
        <f t="shared" si="2"/>
        <v>Scott</v>
      </c>
      <c r="G448" t="str">
        <f>VLOOKUP(F448,existing!H:H,1,FALSE)</f>
        <v>#N/A</v>
      </c>
      <c r="H448" t="b">
        <f t="shared" si="3"/>
        <v>0</v>
      </c>
      <c r="K448" t="str">
        <f>vlookup(B448,existing!J:J,1,false)</f>
        <v>#N/A</v>
      </c>
    </row>
    <row r="449" ht="12.75" customHeight="1">
      <c r="A449" t="s">
        <v>15</v>
      </c>
      <c r="B449" t="s">
        <v>850</v>
      </c>
      <c r="C449" t="s">
        <v>92</v>
      </c>
      <c r="D449" t="str">
        <f>VLOOKUP(B449,existing!J:J,1,FALSE)</f>
        <v>#N/A</v>
      </c>
      <c r="E449" t="b">
        <f t="shared" si="1"/>
        <v>0</v>
      </c>
      <c r="F449" t="str">
        <f t="shared" si="2"/>
        <v>Dimery</v>
      </c>
      <c r="G449" t="str">
        <f>VLOOKUP(F449,existing!H:H,1,FALSE)</f>
        <v>#N/A</v>
      </c>
      <c r="H449" t="b">
        <f t="shared" si="3"/>
        <v>0</v>
      </c>
      <c r="K449" t="str">
        <f>vlookup(B449,existing!J:J,1,false)</f>
        <v>#N/A</v>
      </c>
    </row>
    <row r="450" ht="12.75" customHeight="1">
      <c r="A450" t="s">
        <v>15</v>
      </c>
      <c r="B450" t="s">
        <v>851</v>
      </c>
      <c r="C450" t="s">
        <v>92</v>
      </c>
      <c r="D450" t="str">
        <f>VLOOKUP(B450,existing!J:J,1,FALSE)</f>
        <v>#N/A</v>
      </c>
      <c r="E450" t="b">
        <f t="shared" si="1"/>
        <v>0</v>
      </c>
      <c r="F450" t="str">
        <f t="shared" si="2"/>
        <v>La Borde</v>
      </c>
      <c r="G450" t="str">
        <f>VLOOKUP(F450,existing!H:H,1,FALSE)</f>
        <v>#N/A</v>
      </c>
      <c r="H450" t="b">
        <f t="shared" si="3"/>
        <v>0</v>
      </c>
      <c r="K450" t="str">
        <f>vlookup(B450,existing!J:J,1,false)</f>
        <v>#N/A</v>
      </c>
    </row>
    <row r="451" ht="12.75" customHeight="1">
      <c r="A451" t="s">
        <v>15</v>
      </c>
      <c r="B451" t="s">
        <v>852</v>
      </c>
      <c r="C451" t="s">
        <v>17</v>
      </c>
      <c r="D451" t="str">
        <f>VLOOKUP(B451,existing!J:J,1,FALSE)</f>
        <v>#N/A</v>
      </c>
      <c r="E451" t="b">
        <f t="shared" si="1"/>
        <v>0</v>
      </c>
      <c r="F451" t="str">
        <f t="shared" si="2"/>
        <v>Andrew Adonis</v>
      </c>
      <c r="G451" t="str">
        <f>VLOOKUP(F451,existing!H:H,1,FALSE)</f>
        <v>#N/A</v>
      </c>
      <c r="H451" t="b">
        <f t="shared" si="3"/>
        <v>0</v>
      </c>
      <c r="K451" t="str">
        <f>vlookup(B451,existing!J:J,1,false)</f>
        <v>#N/A</v>
      </c>
    </row>
    <row r="452" ht="12.75" customHeight="1">
      <c r="A452" t="s">
        <v>15</v>
      </c>
      <c r="B452" t="s">
        <v>853</v>
      </c>
      <c r="C452" t="s">
        <v>17</v>
      </c>
      <c r="D452" t="str">
        <f>VLOOKUP(B452,existing!J:J,1,FALSE)</f>
        <v>#N/A</v>
      </c>
      <c r="E452" t="b">
        <f t="shared" si="1"/>
        <v>0</v>
      </c>
      <c r="F452" t="str">
        <f t="shared" si="2"/>
        <v>Kirkham</v>
      </c>
      <c r="G452" t="str">
        <f>VLOOKUP(F452,existing!H:H,1,FALSE)</f>
        <v>#N/A</v>
      </c>
      <c r="H452" t="b">
        <f t="shared" si="3"/>
        <v>0</v>
      </c>
      <c r="K452" t="str">
        <f>vlookup(B452,existing!J:J,1,false)</f>
        <v>#N/A</v>
      </c>
    </row>
    <row r="453" ht="12.75" customHeight="1">
      <c r="A453" t="s">
        <v>15</v>
      </c>
      <c r="B453" t="s">
        <v>854</v>
      </c>
      <c r="C453" t="s">
        <v>17</v>
      </c>
      <c r="D453" t="str">
        <f>VLOOKUP(B453,existing!J:J,1,FALSE)</f>
        <v>#N/A</v>
      </c>
      <c r="E453" t="b">
        <f t="shared" si="1"/>
        <v>0</v>
      </c>
      <c r="F453" t="str">
        <f t="shared" si="2"/>
        <v>Guild</v>
      </c>
      <c r="G453" t="str">
        <f>VLOOKUP(F453,existing!H:H,1,FALSE)</f>
        <v>#N/A</v>
      </c>
      <c r="H453" t="b">
        <f t="shared" si="3"/>
        <v>0</v>
      </c>
      <c r="K453" t="str">
        <f>vlookup(B453,existing!J:J,1,false)</f>
        <v>#N/A</v>
      </c>
    </row>
    <row r="454" ht="12.75" customHeight="1">
      <c r="A454" t="s">
        <v>15</v>
      </c>
      <c r="B454" t="s">
        <v>855</v>
      </c>
      <c r="C454" t="s">
        <v>17</v>
      </c>
      <c r="D454" t="str">
        <f>VLOOKUP(B454,existing!J:J,1,FALSE)</f>
        <v>#N/A</v>
      </c>
      <c r="E454" t="b">
        <f t="shared" si="1"/>
        <v>0</v>
      </c>
      <c r="F454" t="str">
        <f t="shared" si="2"/>
        <v>Al-Hassan</v>
      </c>
      <c r="G454" t="str">
        <f>VLOOKUP(F454,existing!H:H,1,FALSE)</f>
        <v>#N/A</v>
      </c>
      <c r="H454" t="b">
        <f t="shared" si="3"/>
        <v>0</v>
      </c>
      <c r="K454" t="str">
        <f>vlookup(B454,existing!J:J,1,false)</f>
        <v>#N/A</v>
      </c>
    </row>
    <row r="455" ht="12.75" customHeight="1">
      <c r="A455" t="s">
        <v>15</v>
      </c>
      <c r="B455" t="s">
        <v>856</v>
      </c>
      <c r="C455" t="s">
        <v>135</v>
      </c>
      <c r="D455" t="str">
        <f>VLOOKUP(B455,existing!J:J,1,FALSE)</f>
        <v>#N/A</v>
      </c>
      <c r="E455" t="b">
        <f t="shared" si="1"/>
        <v>0</v>
      </c>
      <c r="F455" t="str">
        <f t="shared" si="2"/>
        <v>Voaden</v>
      </c>
      <c r="G455" t="str">
        <f>VLOOKUP(F455,existing!H:H,1,FALSE)</f>
        <v>#N/A</v>
      </c>
      <c r="H455" t="b">
        <f t="shared" si="3"/>
        <v>0</v>
      </c>
      <c r="K455" t="str">
        <f>vlookup(B455,existing!J:J,1,false)</f>
        <v>#N/A</v>
      </c>
    </row>
    <row r="456" ht="12.75" customHeight="1">
      <c r="A456" t="s">
        <v>15</v>
      </c>
      <c r="B456" t="s">
        <v>857</v>
      </c>
      <c r="C456" t="s">
        <v>135</v>
      </c>
      <c r="D456" t="str">
        <f>VLOOKUP(B456,existing!J:J,1,FALSE)</f>
        <v>#N/A</v>
      </c>
      <c r="E456" t="b">
        <f t="shared" si="1"/>
        <v>0</v>
      </c>
      <c r="F456" t="str">
        <f t="shared" si="2"/>
        <v>Horwood</v>
      </c>
      <c r="G456" t="str">
        <f>VLOOKUP(F456,existing!H:H,1,FALSE)</f>
        <v>#N/A</v>
      </c>
      <c r="H456" t="b">
        <f t="shared" si="3"/>
        <v>0</v>
      </c>
      <c r="K456" t="str">
        <f>vlookup(B456,existing!J:J,1,false)</f>
        <v>#N/A</v>
      </c>
    </row>
    <row r="457" ht="12.75" customHeight="1">
      <c r="A457" t="s">
        <v>15</v>
      </c>
      <c r="B457" t="s">
        <v>858</v>
      </c>
      <c r="C457" t="s">
        <v>135</v>
      </c>
      <c r="D457" t="str">
        <f>VLOOKUP(B457,existing!J:J,1,FALSE)</f>
        <v>#N/A</v>
      </c>
      <c r="E457" t="b">
        <f t="shared" si="1"/>
        <v>0</v>
      </c>
      <c r="F457" t="str">
        <f t="shared" si="2"/>
        <v>Williams</v>
      </c>
      <c r="G457" t="str">
        <f>VLOOKUP(F457,existing!H:H,1,FALSE)</f>
        <v>#N/A</v>
      </c>
      <c r="H457" t="b">
        <f t="shared" si="3"/>
        <v>0</v>
      </c>
      <c r="K457" t="str">
        <f>vlookup(B457,existing!J:J,1,false)</f>
        <v>#N/A</v>
      </c>
    </row>
    <row r="458" ht="12.75" customHeight="1">
      <c r="A458" t="s">
        <v>15</v>
      </c>
      <c r="B458" t="s">
        <v>859</v>
      </c>
      <c r="C458" t="s">
        <v>135</v>
      </c>
      <c r="D458" t="str">
        <f>VLOOKUP(B458,existing!J:J,1,FALSE)</f>
        <v>#N/A</v>
      </c>
      <c r="E458" t="b">
        <f t="shared" si="1"/>
        <v>0</v>
      </c>
      <c r="F458" t="str">
        <f t="shared" si="2"/>
        <v>Rylance</v>
      </c>
      <c r="G458" t="str">
        <f>VLOOKUP(F458,existing!H:H,1,FALSE)</f>
        <v>#N/A</v>
      </c>
      <c r="H458" t="b">
        <f t="shared" si="3"/>
        <v>0</v>
      </c>
      <c r="K458" t="str">
        <f>vlookup(B458,existing!J:J,1,false)</f>
        <v>#N/A</v>
      </c>
    </row>
    <row r="459" ht="12.75" customHeight="1">
      <c r="A459" t="s">
        <v>15</v>
      </c>
      <c r="B459" t="s">
        <v>860</v>
      </c>
      <c r="C459" t="s">
        <v>135</v>
      </c>
      <c r="D459" t="str">
        <f>VLOOKUP(B459,existing!J:J,1,FALSE)</f>
        <v>#N/A</v>
      </c>
      <c r="E459" t="b">
        <f t="shared" si="1"/>
        <v>0</v>
      </c>
      <c r="F459" t="str">
        <f t="shared" si="2"/>
        <v>Chalmers</v>
      </c>
      <c r="G459" t="str">
        <f>VLOOKUP(F459,existing!H:H,1,FALSE)</f>
        <v>#N/A</v>
      </c>
      <c r="H459" t="b">
        <f t="shared" si="3"/>
        <v>0</v>
      </c>
      <c r="K459" t="str">
        <f>vlookup(B459,existing!J:J,1,false)</f>
        <v>#N/A</v>
      </c>
    </row>
    <row r="460" ht="12.75" customHeight="1">
      <c r="A460" t="s">
        <v>15</v>
      </c>
      <c r="B460" t="s">
        <v>861</v>
      </c>
      <c r="C460" t="s">
        <v>135</v>
      </c>
      <c r="D460" t="str">
        <f>VLOOKUP(B460,existing!J:J,1,FALSE)</f>
        <v>#N/A</v>
      </c>
      <c r="E460" t="b">
        <f t="shared" si="1"/>
        <v>0</v>
      </c>
      <c r="F460" t="str">
        <f t="shared" si="2"/>
        <v>Stagnetto</v>
      </c>
      <c r="G460" t="str">
        <f>VLOOKUP(F460,existing!H:H,1,FALSE)</f>
        <v>#N/A</v>
      </c>
      <c r="H460" t="b">
        <f t="shared" si="3"/>
        <v>0</v>
      </c>
      <c r="K460" t="str">
        <f>vlookup(B460,existing!J:J,1,false)</f>
        <v>#N/A</v>
      </c>
    </row>
    <row r="461" ht="12.75" customHeight="1">
      <c r="A461" t="s">
        <v>15</v>
      </c>
      <c r="B461" t="s">
        <v>862</v>
      </c>
      <c r="C461" t="s">
        <v>130</v>
      </c>
      <c r="D461" t="str">
        <f>VLOOKUP(B461,existing!J:J,1,FALSE)</f>
        <v>#N/A</v>
      </c>
      <c r="E461" t="b">
        <f t="shared" si="1"/>
        <v>0</v>
      </c>
      <c r="F461" t="str">
        <f t="shared" si="2"/>
        <v>Widdecombe</v>
      </c>
      <c r="G461" t="str">
        <f>VLOOKUP(F461,existing!H:H,1,FALSE)</f>
        <v>#N/A</v>
      </c>
      <c r="H461" t="b">
        <f t="shared" si="3"/>
        <v>0</v>
      </c>
      <c r="K461" t="str">
        <f>vlookup(B461,existing!J:J,1,false)</f>
        <v>#N/A</v>
      </c>
    </row>
    <row r="462" ht="12.75" customHeight="1">
      <c r="A462" t="s">
        <v>15</v>
      </c>
      <c r="B462" t="s">
        <v>863</v>
      </c>
      <c r="C462" t="s">
        <v>130</v>
      </c>
      <c r="D462" t="str">
        <f>VLOOKUP(B462,existing!J:J,1,FALSE)</f>
        <v>#N/A</v>
      </c>
      <c r="E462" t="b">
        <f t="shared" si="1"/>
        <v>0</v>
      </c>
      <c r="F462" t="str">
        <f t="shared" si="2"/>
        <v>Glancy</v>
      </c>
      <c r="G462" t="str">
        <f>VLOOKUP(F462,existing!H:H,1,FALSE)</f>
        <v>#N/A</v>
      </c>
      <c r="H462" t="b">
        <f t="shared" si="3"/>
        <v>0</v>
      </c>
      <c r="K462" t="str">
        <f>vlookup(B462,existing!J:J,1,false)</f>
        <v>#N/A</v>
      </c>
    </row>
    <row r="463" ht="12.75" customHeight="1">
      <c r="A463" t="s">
        <v>15</v>
      </c>
      <c r="B463" t="s">
        <v>864</v>
      </c>
      <c r="C463" t="s">
        <v>130</v>
      </c>
      <c r="D463" t="str">
        <f>VLOOKUP(B463,existing!J:J,1,FALSE)</f>
        <v>#N/A</v>
      </c>
      <c r="E463" t="b">
        <f t="shared" si="1"/>
        <v>0</v>
      </c>
      <c r="F463" t="str">
        <f t="shared" si="2"/>
        <v>Jordan</v>
      </c>
      <c r="G463" t="str">
        <f>VLOOKUP(F463,existing!H:H,1,FALSE)</f>
        <v>#N/A</v>
      </c>
      <c r="H463" t="b">
        <f t="shared" si="3"/>
        <v>0</v>
      </c>
      <c r="K463" t="str">
        <f>vlookup(B463,existing!J:J,1,false)</f>
        <v>#N/A</v>
      </c>
    </row>
    <row r="464" ht="12.75" customHeight="1">
      <c r="A464" t="s">
        <v>15</v>
      </c>
      <c r="B464" t="s">
        <v>865</v>
      </c>
      <c r="C464" t="s">
        <v>130</v>
      </c>
      <c r="D464" t="str">
        <f>VLOOKUP(B464,existing!J:J,1,FALSE)</f>
        <v>#N/A</v>
      </c>
      <c r="E464" t="b">
        <f t="shared" si="1"/>
        <v>0</v>
      </c>
      <c r="F464" t="str">
        <f t="shared" si="2"/>
        <v>Tarr</v>
      </c>
      <c r="G464" t="str">
        <f>VLOOKUP(F464,existing!H:H,1,FALSE)</f>
        <v>#N/A</v>
      </c>
      <c r="H464" t="b">
        <f t="shared" si="3"/>
        <v>0</v>
      </c>
      <c r="K464" t="str">
        <f>vlookup(B464,existing!J:J,1,false)</f>
        <v>#N/A</v>
      </c>
    </row>
    <row r="465" ht="12.75" customHeight="1">
      <c r="A465" t="s">
        <v>15</v>
      </c>
      <c r="B465" t="s">
        <v>866</v>
      </c>
      <c r="C465" t="s">
        <v>130</v>
      </c>
      <c r="D465" t="str">
        <f>VLOOKUP(B465,existing!J:J,1,FALSE)</f>
        <v>#N/A</v>
      </c>
      <c r="E465" t="b">
        <f t="shared" si="1"/>
        <v>0</v>
      </c>
      <c r="F465" t="str">
        <f t="shared" si="2"/>
        <v>Lane-Nott</v>
      </c>
      <c r="G465" t="str">
        <f>VLOOKUP(F465,existing!H:H,1,FALSE)</f>
        <v>#N/A</v>
      </c>
      <c r="H465" t="b">
        <f t="shared" si="3"/>
        <v>0</v>
      </c>
      <c r="K465" t="str">
        <f>vlookup(B465,existing!J:J,1,false)</f>
        <v>#N/A</v>
      </c>
    </row>
    <row r="466" ht="12.75" customHeight="1">
      <c r="A466" t="s">
        <v>15</v>
      </c>
      <c r="B466" t="s">
        <v>867</v>
      </c>
      <c r="C466" t="s">
        <v>130</v>
      </c>
      <c r="D466" t="str">
        <f>VLOOKUP(B466,existing!J:J,1,FALSE)</f>
        <v>#N/A</v>
      </c>
      <c r="E466" t="b">
        <f t="shared" si="1"/>
        <v>0</v>
      </c>
      <c r="F466" t="str">
        <f t="shared" si="2"/>
        <v>Darke</v>
      </c>
      <c r="G466" t="str">
        <f>VLOOKUP(F466,existing!H:H,1,FALSE)</f>
        <v>#N/A</v>
      </c>
      <c r="H466" t="b">
        <f t="shared" si="3"/>
        <v>0</v>
      </c>
      <c r="K466" t="str">
        <f>vlookup(B466,existing!J:J,1,false)</f>
        <v>#N/A</v>
      </c>
    </row>
    <row r="467" ht="12.75" customHeight="1">
      <c r="A467" t="s">
        <v>15</v>
      </c>
      <c r="B467" t="s">
        <v>868</v>
      </c>
      <c r="C467" t="s">
        <v>44</v>
      </c>
      <c r="D467" t="str">
        <f>VLOOKUP(B467,existing!J:J,1,FALSE)</f>
        <v>#N/A</v>
      </c>
      <c r="E467" t="b">
        <f t="shared" si="1"/>
        <v>0</v>
      </c>
      <c r="F467" t="str">
        <f t="shared" si="2"/>
        <v>Webb</v>
      </c>
      <c r="G467" t="str">
        <f>VLOOKUP(F467,existing!H:H,1,FALSE)</f>
        <v>#N/A</v>
      </c>
      <c r="H467" t="b">
        <f t="shared" si="3"/>
        <v>0</v>
      </c>
      <c r="K467" t="str">
        <f>vlookup(B467,existing!J:J,1,false)</f>
        <v>#N/A</v>
      </c>
    </row>
    <row r="468" ht="12.75" customHeight="1">
      <c r="A468" t="s">
        <v>15</v>
      </c>
      <c r="B468" t="s">
        <v>869</v>
      </c>
      <c r="C468" t="s">
        <v>44</v>
      </c>
      <c r="D468" t="str">
        <f>VLOOKUP(B468,existing!J:J,1,FALSE)</f>
        <v>#N/A</v>
      </c>
      <c r="E468" t="b">
        <f t="shared" si="1"/>
        <v>0</v>
      </c>
      <c r="F468" t="str">
        <f t="shared" si="2"/>
        <v>Benjamin</v>
      </c>
      <c r="G468" t="str">
        <f>VLOOKUP(F468,existing!H:H,1,FALSE)</f>
        <v>#N/A</v>
      </c>
      <c r="H468" t="b">
        <f t="shared" si="3"/>
        <v>0</v>
      </c>
      <c r="K468" t="str">
        <f>vlookup(B468,existing!J:J,1,false)</f>
        <v>#N/A</v>
      </c>
    </row>
    <row r="469" ht="12.75" customHeight="1">
      <c r="A469" t="s">
        <v>15</v>
      </c>
      <c r="B469" t="s">
        <v>870</v>
      </c>
      <c r="C469" t="s">
        <v>44</v>
      </c>
      <c r="D469" t="str">
        <f>VLOOKUP(B469,existing!J:J,1,FALSE)</f>
        <v>#N/A</v>
      </c>
      <c r="E469" t="b">
        <f t="shared" si="1"/>
        <v>0</v>
      </c>
      <c r="F469" t="str">
        <f t="shared" si="2"/>
        <v>Lee</v>
      </c>
      <c r="G469" t="str">
        <f>VLOOKUP(F469,existing!H:H,1,FALSE)</f>
        <v>#N/A</v>
      </c>
      <c r="H469" t="b">
        <f t="shared" si="3"/>
        <v>0</v>
      </c>
      <c r="K469" t="str">
        <f>vlookup(B469,existing!J:J,1,false)</f>
        <v>#N/A</v>
      </c>
    </row>
    <row r="470" ht="12.75" customHeight="1">
      <c r="A470" t="s">
        <v>15</v>
      </c>
      <c r="B470" t="s">
        <v>871</v>
      </c>
      <c r="C470" t="s">
        <v>44</v>
      </c>
      <c r="D470" t="str">
        <f>VLOOKUP(B470,existing!J:J,1,FALSE)</f>
        <v>#N/A</v>
      </c>
      <c r="E470" t="b">
        <f t="shared" si="1"/>
        <v>0</v>
      </c>
      <c r="F470" t="str">
        <f t="shared" si="2"/>
        <v>Sheridan</v>
      </c>
      <c r="G470" t="str">
        <f>VLOOKUP(F470,existing!H:H,1,FALSE)</f>
        <v>#N/A</v>
      </c>
      <c r="H470" t="b">
        <f t="shared" si="3"/>
        <v>0</v>
      </c>
      <c r="K470" t="str">
        <f>vlookup(B470,existing!J:J,1,false)</f>
        <v>#N/A</v>
      </c>
    </row>
    <row r="471" ht="12.75" customHeight="1">
      <c r="A471" t="s">
        <v>15</v>
      </c>
      <c r="B471" t="s">
        <v>872</v>
      </c>
      <c r="C471" t="s">
        <v>494</v>
      </c>
      <c r="D471" t="str">
        <f>VLOOKUP(B471,existing!J:J,1,FALSE)</f>
        <v>#N/A</v>
      </c>
      <c r="E471" t="b">
        <f t="shared" si="1"/>
        <v>0</v>
      </c>
      <c r="F471" t="str">
        <f t="shared" si="2"/>
        <v>Maxey</v>
      </c>
      <c r="G471" t="str">
        <f>VLOOKUP(F471,existing!H:H,1,FALSE)</f>
        <v>#N/A</v>
      </c>
      <c r="H471" t="b">
        <f t="shared" si="3"/>
        <v>0</v>
      </c>
      <c r="K471" t="str">
        <f>vlookup(B471,existing!J:J,1,false)</f>
        <v>#N/A</v>
      </c>
    </row>
    <row r="472" ht="12.75" customHeight="1">
      <c r="A472" t="s">
        <v>15</v>
      </c>
      <c r="B472" t="s">
        <v>873</v>
      </c>
      <c r="C472" t="s">
        <v>494</v>
      </c>
      <c r="D472" t="str">
        <f>VLOOKUP(B472,existing!J:J,1,FALSE)</f>
        <v>#N/A</v>
      </c>
      <c r="E472" t="b">
        <f t="shared" si="1"/>
        <v>0</v>
      </c>
      <c r="F472" t="str">
        <f t="shared" si="2"/>
        <v>Rahman</v>
      </c>
      <c r="G472" t="str">
        <f>VLOOKUP(F472,existing!H:H,1,FALSE)</f>
        <v>#N/A</v>
      </c>
      <c r="H472" t="b">
        <f t="shared" si="3"/>
        <v>0</v>
      </c>
      <c r="K472" t="str">
        <f>vlookup(B472,existing!J:J,1,false)</f>
        <v>#N/A</v>
      </c>
    </row>
    <row r="473" ht="12.75" customHeight="1">
      <c r="A473" t="s">
        <v>15</v>
      </c>
      <c r="B473" t="s">
        <v>874</v>
      </c>
      <c r="C473" t="s">
        <v>494</v>
      </c>
      <c r="D473" t="str">
        <f>VLOOKUP(B473,existing!J:J,1,FALSE)</f>
        <v>#N/A</v>
      </c>
      <c r="E473" t="b">
        <f t="shared" si="1"/>
        <v>0</v>
      </c>
      <c r="F473" t="str">
        <f t="shared" si="2"/>
        <v>Seed</v>
      </c>
      <c r="G473" t="str">
        <f>VLOOKUP(F473,existing!H:H,1,FALSE)</f>
        <v>#N/A</v>
      </c>
      <c r="H473" t="b">
        <f t="shared" si="3"/>
        <v>0</v>
      </c>
      <c r="K473" t="str">
        <f>vlookup(B473,existing!J:J,1,false)</f>
        <v>#N/A</v>
      </c>
    </row>
    <row r="474" ht="12.75" customHeight="1">
      <c r="A474" t="s">
        <v>131</v>
      </c>
      <c r="B474" t="s">
        <v>875</v>
      </c>
      <c r="C474" t="s">
        <v>441</v>
      </c>
      <c r="D474" t="str">
        <f>VLOOKUP(B474,existing!J:J,1,FALSE)</f>
        <v>#N/A</v>
      </c>
      <c r="E474" t="b">
        <f t="shared" si="1"/>
        <v>0</v>
      </c>
      <c r="F474" t="str">
        <f t="shared" si="2"/>
        <v>Owen Jones</v>
      </c>
      <c r="G474" t="str">
        <f>VLOOKUP(F474,existing!H:H,1,FALSE)</f>
        <v>#N/A</v>
      </c>
      <c r="H474" t="b">
        <f t="shared" si="3"/>
        <v>0</v>
      </c>
      <c r="K474" t="str">
        <f>vlookup(B474,existing!J:J,1,false)</f>
        <v>#N/A</v>
      </c>
    </row>
    <row r="475" ht="12.75" customHeight="1">
      <c r="A475" t="s">
        <v>131</v>
      </c>
      <c r="B475" t="s">
        <v>876</v>
      </c>
      <c r="C475" t="s">
        <v>441</v>
      </c>
      <c r="D475" t="str">
        <f>VLOOKUP(B475,existing!J:J,1,FALSE)</f>
        <v>#N/A</v>
      </c>
      <c r="E475" t="b">
        <f t="shared" si="1"/>
        <v>0</v>
      </c>
      <c r="F475" t="str">
        <f t="shared" si="2"/>
        <v>Davies</v>
      </c>
      <c r="G475" t="str">
        <f>VLOOKUP(F475,existing!H:H,1,FALSE)</f>
        <v>#N/A</v>
      </c>
      <c r="H475" t="b">
        <f t="shared" si="3"/>
        <v>0</v>
      </c>
      <c r="K475" t="str">
        <f>vlookup(B475,existing!J:J,1,false)</f>
        <v>#N/A</v>
      </c>
    </row>
    <row r="476" ht="12.75" customHeight="1">
      <c r="A476" t="s">
        <v>131</v>
      </c>
      <c r="B476" t="s">
        <v>877</v>
      </c>
      <c r="C476" t="s">
        <v>441</v>
      </c>
      <c r="D476" t="str">
        <f>VLOOKUP(B476,existing!J:J,1,FALSE)</f>
        <v>#N/A</v>
      </c>
      <c r="E476" t="b">
        <f t="shared" si="1"/>
        <v>0</v>
      </c>
      <c r="F476" t="str">
        <f t="shared" si="2"/>
        <v>Paul</v>
      </c>
      <c r="G476" t="str">
        <f>VLOOKUP(F476,existing!H:H,1,FALSE)</f>
        <v>#N/A</v>
      </c>
      <c r="H476" t="b">
        <f t="shared" si="3"/>
        <v>0</v>
      </c>
      <c r="K476" t="str">
        <f>vlookup(B476,existing!J:J,1,false)</f>
        <v>#N/A</v>
      </c>
    </row>
    <row r="477" ht="12.75" customHeight="1">
      <c r="A477" t="s">
        <v>131</v>
      </c>
      <c r="B477" t="s">
        <v>878</v>
      </c>
      <c r="C477" t="s">
        <v>441</v>
      </c>
      <c r="D477" t="str">
        <f>VLOOKUP(B477,existing!J:J,1,FALSE)</f>
        <v>#N/A</v>
      </c>
      <c r="E477" t="b">
        <f t="shared" si="1"/>
        <v>0</v>
      </c>
      <c r="F477" t="str">
        <f t="shared" si="2"/>
        <v>Stephenson</v>
      </c>
      <c r="G477" t="str">
        <f>VLOOKUP(F477,existing!H:H,1,FALSE)</f>
        <v>#N/A</v>
      </c>
      <c r="H477" t="b">
        <f t="shared" si="3"/>
        <v>0</v>
      </c>
      <c r="K477" t="str">
        <f>vlookup(B477,existing!J:J,1,false)</f>
        <v>#N/A</v>
      </c>
    </row>
    <row r="478" ht="12.75" customHeight="1">
      <c r="A478" t="s">
        <v>131</v>
      </c>
      <c r="B478" t="s">
        <v>879</v>
      </c>
      <c r="C478" t="s">
        <v>386</v>
      </c>
      <c r="D478" t="str">
        <f>VLOOKUP(B478,existing!J:J,1,FALSE)</f>
        <v>#N/A</v>
      </c>
      <c r="E478" t="b">
        <f t="shared" si="1"/>
        <v>0</v>
      </c>
      <c r="F478" t="str">
        <f t="shared" si="2"/>
        <v>Boucher</v>
      </c>
      <c r="G478" t="str">
        <f>VLOOKUP(F478,existing!H:H,1,FALSE)</f>
        <v>#N/A</v>
      </c>
      <c r="H478" t="b">
        <f t="shared" si="3"/>
        <v>0</v>
      </c>
      <c r="K478" t="str">
        <f>vlookup(B478,existing!J:J,1,false)</f>
        <v>#N/A</v>
      </c>
    </row>
    <row r="479" ht="12.75" customHeight="1">
      <c r="A479" t="s">
        <v>131</v>
      </c>
      <c r="B479" t="s">
        <v>880</v>
      </c>
      <c r="C479" t="s">
        <v>386</v>
      </c>
      <c r="D479" t="str">
        <f>VLOOKUP(B479,existing!J:J,1,FALSE)</f>
        <v>#N/A</v>
      </c>
      <c r="E479" t="b">
        <f t="shared" si="1"/>
        <v>0</v>
      </c>
      <c r="F479" t="str">
        <f t="shared" si="2"/>
        <v>Lawton</v>
      </c>
      <c r="G479" t="str">
        <f>VLOOKUP(F479,existing!H:H,1,FALSE)</f>
        <v>#N/A</v>
      </c>
      <c r="H479" t="b">
        <f t="shared" si="3"/>
        <v>0</v>
      </c>
      <c r="K479" t="str">
        <f>vlookup(B479,existing!J:J,1,false)</f>
        <v>#N/A</v>
      </c>
    </row>
    <row r="480" ht="12.75" customHeight="1">
      <c r="A480" t="s">
        <v>131</v>
      </c>
      <c r="B480" t="s">
        <v>881</v>
      </c>
      <c r="C480" t="s">
        <v>386</v>
      </c>
      <c r="D480" t="str">
        <f>VLOOKUP(B480,existing!J:J,1,FALSE)</f>
        <v>#N/A</v>
      </c>
      <c r="E480" t="b">
        <f t="shared" si="1"/>
        <v>0</v>
      </c>
      <c r="F480" t="str">
        <f t="shared" si="2"/>
        <v>Jones</v>
      </c>
      <c r="G480" t="str">
        <f>VLOOKUP(F480,existing!H:H,1,FALSE)</f>
        <v>#N/A</v>
      </c>
      <c r="H480" t="b">
        <f t="shared" si="3"/>
        <v>0</v>
      </c>
      <c r="K480" t="str">
        <f>vlookup(B480,existing!J:J,1,false)</f>
        <v>#N/A</v>
      </c>
    </row>
    <row r="481" ht="12.75" customHeight="1">
      <c r="A481" t="s">
        <v>131</v>
      </c>
      <c r="B481" t="s">
        <v>882</v>
      </c>
      <c r="C481" t="s">
        <v>386</v>
      </c>
      <c r="D481" t="str">
        <f>VLOOKUP(B481,existing!J:J,1,FALSE)</f>
        <v>#N/A</v>
      </c>
      <c r="E481" t="b">
        <f t="shared" si="1"/>
        <v>0</v>
      </c>
      <c r="F481" t="str">
        <f t="shared" si="2"/>
        <v>Davies</v>
      </c>
      <c r="G481" t="str">
        <f>VLOOKUP(F481,existing!H:H,1,FALSE)</f>
        <v>#N/A</v>
      </c>
      <c r="H481" t="b">
        <f t="shared" si="3"/>
        <v>0</v>
      </c>
      <c r="K481" t="str">
        <f>vlookup(B481,existing!J:J,1,false)</f>
        <v>#N/A</v>
      </c>
    </row>
    <row r="482" ht="12.75" customHeight="1">
      <c r="A482" t="s">
        <v>131</v>
      </c>
      <c r="B482" t="s">
        <v>883</v>
      </c>
      <c r="C482" t="s">
        <v>92</v>
      </c>
      <c r="D482" t="str">
        <f>VLOOKUP(B482,existing!J:J,1,FALSE)</f>
        <v>#N/A</v>
      </c>
      <c r="E482" t="b">
        <f t="shared" si="1"/>
        <v>0</v>
      </c>
      <c r="F482" t="str">
        <f t="shared" si="2"/>
        <v>Slaughter</v>
      </c>
      <c r="G482" t="str">
        <f>VLOOKUP(F482,existing!H:H,1,FALSE)</f>
        <v>#N/A</v>
      </c>
      <c r="H482" t="b">
        <f t="shared" si="3"/>
        <v>0</v>
      </c>
      <c r="K482" t="str">
        <f>vlookup(B482,existing!J:J,1,false)</f>
        <v>#N/A</v>
      </c>
    </row>
    <row r="483" ht="12.75" customHeight="1">
      <c r="A483" t="s">
        <v>131</v>
      </c>
      <c r="B483" t="s">
        <v>884</v>
      </c>
      <c r="C483" t="s">
        <v>92</v>
      </c>
      <c r="D483" t="str">
        <f>VLOOKUP(B483,existing!J:J,1,FALSE)</f>
        <v>#N/A</v>
      </c>
      <c r="E483" t="b">
        <f t="shared" si="1"/>
        <v>0</v>
      </c>
      <c r="F483" t="str">
        <f t="shared" si="2"/>
        <v>Chandler</v>
      </c>
      <c r="G483" t="str">
        <f>VLOOKUP(F483,existing!H:H,1,FALSE)</f>
        <v>#N/A</v>
      </c>
      <c r="H483" t="b">
        <f t="shared" si="3"/>
        <v>0</v>
      </c>
      <c r="K483" t="str">
        <f>vlookup(B483,existing!J:J,1,false)</f>
        <v>#N/A</v>
      </c>
    </row>
    <row r="484" ht="12.75" customHeight="1">
      <c r="A484" t="s">
        <v>131</v>
      </c>
      <c r="B484" t="s">
        <v>885</v>
      </c>
      <c r="C484" t="s">
        <v>92</v>
      </c>
      <c r="D484" t="str">
        <f>VLOOKUP(B484,existing!J:J,1,FALSE)</f>
        <v>#N/A</v>
      </c>
      <c r="E484" t="b">
        <f t="shared" si="1"/>
        <v>0</v>
      </c>
      <c r="F484" t="str">
        <f t="shared" si="2"/>
        <v>Davies</v>
      </c>
      <c r="G484" t="str">
        <f>VLOOKUP(F484,existing!H:H,1,FALSE)</f>
        <v>#N/A</v>
      </c>
      <c r="H484" t="b">
        <f t="shared" si="3"/>
        <v>0</v>
      </c>
      <c r="K484" t="str">
        <f>vlookup(B484,existing!J:J,1,false)</f>
        <v>#N/A</v>
      </c>
    </row>
    <row r="485" ht="12.75" customHeight="1">
      <c r="A485" t="s">
        <v>131</v>
      </c>
      <c r="B485" t="s">
        <v>886</v>
      </c>
      <c r="C485" t="s">
        <v>92</v>
      </c>
      <c r="D485" t="str">
        <f>VLOOKUP(B485,existing!J:J,1,FALSE)</f>
        <v>#N/A</v>
      </c>
      <c r="E485" t="b">
        <f t="shared" si="1"/>
        <v>0</v>
      </c>
      <c r="F485" t="str">
        <f t="shared" si="2"/>
        <v>Rees</v>
      </c>
      <c r="G485" t="str">
        <f>VLOOKUP(F485,existing!H:H,1,FALSE)</f>
        <v>#N/A</v>
      </c>
      <c r="H485" t="b">
        <f t="shared" si="3"/>
        <v>0</v>
      </c>
      <c r="K485" t="str">
        <f>vlookup(B485,existing!J:J,1,false)</f>
        <v>#N/A</v>
      </c>
    </row>
    <row r="486" ht="12.75" customHeight="1">
      <c r="A486" t="s">
        <v>131</v>
      </c>
      <c r="B486" t="s">
        <v>887</v>
      </c>
      <c r="C486" t="s">
        <v>17</v>
      </c>
      <c r="D486" t="str">
        <f>VLOOKUP(B486,existing!J:J,1,FALSE)</f>
        <v>#N/A</v>
      </c>
      <c r="E486" t="b">
        <f t="shared" si="1"/>
        <v>0</v>
      </c>
      <c r="F486" t="str">
        <f t="shared" si="2"/>
        <v>Jones</v>
      </c>
      <c r="G486" t="str">
        <f>VLOOKUP(F486,existing!H:H,1,FALSE)</f>
        <v>#N/A</v>
      </c>
      <c r="H486" t="b">
        <f t="shared" si="3"/>
        <v>0</v>
      </c>
      <c r="K486" t="str">
        <f>vlookup(B486,existing!J:J,1,false)</f>
        <v>#N/A</v>
      </c>
    </row>
    <row r="487" ht="12.75" customHeight="1">
      <c r="A487" t="s">
        <v>131</v>
      </c>
      <c r="B487" t="s">
        <v>888</v>
      </c>
      <c r="C487" t="s">
        <v>17</v>
      </c>
      <c r="D487" t="str">
        <f>VLOOKUP(B487,existing!J:J,1,FALSE)</f>
        <v>#N/A</v>
      </c>
      <c r="E487" t="b">
        <f t="shared" si="1"/>
        <v>0</v>
      </c>
      <c r="F487" t="str">
        <f t="shared" si="2"/>
        <v>Dorrance</v>
      </c>
      <c r="G487" t="str">
        <f>VLOOKUP(F487,existing!H:H,1,FALSE)</f>
        <v>#N/A</v>
      </c>
      <c r="H487" t="b">
        <f t="shared" si="3"/>
        <v>0</v>
      </c>
      <c r="K487" t="str">
        <f>vlookup(B487,existing!J:J,1,false)</f>
        <v>#N/A</v>
      </c>
    </row>
    <row r="488" ht="12.75" customHeight="1">
      <c r="A488" t="s">
        <v>131</v>
      </c>
      <c r="B488" t="s">
        <v>889</v>
      </c>
      <c r="C488" t="s">
        <v>17</v>
      </c>
      <c r="D488" t="str">
        <f>VLOOKUP(B488,existing!J:J,1,FALSE)</f>
        <v>#N/A</v>
      </c>
      <c r="E488" t="b">
        <f t="shared" si="1"/>
        <v>0</v>
      </c>
      <c r="F488" t="str">
        <f t="shared" si="2"/>
        <v>Wimbury</v>
      </c>
      <c r="G488" t="str">
        <f>VLOOKUP(F488,existing!H:H,1,FALSE)</f>
        <v>#N/A</v>
      </c>
      <c r="H488" t="b">
        <f t="shared" si="3"/>
        <v>0</v>
      </c>
      <c r="K488" t="str">
        <f>vlookup(B488,existing!J:J,1,false)</f>
        <v>#N/A</v>
      </c>
    </row>
    <row r="489" ht="12.75" customHeight="1">
      <c r="A489" t="s">
        <v>131</v>
      </c>
      <c r="B489" t="s">
        <v>890</v>
      </c>
      <c r="C489" t="s">
        <v>17</v>
      </c>
      <c r="D489" t="str">
        <f>VLOOKUP(B489,existing!J:J,1,FALSE)</f>
        <v>#N/A</v>
      </c>
      <c r="E489" t="b">
        <f t="shared" si="1"/>
        <v>0</v>
      </c>
      <c r="F489" t="str">
        <f t="shared" si="2"/>
        <v>Whitcutt</v>
      </c>
      <c r="G489" t="str">
        <f>VLOOKUP(F489,existing!H:H,1,FALSE)</f>
        <v>#N/A</v>
      </c>
      <c r="H489" t="b">
        <f t="shared" si="3"/>
        <v>0</v>
      </c>
      <c r="K489" t="str">
        <f>vlookup(B489,existing!J:J,1,false)</f>
        <v>#N/A</v>
      </c>
    </row>
    <row r="490" ht="12.75" customHeight="1">
      <c r="A490" t="s">
        <v>131</v>
      </c>
      <c r="B490" t="s">
        <v>891</v>
      </c>
      <c r="C490" t="s">
        <v>135</v>
      </c>
      <c r="D490" t="str">
        <f>VLOOKUP(B490,existing!J:J,1,FALSE)</f>
        <v>#N/A</v>
      </c>
      <c r="E490" t="b">
        <f t="shared" si="1"/>
        <v>0</v>
      </c>
      <c r="F490" t="str">
        <f t="shared" si="2"/>
        <v>Bennett</v>
      </c>
      <c r="G490" t="str">
        <f>VLOOKUP(F490,existing!H:H,1,FALSE)</f>
        <v>#N/A</v>
      </c>
      <c r="H490" t="b">
        <f t="shared" si="3"/>
        <v>0</v>
      </c>
      <c r="K490" t="str">
        <f>vlookup(B490,existing!J:J,1,false)</f>
        <v>#N/A</v>
      </c>
    </row>
    <row r="491" ht="12.75" customHeight="1">
      <c r="A491" t="s">
        <v>131</v>
      </c>
      <c r="B491" t="s">
        <v>892</v>
      </c>
      <c r="C491" t="s">
        <v>135</v>
      </c>
      <c r="D491" t="str">
        <f>VLOOKUP(B491,existing!J:J,1,FALSE)</f>
        <v>#N/A</v>
      </c>
      <c r="E491" t="b">
        <f t="shared" si="1"/>
        <v>0</v>
      </c>
      <c r="F491" t="str">
        <f t="shared" si="2"/>
        <v>Lalek</v>
      </c>
      <c r="G491" t="str">
        <f>VLOOKUP(F491,existing!H:H,1,FALSE)</f>
        <v>#N/A</v>
      </c>
      <c r="H491" t="b">
        <f t="shared" si="3"/>
        <v>0</v>
      </c>
      <c r="K491" t="str">
        <f>vlookup(B491,existing!J:J,1,false)</f>
        <v>#N/A</v>
      </c>
    </row>
    <row r="492" ht="12.75" customHeight="1">
      <c r="A492" t="s">
        <v>131</v>
      </c>
      <c r="B492" t="s">
        <v>893</v>
      </c>
      <c r="C492" t="s">
        <v>135</v>
      </c>
      <c r="D492" t="str">
        <f>VLOOKUP(B492,existing!J:J,1,FALSE)</f>
        <v>#N/A</v>
      </c>
      <c r="E492" t="b">
        <f t="shared" si="1"/>
        <v>0</v>
      </c>
      <c r="F492" t="str">
        <f t="shared" si="2"/>
        <v>Cameron</v>
      </c>
      <c r="G492" t="str">
        <f>VLOOKUP(F492,existing!H:H,1,FALSE)</f>
        <v>#N/A</v>
      </c>
      <c r="H492" t="b">
        <f t="shared" si="3"/>
        <v>0</v>
      </c>
      <c r="K492" t="str">
        <f>vlookup(B492,existing!J:J,1,false)</f>
        <v>#N/A</v>
      </c>
    </row>
    <row r="493" ht="12.75" customHeight="1">
      <c r="A493" t="s">
        <v>131</v>
      </c>
      <c r="B493" t="s">
        <v>894</v>
      </c>
      <c r="C493" t="s">
        <v>135</v>
      </c>
      <c r="D493" t="str">
        <f>VLOOKUP(B493,existing!J:J,1,FALSE)</f>
        <v>#N/A</v>
      </c>
      <c r="E493" t="b">
        <f t="shared" si="1"/>
        <v>0</v>
      </c>
      <c r="F493" t="str">
        <f t="shared" si="2"/>
        <v>Parkhurst</v>
      </c>
      <c r="G493" t="str">
        <f>VLOOKUP(F493,existing!H:H,1,FALSE)</f>
        <v>#N/A</v>
      </c>
      <c r="H493" t="b">
        <f t="shared" si="3"/>
        <v>0</v>
      </c>
      <c r="K493" t="str">
        <f>vlookup(B493,existing!J:J,1,false)</f>
        <v>#N/A</v>
      </c>
    </row>
    <row r="494" ht="12.75" customHeight="1">
      <c r="A494" t="s">
        <v>131</v>
      </c>
      <c r="B494" t="s">
        <v>895</v>
      </c>
      <c r="C494" t="s">
        <v>439</v>
      </c>
      <c r="D494" t="str">
        <f>VLOOKUP(B494,existing!J:J,1,FALSE)</f>
        <v>#N/A</v>
      </c>
      <c r="E494" t="b">
        <f t="shared" si="1"/>
        <v>0</v>
      </c>
      <c r="F494" t="str">
        <f t="shared" si="2"/>
        <v>McGuinness</v>
      </c>
      <c r="G494" t="str">
        <f>VLOOKUP(F494,existing!H:H,1,FALSE)</f>
        <v>#N/A</v>
      </c>
      <c r="H494" t="b">
        <f t="shared" si="3"/>
        <v>0</v>
      </c>
      <c r="K494" t="str">
        <f>vlookup(B494,existing!J:J,1,false)</f>
        <v>#N/A</v>
      </c>
    </row>
    <row r="495" ht="12.75" customHeight="1">
      <c r="A495" t="s">
        <v>131</v>
      </c>
      <c r="B495" t="s">
        <v>896</v>
      </c>
      <c r="C495" t="s">
        <v>439</v>
      </c>
      <c r="D495" t="str">
        <f>VLOOKUP(B495,existing!J:J,1,FALSE)</f>
        <v>#N/A</v>
      </c>
      <c r="E495" t="b">
        <f t="shared" si="1"/>
        <v>0</v>
      </c>
      <c r="F495" t="str">
        <f t="shared" si="2"/>
        <v>Bellin</v>
      </c>
      <c r="G495" t="str">
        <f>VLOOKUP(F495,existing!H:H,1,FALSE)</f>
        <v>#N/A</v>
      </c>
      <c r="H495" t="b">
        <f t="shared" si="3"/>
        <v>0</v>
      </c>
      <c r="K495" t="str">
        <f>vlookup(B495,existing!J:J,1,false)</f>
        <v>#N/A</v>
      </c>
    </row>
    <row r="496" ht="12.75" customHeight="1">
      <c r="A496" t="s">
        <v>131</v>
      </c>
      <c r="B496" t="s">
        <v>897</v>
      </c>
      <c r="C496" t="s">
        <v>130</v>
      </c>
      <c r="D496" t="str">
        <f>VLOOKUP(B496,existing!J:J,1,FALSE)</f>
        <v>#N/A</v>
      </c>
      <c r="E496" t="b">
        <f t="shared" si="1"/>
        <v>0</v>
      </c>
      <c r="F496" t="str">
        <f t="shared" si="2"/>
        <v>Wells</v>
      </c>
      <c r="G496" t="str">
        <f>VLOOKUP(F496,existing!H:H,1,FALSE)</f>
        <v>#N/A</v>
      </c>
      <c r="H496" t="b">
        <f t="shared" si="3"/>
        <v>0</v>
      </c>
      <c r="K496" t="str">
        <f>vlookup(B496,existing!J:J,1,false)</f>
        <v>#N/A</v>
      </c>
    </row>
    <row r="497" ht="12.75" customHeight="1">
      <c r="A497" t="s">
        <v>131</v>
      </c>
      <c r="B497" t="s">
        <v>898</v>
      </c>
      <c r="C497" t="s">
        <v>130</v>
      </c>
      <c r="D497" t="str">
        <f>VLOOKUP(B497,existing!J:J,1,FALSE)</f>
        <v>#N/A</v>
      </c>
      <c r="E497" t="b">
        <f t="shared" si="1"/>
        <v>0</v>
      </c>
      <c r="F497" t="str">
        <f t="shared" si="2"/>
        <v>Price</v>
      </c>
      <c r="G497" t="str">
        <f>VLOOKUP(F497,existing!H:H,1,FALSE)</f>
        <v>#N/A</v>
      </c>
      <c r="H497" t="b">
        <f t="shared" si="3"/>
        <v>0</v>
      </c>
      <c r="K497" t="str">
        <f>vlookup(B497,existing!J:J,1,false)</f>
        <v>#N/A</v>
      </c>
    </row>
    <row r="498" ht="12.75" customHeight="1">
      <c r="A498" t="s">
        <v>131</v>
      </c>
      <c r="B498" t="s">
        <v>899</v>
      </c>
      <c r="C498" t="s">
        <v>44</v>
      </c>
      <c r="D498" t="str">
        <f>VLOOKUP(B498,existing!J:J,1,FALSE)</f>
        <v>#N/A</v>
      </c>
      <c r="E498" t="b">
        <f t="shared" si="1"/>
        <v>0</v>
      </c>
      <c r="F498" t="str">
        <f t="shared" si="2"/>
        <v>Hicks</v>
      </c>
      <c r="G498" t="str">
        <f>VLOOKUP(F498,existing!H:H,1,FALSE)</f>
        <v>#N/A</v>
      </c>
      <c r="H498" t="b">
        <f t="shared" si="3"/>
        <v>0</v>
      </c>
      <c r="K498" t="str">
        <f>vlookup(B498,existing!J:J,1,false)</f>
        <v>#N/A</v>
      </c>
    </row>
    <row r="499" ht="12.75" customHeight="1">
      <c r="A499" t="s">
        <v>131</v>
      </c>
      <c r="B499" t="s">
        <v>900</v>
      </c>
      <c r="C499" t="s">
        <v>44</v>
      </c>
      <c r="D499" t="str">
        <f>VLOOKUP(B499,existing!J:J,1,FALSE)</f>
        <v>#N/A</v>
      </c>
      <c r="E499" t="b">
        <f t="shared" si="1"/>
        <v>0</v>
      </c>
      <c r="F499" t="str">
        <f t="shared" si="2"/>
        <v>Edwards</v>
      </c>
      <c r="G499" t="str">
        <f>VLOOKUP(F499,existing!H:H,1,FALSE)</f>
        <v>#N/A</v>
      </c>
      <c r="H499" t="b">
        <f t="shared" si="3"/>
        <v>0</v>
      </c>
      <c r="K499" t="str">
        <f>vlookup(B499,existing!J:J,1,false)</f>
        <v>#N/A</v>
      </c>
    </row>
    <row r="500" ht="12.75" customHeight="1">
      <c r="A500" t="s">
        <v>131</v>
      </c>
      <c r="B500" t="s">
        <v>901</v>
      </c>
      <c r="C500" t="s">
        <v>44</v>
      </c>
      <c r="D500" t="str">
        <f>VLOOKUP(B500,existing!J:J,1,FALSE)</f>
        <v>#N/A</v>
      </c>
      <c r="E500" t="b">
        <f t="shared" si="1"/>
        <v>0</v>
      </c>
      <c r="F500" t="str">
        <f t="shared" si="2"/>
        <v>Harrison</v>
      </c>
      <c r="G500" t="str">
        <f>VLOOKUP(F500,existing!H:H,1,FALSE)</f>
        <v>#N/A</v>
      </c>
      <c r="H500" t="b">
        <f t="shared" si="3"/>
        <v>0</v>
      </c>
      <c r="K500" t="str">
        <f>vlookup(B500,existing!J:J,1,false)</f>
        <v>#N/A</v>
      </c>
    </row>
    <row r="501" ht="12.75" customHeight="1">
      <c r="A501" t="s">
        <v>131</v>
      </c>
      <c r="B501" t="s">
        <v>902</v>
      </c>
      <c r="C501" t="s">
        <v>44</v>
      </c>
      <c r="D501" t="str">
        <f>VLOOKUP(B501,existing!J:J,1,FALSE)</f>
        <v>#N/A</v>
      </c>
      <c r="E501" t="b">
        <f t="shared" si="1"/>
        <v>0</v>
      </c>
      <c r="F501" t="str">
        <f t="shared" si="2"/>
        <v>McNeil-Wilson</v>
      </c>
      <c r="G501" t="str">
        <f>VLOOKUP(F501,existing!H:H,1,FALSE)</f>
        <v>#N/A</v>
      </c>
      <c r="H501" t="b">
        <f t="shared" si="3"/>
        <v>0</v>
      </c>
      <c r="K501" t="str">
        <f>vlookup(B501,existing!J:J,1,false)</f>
        <v>#N/A</v>
      </c>
    </row>
    <row r="502" ht="12.75" customHeight="1">
      <c r="A502" t="s">
        <v>137</v>
      </c>
      <c r="B502" t="s">
        <v>903</v>
      </c>
      <c r="C502" t="s">
        <v>441</v>
      </c>
      <c r="D502" t="str">
        <f>VLOOKUP(B502,existing!J:J,1,FALSE)</f>
        <v>#N/A</v>
      </c>
      <c r="E502" t="b">
        <f t="shared" si="1"/>
        <v>0</v>
      </c>
      <c r="F502" t="str">
        <f t="shared" si="2"/>
        <v>Dorrell</v>
      </c>
      <c r="G502" t="str">
        <f>VLOOKUP(F502,existing!H:H,1,FALSE)</f>
        <v>#N/A</v>
      </c>
      <c r="H502" t="b">
        <f t="shared" si="3"/>
        <v>0</v>
      </c>
      <c r="K502" t="str">
        <f>vlookup(B502,existing!J:J,1,false)</f>
        <v>#N/A</v>
      </c>
    </row>
    <row r="503" ht="12.75" customHeight="1">
      <c r="A503" t="s">
        <v>137</v>
      </c>
      <c r="B503" t="s">
        <v>904</v>
      </c>
      <c r="C503" t="s">
        <v>441</v>
      </c>
      <c r="D503" t="str">
        <f>VLOOKUP(B503,existing!J:J,1,FALSE)</f>
        <v>#N/A</v>
      </c>
      <c r="E503" t="b">
        <f t="shared" si="1"/>
        <v>0</v>
      </c>
      <c r="F503" t="str">
        <f t="shared" si="2"/>
        <v>Gath</v>
      </c>
      <c r="G503" t="str">
        <f>VLOOKUP(F503,existing!H:H,1,FALSE)</f>
        <v>#N/A</v>
      </c>
      <c r="H503" t="b">
        <f t="shared" si="3"/>
        <v>0</v>
      </c>
      <c r="K503" t="str">
        <f>vlookup(B503,existing!J:J,1,false)</f>
        <v>#N/A</v>
      </c>
    </row>
    <row r="504" ht="12.75" customHeight="1">
      <c r="A504" t="s">
        <v>137</v>
      </c>
      <c r="B504" t="s">
        <v>905</v>
      </c>
      <c r="C504" t="s">
        <v>441</v>
      </c>
      <c r="D504" t="str">
        <f>VLOOKUP(B504,existing!J:J,1,FALSE)</f>
        <v>#N/A</v>
      </c>
      <c r="E504" t="b">
        <f t="shared" si="1"/>
        <v>0</v>
      </c>
      <c r="F504" t="str">
        <f t="shared" si="2"/>
        <v>Wilding</v>
      </c>
      <c r="G504" t="str">
        <f>VLOOKUP(F504,existing!H:H,1,FALSE)</f>
        <v>#N/A</v>
      </c>
      <c r="H504" t="b">
        <f t="shared" si="3"/>
        <v>0</v>
      </c>
      <c r="K504" t="str">
        <f>vlookup(B504,existing!J:J,1,false)</f>
        <v>#N/A</v>
      </c>
    </row>
    <row r="505" ht="12.75" customHeight="1">
      <c r="A505" t="s">
        <v>137</v>
      </c>
      <c r="B505" t="s">
        <v>906</v>
      </c>
      <c r="C505" t="s">
        <v>441</v>
      </c>
      <c r="D505" t="str">
        <f>VLOOKUP(B505,existing!J:J,1,FALSE)</f>
        <v>#N/A</v>
      </c>
      <c r="E505" t="b">
        <f t="shared" si="1"/>
        <v>0</v>
      </c>
      <c r="F505" t="str">
        <f t="shared" si="2"/>
        <v>Kandola</v>
      </c>
      <c r="G505" t="str">
        <f>VLOOKUP(F505,existing!H:H,1,FALSE)</f>
        <v>#N/A</v>
      </c>
      <c r="H505" t="b">
        <f t="shared" si="3"/>
        <v>0</v>
      </c>
      <c r="K505" t="str">
        <f>vlookup(B505,existing!J:J,1,false)</f>
        <v>#N/A</v>
      </c>
    </row>
    <row r="506" ht="12.75" customHeight="1">
      <c r="A506" t="s">
        <v>137</v>
      </c>
      <c r="B506" t="s">
        <v>907</v>
      </c>
      <c r="C506" t="s">
        <v>441</v>
      </c>
      <c r="D506" t="str">
        <f>VLOOKUP(B506,existing!J:J,1,FALSE)</f>
        <v>#N/A</v>
      </c>
      <c r="E506" t="b">
        <f t="shared" si="1"/>
        <v>0</v>
      </c>
      <c r="F506" t="str">
        <f t="shared" si="2"/>
        <v>McKenna</v>
      </c>
      <c r="G506" t="str">
        <f>VLOOKUP(F506,existing!H:H,1,FALSE)</f>
        <v>#N/A</v>
      </c>
      <c r="H506" t="b">
        <f t="shared" si="3"/>
        <v>0</v>
      </c>
      <c r="K506" t="str">
        <f>vlookup(B506,existing!J:J,1,false)</f>
        <v>#N/A</v>
      </c>
    </row>
    <row r="507" ht="12.75" customHeight="1">
      <c r="A507" t="s">
        <v>137</v>
      </c>
      <c r="B507" t="s">
        <v>908</v>
      </c>
      <c r="C507" t="s">
        <v>441</v>
      </c>
      <c r="D507" t="str">
        <f>VLOOKUP(B507,existing!J:J,1,FALSE)</f>
        <v>#N/A</v>
      </c>
      <c r="E507" t="b">
        <f t="shared" si="1"/>
        <v>0</v>
      </c>
      <c r="F507" t="str">
        <f t="shared" si="2"/>
        <v>Odusanya</v>
      </c>
      <c r="G507" t="str">
        <f>VLOOKUP(F507,existing!H:H,1,FALSE)</f>
        <v>#N/A</v>
      </c>
      <c r="H507" t="b">
        <f t="shared" si="3"/>
        <v>0</v>
      </c>
      <c r="K507" t="str">
        <f>vlookup(B507,existing!J:J,1,false)</f>
        <v>#N/A</v>
      </c>
    </row>
    <row r="508" ht="12.75" customHeight="1">
      <c r="A508" t="s">
        <v>137</v>
      </c>
      <c r="B508" t="s">
        <v>909</v>
      </c>
      <c r="C508" t="s">
        <v>441</v>
      </c>
      <c r="D508" t="str">
        <f>VLOOKUP(B508,existing!J:J,1,FALSE)</f>
        <v>#N/A</v>
      </c>
      <c r="E508" t="b">
        <f t="shared" si="1"/>
        <v>0</v>
      </c>
      <c r="F508" t="str">
        <f t="shared" si="2"/>
        <v>Empson</v>
      </c>
      <c r="G508" t="str">
        <f>VLOOKUP(F508,existing!H:H,1,FALSE)</f>
        <v>#N/A</v>
      </c>
      <c r="H508" t="b">
        <f t="shared" si="3"/>
        <v>0</v>
      </c>
      <c r="K508" t="str">
        <f>vlookup(B508,existing!J:J,1,false)</f>
        <v>#N/A</v>
      </c>
    </row>
    <row r="509" ht="12.75" customHeight="1">
      <c r="A509" t="s">
        <v>137</v>
      </c>
      <c r="B509" t="s">
        <v>910</v>
      </c>
      <c r="C509" t="s">
        <v>386</v>
      </c>
      <c r="D509" t="str">
        <f>VLOOKUP(B509,existing!J:J,1,FALSE)</f>
        <v>#N/A</v>
      </c>
      <c r="E509" t="b">
        <f t="shared" si="1"/>
        <v>0</v>
      </c>
      <c r="F509" t="str">
        <f t="shared" si="2"/>
        <v>Webb</v>
      </c>
      <c r="G509" t="str">
        <f>VLOOKUP(F509,existing!H:H,1,FALSE)</f>
        <v>#N/A</v>
      </c>
      <c r="H509" t="b">
        <f t="shared" si="3"/>
        <v>0</v>
      </c>
      <c r="K509" t="str">
        <f>vlookup(B509,existing!J:J,1,false)</f>
        <v>#N/A</v>
      </c>
    </row>
    <row r="510" ht="12.75" customHeight="1">
      <c r="A510" t="s">
        <v>137</v>
      </c>
      <c r="B510" t="s">
        <v>911</v>
      </c>
      <c r="C510" t="s">
        <v>386</v>
      </c>
      <c r="D510" t="str">
        <f>VLOOKUP(B510,existing!J:J,1,FALSE)</f>
        <v>#N/A</v>
      </c>
      <c r="E510" t="b">
        <f t="shared" si="1"/>
        <v>0</v>
      </c>
      <c r="F510" t="str">
        <f t="shared" si="2"/>
        <v>Jenkins</v>
      </c>
      <c r="G510" t="str">
        <f>VLOOKUP(F510,existing!H:H,1,FALSE)</f>
        <v>#N/A</v>
      </c>
      <c r="H510" t="b">
        <f t="shared" si="3"/>
        <v>0</v>
      </c>
      <c r="K510" t="str">
        <f>vlookup(B510,existing!J:J,1,false)</f>
        <v>#N/A</v>
      </c>
    </row>
    <row r="511" ht="12.75" customHeight="1">
      <c r="A511" t="s">
        <v>137</v>
      </c>
      <c r="B511" t="s">
        <v>802</v>
      </c>
      <c r="C511" t="s">
        <v>386</v>
      </c>
      <c r="D511" t="str">
        <f>VLOOKUP(B511,existing!J:J,1,FALSE)</f>
        <v>#N/A</v>
      </c>
      <c r="E511" t="b">
        <f t="shared" si="1"/>
        <v>0</v>
      </c>
      <c r="F511" t="str">
        <f t="shared" si="2"/>
        <v>Phillips</v>
      </c>
      <c r="G511" t="str">
        <f>VLOOKUP(F511,existing!H:H,1,FALSE)</f>
        <v>#N/A</v>
      </c>
      <c r="H511" t="b">
        <f t="shared" si="3"/>
        <v>0</v>
      </c>
      <c r="K511" t="str">
        <f>vlookup(B511,existing!J:J,1,false)</f>
        <v>#N/A</v>
      </c>
    </row>
    <row r="512" ht="12.75" customHeight="1">
      <c r="A512" t="s">
        <v>137</v>
      </c>
      <c r="B512" t="s">
        <v>912</v>
      </c>
      <c r="C512" t="s">
        <v>386</v>
      </c>
      <c r="D512" t="str">
        <f>VLOOKUP(B512,existing!J:J,1,FALSE)</f>
        <v>#N/A</v>
      </c>
      <c r="E512" t="b">
        <f t="shared" si="1"/>
        <v>0</v>
      </c>
      <c r="F512" t="str">
        <f t="shared" si="2"/>
        <v>Noone</v>
      </c>
      <c r="G512" t="str">
        <f>VLOOKUP(F512,existing!H:H,1,FALSE)</f>
        <v>#N/A</v>
      </c>
      <c r="H512" t="b">
        <f t="shared" si="3"/>
        <v>0</v>
      </c>
      <c r="K512" t="str">
        <f>vlookup(B512,existing!J:J,1,false)</f>
        <v>#N/A</v>
      </c>
    </row>
    <row r="513" ht="12.75" customHeight="1">
      <c r="A513" t="s">
        <v>137</v>
      </c>
      <c r="B513" t="s">
        <v>913</v>
      </c>
      <c r="C513" t="s">
        <v>386</v>
      </c>
      <c r="D513" t="str">
        <f>VLOOKUP(B513,existing!J:J,1,FALSE)</f>
        <v>#N/A</v>
      </c>
      <c r="E513" t="b">
        <f t="shared" si="1"/>
        <v>0</v>
      </c>
      <c r="F513" t="str">
        <f t="shared" si="2"/>
        <v>Ejaz</v>
      </c>
      <c r="G513" t="str">
        <f>VLOOKUP(F513,existing!H:H,1,FALSE)</f>
        <v>#N/A</v>
      </c>
      <c r="H513" t="b">
        <f t="shared" si="3"/>
        <v>0</v>
      </c>
      <c r="K513" t="str">
        <f>vlookup(B513,existing!J:J,1,false)</f>
        <v>#N/A</v>
      </c>
    </row>
    <row r="514" ht="12.75" customHeight="1">
      <c r="A514" t="s">
        <v>137</v>
      </c>
      <c r="B514" t="s">
        <v>914</v>
      </c>
      <c r="C514" t="s">
        <v>92</v>
      </c>
      <c r="D514" t="str">
        <f>VLOOKUP(B514,existing!J:J,1,FALSE)</f>
        <v>#N/A</v>
      </c>
      <c r="E514" t="b">
        <f t="shared" si="1"/>
        <v>0</v>
      </c>
      <c r="F514" t="str">
        <f t="shared" si="2"/>
        <v>Chowns</v>
      </c>
      <c r="G514" t="str">
        <f>VLOOKUP(F514,existing!H:H,1,FALSE)</f>
        <v>#N/A</v>
      </c>
      <c r="H514" t="b">
        <f t="shared" si="3"/>
        <v>0</v>
      </c>
      <c r="K514" t="str">
        <f>vlookup(B514,existing!J:J,1,false)</f>
        <v>#N/A</v>
      </c>
    </row>
    <row r="515" ht="12.75" customHeight="1">
      <c r="A515" t="s">
        <v>137</v>
      </c>
      <c r="B515" t="s">
        <v>915</v>
      </c>
      <c r="C515" t="s">
        <v>92</v>
      </c>
      <c r="D515" t="str">
        <f>VLOOKUP(B515,existing!J:J,1,FALSE)</f>
        <v>#N/A</v>
      </c>
      <c r="E515" t="b">
        <f t="shared" si="1"/>
        <v>0</v>
      </c>
      <c r="F515" t="str">
        <f t="shared" si="2"/>
        <v>Toynbee</v>
      </c>
      <c r="G515" t="str">
        <f>VLOOKUP(F515,existing!H:H,1,FALSE)</f>
        <v>#N/A</v>
      </c>
      <c r="H515" t="b">
        <f t="shared" si="3"/>
        <v>0</v>
      </c>
      <c r="K515" t="str">
        <f>vlookup(B515,existing!J:J,1,false)</f>
        <v>#N/A</v>
      </c>
    </row>
    <row r="516" ht="12.75" customHeight="1">
      <c r="A516" t="s">
        <v>137</v>
      </c>
      <c r="B516" t="s">
        <v>916</v>
      </c>
      <c r="C516" t="s">
        <v>92</v>
      </c>
      <c r="D516" t="str">
        <f>VLOOKUP(B516,existing!J:J,1,FALSE)</f>
        <v>#N/A</v>
      </c>
      <c r="E516" t="b">
        <f t="shared" si="1"/>
        <v>0</v>
      </c>
      <c r="F516" t="str">
        <f t="shared" si="2"/>
        <v>Woodhead</v>
      </c>
      <c r="G516" t="str">
        <f>VLOOKUP(F516,existing!H:H,1,FALSE)</f>
        <v>#N/A</v>
      </c>
      <c r="H516" t="b">
        <f t="shared" si="3"/>
        <v>0</v>
      </c>
      <c r="K516" t="str">
        <f>vlookup(B516,existing!J:J,1,false)</f>
        <v>#N/A</v>
      </c>
    </row>
    <row r="517" ht="12.75" customHeight="1">
      <c r="A517" t="s">
        <v>137</v>
      </c>
      <c r="B517" t="s">
        <v>917</v>
      </c>
      <c r="C517" t="s">
        <v>92</v>
      </c>
      <c r="D517" t="str">
        <f>VLOOKUP(B517,existing!J:J,1,FALSE)</f>
        <v>#N/A</v>
      </c>
      <c r="E517" t="b">
        <f t="shared" si="1"/>
        <v>0</v>
      </c>
      <c r="F517" t="str">
        <f t="shared" si="2"/>
        <v>Dean</v>
      </c>
      <c r="G517" t="str">
        <f>VLOOKUP(F517,existing!H:H,1,FALSE)</f>
        <v>#N/A</v>
      </c>
      <c r="H517" t="b">
        <f t="shared" si="3"/>
        <v>0</v>
      </c>
      <c r="K517" t="str">
        <f>vlookup(B517,existing!J:J,1,false)</f>
        <v>#N/A</v>
      </c>
    </row>
    <row r="518" ht="12.75" customHeight="1">
      <c r="A518" t="s">
        <v>137</v>
      </c>
      <c r="B518" t="s">
        <v>918</v>
      </c>
      <c r="C518" t="s">
        <v>92</v>
      </c>
      <c r="D518" t="str">
        <f>VLOOKUP(B518,existing!J:J,1,FALSE)</f>
        <v>#N/A</v>
      </c>
      <c r="E518" t="b">
        <f t="shared" si="1"/>
        <v>0</v>
      </c>
      <c r="F518" t="str">
        <f t="shared" si="2"/>
        <v>Stephen</v>
      </c>
      <c r="G518" t="str">
        <f>VLOOKUP(F518,existing!H:H,1,FALSE)</f>
        <v>#N/A</v>
      </c>
      <c r="H518" t="b">
        <f t="shared" si="3"/>
        <v>0</v>
      </c>
      <c r="K518" t="str">
        <f>vlookup(B518,existing!J:J,1,false)</f>
        <v>#N/A</v>
      </c>
    </row>
    <row r="519" ht="12.75" customHeight="1">
      <c r="A519" t="s">
        <v>137</v>
      </c>
      <c r="B519" t="s">
        <v>919</v>
      </c>
      <c r="C519" t="s">
        <v>92</v>
      </c>
      <c r="D519" t="str">
        <f>VLOOKUP(B519,existing!J:J,1,FALSE)</f>
        <v>#N/A</v>
      </c>
      <c r="E519" t="b">
        <f t="shared" si="1"/>
        <v>0</v>
      </c>
      <c r="F519" t="str">
        <f t="shared" si="2"/>
        <v>Heathfield</v>
      </c>
      <c r="G519" t="str">
        <f>VLOOKUP(F519,existing!H:H,1,FALSE)</f>
        <v>#N/A</v>
      </c>
      <c r="H519" t="b">
        <f t="shared" si="3"/>
        <v>0</v>
      </c>
      <c r="K519" t="str">
        <f>vlookup(B519,existing!J:J,1,false)</f>
        <v>#N/A</v>
      </c>
    </row>
    <row r="520" ht="12.75" customHeight="1">
      <c r="A520" t="s">
        <v>137</v>
      </c>
      <c r="B520" t="s">
        <v>920</v>
      </c>
      <c r="C520" t="s">
        <v>92</v>
      </c>
      <c r="D520" t="str">
        <f>VLOOKUP(B520,existing!J:J,1,FALSE)</f>
        <v>#N/A</v>
      </c>
      <c r="E520" t="b">
        <f t="shared" si="1"/>
        <v>0</v>
      </c>
      <c r="F520" t="str">
        <f t="shared" si="2"/>
        <v>Dennis</v>
      </c>
      <c r="G520" t="str">
        <f>VLOOKUP(F520,existing!H:H,1,FALSE)</f>
        <v>#N/A</v>
      </c>
      <c r="H520" t="b">
        <f t="shared" si="3"/>
        <v>0</v>
      </c>
      <c r="K520" t="str">
        <f>vlookup(B520,existing!J:J,1,false)</f>
        <v>#N/A</v>
      </c>
    </row>
    <row r="521" ht="12.75" customHeight="1">
      <c r="A521" t="s">
        <v>137</v>
      </c>
      <c r="B521" t="s">
        <v>116</v>
      </c>
      <c r="C521" t="s">
        <v>17</v>
      </c>
      <c r="D521" t="str">
        <f>VLOOKUP(B521,existing!J:J,1,FALSE)</f>
        <v>Sion Simon</v>
      </c>
      <c r="E521" t="b">
        <f t="shared" si="1"/>
        <v>1</v>
      </c>
      <c r="F521" t="str">
        <f t="shared" si="2"/>
        <v>Simon</v>
      </c>
      <c r="G521" t="str">
        <f>VLOOKUP(F521,existing!H:H,1,FALSE)</f>
        <v>SIMON</v>
      </c>
      <c r="H521" t="b">
        <f t="shared" si="3"/>
        <v>0</v>
      </c>
      <c r="K521" t="str">
        <f>vlookup(B521,existing!J:J,1,false)</f>
        <v>Sion Simon</v>
      </c>
    </row>
    <row r="522" ht="12.75" customHeight="1">
      <c r="A522" t="s">
        <v>137</v>
      </c>
      <c r="B522" t="s">
        <v>921</v>
      </c>
      <c r="C522" t="s">
        <v>17</v>
      </c>
      <c r="D522" t="str">
        <f>VLOOKUP(B522,existing!J:J,1,FALSE)</f>
        <v>#N/A</v>
      </c>
      <c r="E522" t="b">
        <f t="shared" si="1"/>
        <v>0</v>
      </c>
      <c r="F522" t="str">
        <f t="shared" si="2"/>
        <v>Buckley</v>
      </c>
      <c r="G522" t="str">
        <f>VLOOKUP(F522,existing!H:H,1,FALSE)</f>
        <v>#N/A</v>
      </c>
      <c r="H522" t="b">
        <f t="shared" si="3"/>
        <v>0</v>
      </c>
      <c r="K522" t="str">
        <f>vlookup(B522,existing!J:J,1,false)</f>
        <v>#N/A</v>
      </c>
    </row>
    <row r="523" ht="12.75" customHeight="1">
      <c r="A523" t="s">
        <v>137</v>
      </c>
      <c r="B523" t="s">
        <v>922</v>
      </c>
      <c r="C523" t="s">
        <v>17</v>
      </c>
      <c r="D523" t="str">
        <f>VLOOKUP(B523,existing!J:J,1,FALSE)</f>
        <v>#N/A</v>
      </c>
      <c r="E523" t="b">
        <f t="shared" si="1"/>
        <v>0</v>
      </c>
      <c r="F523" t="str">
        <f t="shared" si="2"/>
        <v>Sultana</v>
      </c>
      <c r="G523" t="str">
        <f>VLOOKUP(F523,existing!H:H,1,FALSE)</f>
        <v>#N/A</v>
      </c>
      <c r="H523" t="b">
        <f t="shared" si="3"/>
        <v>0</v>
      </c>
      <c r="K523" t="str">
        <f>vlookup(B523,existing!J:J,1,false)</f>
        <v>#N/A</v>
      </c>
    </row>
    <row r="524" ht="12.75" customHeight="1">
      <c r="A524" t="s">
        <v>137</v>
      </c>
      <c r="B524" t="s">
        <v>923</v>
      </c>
      <c r="C524" t="s">
        <v>17</v>
      </c>
      <c r="D524" t="str">
        <f>VLOOKUP(B524,existing!J:J,1,FALSE)</f>
        <v>#N/A</v>
      </c>
      <c r="E524" t="b">
        <f t="shared" si="1"/>
        <v>0</v>
      </c>
      <c r="F524" t="str">
        <f t="shared" si="2"/>
        <v>Hennessy</v>
      </c>
      <c r="G524" t="str">
        <f>VLOOKUP(F524,existing!H:H,1,FALSE)</f>
        <v>#N/A</v>
      </c>
      <c r="H524" t="b">
        <f t="shared" si="3"/>
        <v>0</v>
      </c>
      <c r="K524" t="str">
        <f>vlookup(B524,existing!J:J,1,false)</f>
        <v>#N/A</v>
      </c>
    </row>
    <row r="525" ht="12.75" customHeight="1">
      <c r="A525" t="s">
        <v>137</v>
      </c>
      <c r="B525" t="s">
        <v>924</v>
      </c>
      <c r="C525" t="s">
        <v>17</v>
      </c>
      <c r="D525" t="str">
        <f>VLOOKUP(B525,existing!J:J,1,FALSE)</f>
        <v>#N/A</v>
      </c>
      <c r="E525" t="b">
        <f t="shared" si="1"/>
        <v>0</v>
      </c>
      <c r="F525" t="str">
        <f t="shared" si="2"/>
        <v>Clements</v>
      </c>
      <c r="G525" t="str">
        <f>VLOOKUP(F525,existing!H:H,1,FALSE)</f>
        <v>#N/A</v>
      </c>
      <c r="H525" t="b">
        <f t="shared" si="3"/>
        <v>0</v>
      </c>
      <c r="K525" t="str">
        <f>vlookup(B525,existing!J:J,1,false)</f>
        <v>#N/A</v>
      </c>
    </row>
    <row r="526" ht="12.75" customHeight="1">
      <c r="A526" t="s">
        <v>137</v>
      </c>
      <c r="B526" t="s">
        <v>925</v>
      </c>
      <c r="C526" t="s">
        <v>135</v>
      </c>
      <c r="D526" t="str">
        <f>VLOOKUP(B526,existing!J:J,1,FALSE)</f>
        <v>#N/A</v>
      </c>
      <c r="E526" t="b">
        <f t="shared" si="1"/>
        <v>0</v>
      </c>
      <c r="F526" t="str">
        <f t="shared" si="2"/>
        <v>Bennion</v>
      </c>
      <c r="G526" t="str">
        <f>VLOOKUP(F526,existing!H:H,1,FALSE)</f>
        <v>#N/A</v>
      </c>
      <c r="H526" t="b">
        <f t="shared" si="3"/>
        <v>0</v>
      </c>
      <c r="K526" t="str">
        <f>vlookup(B526,existing!J:J,1,false)</f>
        <v>#N/A</v>
      </c>
    </row>
    <row r="527" ht="12.75" customHeight="1">
      <c r="A527" t="s">
        <v>137</v>
      </c>
      <c r="B527" t="s">
        <v>926</v>
      </c>
      <c r="C527" t="s">
        <v>135</v>
      </c>
      <c r="D527" t="str">
        <f>VLOOKUP(B527,existing!J:J,1,FALSE)</f>
        <v>#N/A</v>
      </c>
      <c r="E527" t="b">
        <f t="shared" si="1"/>
        <v>0</v>
      </c>
      <c r="F527" t="str">
        <f t="shared" si="2"/>
        <v>Adeyemo</v>
      </c>
      <c r="G527" t="str">
        <f>VLOOKUP(F527,existing!H:H,1,FALSE)</f>
        <v>#N/A</v>
      </c>
      <c r="H527" t="b">
        <f t="shared" si="3"/>
        <v>0</v>
      </c>
      <c r="K527" t="str">
        <f>vlookup(B527,existing!J:J,1,false)</f>
        <v>#N/A</v>
      </c>
    </row>
    <row r="528" ht="12.75" customHeight="1">
      <c r="A528" t="s">
        <v>137</v>
      </c>
      <c r="B528" t="s">
        <v>927</v>
      </c>
      <c r="C528" t="s">
        <v>135</v>
      </c>
      <c r="D528" t="str">
        <f>VLOOKUP(B528,existing!J:J,1,FALSE)</f>
        <v>#N/A</v>
      </c>
      <c r="E528" t="b">
        <f t="shared" si="1"/>
        <v>0</v>
      </c>
      <c r="F528" t="str">
        <f t="shared" si="2"/>
        <v>Falconer</v>
      </c>
      <c r="G528" t="str">
        <f>VLOOKUP(F528,existing!H:H,1,FALSE)</f>
        <v>#N/A</v>
      </c>
      <c r="H528" t="b">
        <f t="shared" si="3"/>
        <v>0</v>
      </c>
      <c r="K528" t="str">
        <f>vlookup(B528,existing!J:J,1,false)</f>
        <v>#N/A</v>
      </c>
    </row>
    <row r="529" ht="12.75" customHeight="1">
      <c r="A529" t="s">
        <v>137</v>
      </c>
      <c r="B529" t="s">
        <v>928</v>
      </c>
      <c r="C529" t="s">
        <v>135</v>
      </c>
      <c r="D529" t="str">
        <f>VLOOKUP(B529,existing!J:J,1,FALSE)</f>
        <v>#N/A</v>
      </c>
      <c r="E529" t="b">
        <f t="shared" si="1"/>
        <v>0</v>
      </c>
      <c r="F529" t="str">
        <f t="shared" si="2"/>
        <v>Wilkinson</v>
      </c>
      <c r="G529" t="str">
        <f>VLOOKUP(F529,existing!H:H,1,FALSE)</f>
        <v>#N/A</v>
      </c>
      <c r="H529" t="b">
        <f t="shared" si="3"/>
        <v>0</v>
      </c>
      <c r="K529" t="str">
        <f>vlookup(B529,existing!J:J,1,false)</f>
        <v>#N/A</v>
      </c>
    </row>
    <row r="530" ht="12.75" customHeight="1">
      <c r="A530" t="s">
        <v>137</v>
      </c>
      <c r="B530" t="s">
        <v>929</v>
      </c>
      <c r="C530" t="s">
        <v>135</v>
      </c>
      <c r="D530" t="str">
        <f>VLOOKUP(B530,existing!J:J,1,FALSE)</f>
        <v>#N/A</v>
      </c>
      <c r="E530" t="b">
        <f t="shared" si="1"/>
        <v>0</v>
      </c>
      <c r="F530" t="str">
        <f t="shared" si="2"/>
        <v>Gray</v>
      </c>
      <c r="G530" t="str">
        <f>VLOOKUP(F530,existing!H:H,1,FALSE)</f>
        <v>#N/A</v>
      </c>
      <c r="H530" t="b">
        <f t="shared" si="3"/>
        <v>0</v>
      </c>
      <c r="K530" t="str">
        <f>vlookup(B530,existing!J:J,1,false)</f>
        <v>#N/A</v>
      </c>
    </row>
    <row r="531" ht="12.75" customHeight="1">
      <c r="A531" t="s">
        <v>137</v>
      </c>
      <c r="B531" t="s">
        <v>930</v>
      </c>
      <c r="C531" t="s">
        <v>135</v>
      </c>
      <c r="D531" t="str">
        <f>VLOOKUP(B531,existing!J:J,1,FALSE)</f>
        <v>#N/A</v>
      </c>
      <c r="E531" t="b">
        <f t="shared" si="1"/>
        <v>0</v>
      </c>
      <c r="F531" t="str">
        <f t="shared" si="2"/>
        <v>Nielsen</v>
      </c>
      <c r="G531" t="str">
        <f>VLOOKUP(F531,existing!H:H,1,FALSE)</f>
        <v>#N/A</v>
      </c>
      <c r="H531" t="b">
        <f t="shared" si="3"/>
        <v>0</v>
      </c>
      <c r="K531" t="str">
        <f>vlookup(B531,existing!J:J,1,false)</f>
        <v>#N/A</v>
      </c>
    </row>
    <row r="532" ht="12.75" customHeight="1">
      <c r="A532" t="s">
        <v>137</v>
      </c>
      <c r="B532" t="s">
        <v>931</v>
      </c>
      <c r="C532" t="s">
        <v>135</v>
      </c>
      <c r="D532" t="str">
        <f>VLOOKUP(B532,existing!J:J,1,FALSE)</f>
        <v>#N/A</v>
      </c>
      <c r="E532" t="b">
        <f t="shared" si="1"/>
        <v>0</v>
      </c>
      <c r="F532" t="str">
        <f t="shared" si="2"/>
        <v>Dargue</v>
      </c>
      <c r="G532" t="str">
        <f>VLOOKUP(F532,existing!H:H,1,FALSE)</f>
        <v>#N/A</v>
      </c>
      <c r="H532" t="b">
        <f t="shared" si="3"/>
        <v>0</v>
      </c>
      <c r="K532" t="str">
        <f>vlookup(B532,existing!J:J,1,false)</f>
        <v>#N/A</v>
      </c>
    </row>
    <row r="533" ht="12.75" customHeight="1">
      <c r="A533" t="s">
        <v>137</v>
      </c>
      <c r="B533" t="s">
        <v>932</v>
      </c>
      <c r="C533" t="s">
        <v>130</v>
      </c>
      <c r="D533" t="str">
        <f>VLOOKUP(B533,existing!J:J,1,FALSE)</f>
        <v>#N/A</v>
      </c>
      <c r="E533" t="b">
        <f t="shared" si="1"/>
        <v>0</v>
      </c>
      <c r="F533" t="str">
        <f t="shared" si="2"/>
        <v>Lowe</v>
      </c>
      <c r="G533" t="str">
        <f>VLOOKUP(F533,existing!H:H,1,FALSE)</f>
        <v>#N/A</v>
      </c>
      <c r="H533" t="b">
        <f t="shared" si="3"/>
        <v>0</v>
      </c>
      <c r="K533" t="str">
        <f>vlookup(B533,existing!J:J,1,false)</f>
        <v>#N/A</v>
      </c>
    </row>
    <row r="534" ht="12.75" customHeight="1">
      <c r="A534" t="s">
        <v>137</v>
      </c>
      <c r="B534" t="s">
        <v>933</v>
      </c>
      <c r="C534" t="s">
        <v>130</v>
      </c>
      <c r="D534" t="str">
        <f>VLOOKUP(B534,existing!J:J,1,FALSE)</f>
        <v>#N/A</v>
      </c>
      <c r="E534" t="b">
        <f t="shared" si="1"/>
        <v>0</v>
      </c>
      <c r="F534" t="str">
        <f t="shared" si="2"/>
        <v>Daubney</v>
      </c>
      <c r="G534" t="str">
        <f>VLOOKUP(F534,existing!H:H,1,FALSE)</f>
        <v>#N/A</v>
      </c>
      <c r="H534" t="b">
        <f t="shared" si="3"/>
        <v>0</v>
      </c>
      <c r="K534" t="str">
        <f>vlookup(B534,existing!J:J,1,false)</f>
        <v>#N/A</v>
      </c>
    </row>
    <row r="535" ht="12.75" customHeight="1">
      <c r="A535" t="s">
        <v>137</v>
      </c>
      <c r="B535" t="s">
        <v>934</v>
      </c>
      <c r="C535" t="s">
        <v>130</v>
      </c>
      <c r="D535" t="str">
        <f>VLOOKUP(B535,existing!J:J,1,FALSE)</f>
        <v>#N/A</v>
      </c>
      <c r="E535" t="b">
        <f t="shared" si="1"/>
        <v>0</v>
      </c>
      <c r="F535" t="str">
        <f t="shared" si="2"/>
        <v>England Kerr</v>
      </c>
      <c r="G535" t="str">
        <f>VLOOKUP(F535,existing!H:H,1,FALSE)</f>
        <v>#N/A</v>
      </c>
      <c r="H535" t="b">
        <f t="shared" si="3"/>
        <v>0</v>
      </c>
      <c r="K535" t="str">
        <f>vlookup(B535,existing!J:J,1,false)</f>
        <v>#N/A</v>
      </c>
    </row>
    <row r="536" ht="12.75" customHeight="1">
      <c r="A536" t="s">
        <v>137</v>
      </c>
      <c r="B536" t="s">
        <v>935</v>
      </c>
      <c r="C536" t="s">
        <v>130</v>
      </c>
      <c r="D536" t="str">
        <f>VLOOKUP(B536,existing!J:J,1,FALSE)</f>
        <v>#N/A</v>
      </c>
      <c r="E536" t="b">
        <f t="shared" si="1"/>
        <v>0</v>
      </c>
      <c r="F536" t="str">
        <f t="shared" si="2"/>
        <v>Khatri</v>
      </c>
      <c r="G536" t="str">
        <f>VLOOKUP(F536,existing!H:H,1,FALSE)</f>
        <v>#N/A</v>
      </c>
      <c r="H536" t="b">
        <f t="shared" si="3"/>
        <v>0</v>
      </c>
      <c r="K536" t="str">
        <f>vlookup(B536,existing!J:J,1,false)</f>
        <v>#N/A</v>
      </c>
    </row>
    <row r="537" ht="12.75" customHeight="1">
      <c r="A537" t="s">
        <v>137</v>
      </c>
      <c r="B537" t="s">
        <v>936</v>
      </c>
      <c r="C537" t="s">
        <v>130</v>
      </c>
      <c r="D537" t="str">
        <f>VLOOKUP(B537,existing!J:J,1,FALSE)</f>
        <v>#N/A</v>
      </c>
      <c r="E537" t="b">
        <f t="shared" si="1"/>
        <v>0</v>
      </c>
      <c r="F537" t="str">
        <f t="shared" si="2"/>
        <v>Page</v>
      </c>
      <c r="G537" t="str">
        <f>VLOOKUP(F537,existing!H:H,1,FALSE)</f>
        <v>#N/A</v>
      </c>
      <c r="H537" t="b">
        <f t="shared" si="3"/>
        <v>0</v>
      </c>
      <c r="K537" t="str">
        <f>vlookup(B537,existing!J:J,1,false)</f>
        <v>#N/A</v>
      </c>
    </row>
    <row r="538" ht="12.75" customHeight="1">
      <c r="A538" t="s">
        <v>137</v>
      </c>
      <c r="B538" t="s">
        <v>937</v>
      </c>
      <c r="C538" t="s">
        <v>130</v>
      </c>
      <c r="D538" t="str">
        <f>VLOOKUP(B538,existing!J:J,1,FALSE)</f>
        <v>#N/A</v>
      </c>
      <c r="E538" t="b">
        <f t="shared" si="1"/>
        <v>0</v>
      </c>
      <c r="F538" t="str">
        <f t="shared" si="2"/>
        <v>Kevehazi</v>
      </c>
      <c r="G538" t="str">
        <f>VLOOKUP(F538,existing!H:H,1,FALSE)</f>
        <v>#N/A</v>
      </c>
      <c r="H538" t="b">
        <f t="shared" si="3"/>
        <v>0</v>
      </c>
      <c r="K538" t="str">
        <f>vlookup(B538,existing!J:J,1,false)</f>
        <v>#N/A</v>
      </c>
    </row>
    <row r="539" ht="12.75" customHeight="1">
      <c r="A539" t="s">
        <v>137</v>
      </c>
      <c r="B539" t="s">
        <v>938</v>
      </c>
      <c r="C539" t="s">
        <v>130</v>
      </c>
      <c r="D539" t="str">
        <f>VLOOKUP(B539,existing!J:J,1,FALSE)</f>
        <v>#N/A</v>
      </c>
      <c r="E539" t="b">
        <f t="shared" si="1"/>
        <v>0</v>
      </c>
      <c r="F539" t="str">
        <f t="shared" si="2"/>
        <v>Harborne</v>
      </c>
      <c r="G539" t="str">
        <f>VLOOKUP(F539,existing!H:H,1,FALSE)</f>
        <v>#N/A</v>
      </c>
      <c r="H539" t="b">
        <f t="shared" si="3"/>
        <v>0</v>
      </c>
      <c r="K539" t="str">
        <f>vlookup(B539,existing!J:J,1,false)</f>
        <v>#N/A</v>
      </c>
    </row>
    <row r="540" ht="12.75" customHeight="1">
      <c r="A540" t="s">
        <v>137</v>
      </c>
      <c r="B540" t="s">
        <v>939</v>
      </c>
      <c r="C540" t="s">
        <v>44</v>
      </c>
      <c r="D540" t="str">
        <f>VLOOKUP(B540,existing!J:J,1,FALSE)</f>
        <v>#N/A</v>
      </c>
      <c r="E540" t="b">
        <f t="shared" si="1"/>
        <v>0</v>
      </c>
      <c r="F540" t="str">
        <f t="shared" si="2"/>
        <v>Valentine</v>
      </c>
      <c r="G540" t="str">
        <f>VLOOKUP(F540,existing!H:H,1,FALSE)</f>
        <v>#N/A</v>
      </c>
      <c r="H540" t="b">
        <f t="shared" si="3"/>
        <v>0</v>
      </c>
      <c r="K540" t="str">
        <f>vlookup(B540,existing!J:J,1,false)</f>
        <v>#N/A</v>
      </c>
    </row>
    <row r="541" ht="12.75" customHeight="1">
      <c r="A541" t="s">
        <v>137</v>
      </c>
      <c r="B541" t="s">
        <v>940</v>
      </c>
      <c r="C541" t="s">
        <v>44</v>
      </c>
      <c r="D541" t="str">
        <f>VLOOKUP(B541,existing!J:J,1,FALSE)</f>
        <v>#N/A</v>
      </c>
      <c r="E541" t="b">
        <f t="shared" si="1"/>
        <v>0</v>
      </c>
      <c r="F541" t="str">
        <f t="shared" si="2"/>
        <v>Williams</v>
      </c>
      <c r="G541" t="str">
        <f>VLOOKUP(F541,existing!H:H,1,FALSE)</f>
        <v>#N/A</v>
      </c>
      <c r="H541" t="b">
        <f t="shared" si="3"/>
        <v>0</v>
      </c>
      <c r="K541" t="str">
        <f>vlookup(B541,existing!J:J,1,false)</f>
        <v>#N/A</v>
      </c>
    </row>
    <row r="542" ht="12.75" customHeight="1">
      <c r="A542" t="s">
        <v>137</v>
      </c>
      <c r="B542" t="s">
        <v>941</v>
      </c>
      <c r="C542" t="s">
        <v>44</v>
      </c>
      <c r="D542" t="str">
        <f>VLOOKUP(B542,existing!J:J,1,FALSE)</f>
        <v>#N/A</v>
      </c>
      <c r="E542" t="b">
        <f t="shared" si="1"/>
        <v>0</v>
      </c>
      <c r="F542" t="str">
        <f t="shared" si="2"/>
        <v>Eardley</v>
      </c>
      <c r="G542" t="str">
        <f>VLOOKUP(F542,existing!H:H,1,FALSE)</f>
        <v>#N/A</v>
      </c>
      <c r="H542" t="b">
        <f t="shared" si="3"/>
        <v>0</v>
      </c>
      <c r="K542" t="str">
        <f>vlookup(B542,existing!J:J,1,false)</f>
        <v>#N/A</v>
      </c>
    </row>
    <row r="543" ht="12.75" customHeight="1">
      <c r="A543" t="s">
        <v>137</v>
      </c>
      <c r="B543" t="s">
        <v>942</v>
      </c>
      <c r="C543" t="s">
        <v>44</v>
      </c>
      <c r="D543" t="str">
        <f>VLOOKUP(B543,existing!J:J,1,FALSE)</f>
        <v>#N/A</v>
      </c>
      <c r="E543" t="b">
        <f t="shared" si="1"/>
        <v>0</v>
      </c>
      <c r="F543" t="str">
        <f t="shared" si="2"/>
        <v>Allen</v>
      </c>
      <c r="G543" t="str">
        <f>VLOOKUP(F543,existing!H:H,1,FALSE)</f>
        <v>#N/A</v>
      </c>
      <c r="H543" t="b">
        <f t="shared" si="3"/>
        <v>0</v>
      </c>
      <c r="K543" t="str">
        <f>vlookup(B543,existing!J:J,1,false)</f>
        <v>#N/A</v>
      </c>
    </row>
    <row r="544" ht="12.75" customHeight="1">
      <c r="A544" t="s">
        <v>137</v>
      </c>
      <c r="B544" t="s">
        <v>943</v>
      </c>
      <c r="C544" t="s">
        <v>44</v>
      </c>
      <c r="D544" t="str">
        <f>VLOOKUP(B544,existing!J:J,1,FALSE)</f>
        <v>#N/A</v>
      </c>
      <c r="E544" t="b">
        <f t="shared" si="1"/>
        <v>0</v>
      </c>
      <c r="F544" t="str">
        <f t="shared" si="2"/>
        <v>Ely</v>
      </c>
      <c r="G544" t="str">
        <f>VLOOKUP(F544,existing!H:H,1,FALSE)</f>
        <v>#N/A</v>
      </c>
      <c r="H544" t="b">
        <f t="shared" si="3"/>
        <v>0</v>
      </c>
      <c r="K544" t="str">
        <f>vlookup(B544,existing!J:J,1,false)</f>
        <v>#N/A</v>
      </c>
    </row>
    <row r="545" ht="12.75" customHeight="1">
      <c r="A545" t="s">
        <v>137</v>
      </c>
      <c r="B545" t="s">
        <v>944</v>
      </c>
      <c r="C545" t="s">
        <v>44</v>
      </c>
      <c r="D545" t="str">
        <f>VLOOKUP(B545,existing!J:J,1,FALSE)</f>
        <v>#N/A</v>
      </c>
      <c r="E545" t="b">
        <f t="shared" si="1"/>
        <v>0</v>
      </c>
      <c r="F545" t="str">
        <f t="shared" si="2"/>
        <v>Smyth</v>
      </c>
      <c r="G545" t="str">
        <f>VLOOKUP(F545,existing!H:H,1,FALSE)</f>
        <v>#N/A</v>
      </c>
      <c r="H545" t="b">
        <f t="shared" si="3"/>
        <v>0</v>
      </c>
      <c r="K545" t="str">
        <f>vlookup(B545,existing!J:J,1,false)</f>
        <v>#N/A</v>
      </c>
    </row>
    <row r="546" ht="12.75" customHeight="1">
      <c r="A546" t="s">
        <v>137</v>
      </c>
      <c r="B546" t="s">
        <v>945</v>
      </c>
      <c r="C546" t="s">
        <v>44</v>
      </c>
      <c r="D546" t="str">
        <f>VLOOKUP(B546,existing!J:J,1,FALSE)</f>
        <v>#N/A</v>
      </c>
      <c r="E546" t="b">
        <f t="shared" si="1"/>
        <v>0</v>
      </c>
      <c r="F546" t="str">
        <f t="shared" si="2"/>
        <v>Bennett</v>
      </c>
      <c r="G546" t="str">
        <f>VLOOKUP(F546,existing!H:H,1,FALSE)</f>
        <v>#N/A</v>
      </c>
      <c r="H546" t="b">
        <f t="shared" si="3"/>
        <v>0</v>
      </c>
      <c r="K546" t="str">
        <f>vlookup(B546,existing!J:J,1,false)</f>
        <v>#N/A</v>
      </c>
    </row>
    <row r="547" ht="12.75" customHeight="1">
      <c r="A547" t="s">
        <v>337</v>
      </c>
      <c r="B547" t="s">
        <v>946</v>
      </c>
      <c r="C547" t="s">
        <v>441</v>
      </c>
      <c r="D547" t="str">
        <f>VLOOKUP(B547,existing!J:J,1,FALSE)</f>
        <v>#N/A</v>
      </c>
      <c r="E547" t="b">
        <f t="shared" si="1"/>
        <v>0</v>
      </c>
      <c r="F547" t="str">
        <f t="shared" si="2"/>
        <v>Wallis</v>
      </c>
      <c r="G547" t="str">
        <f>VLOOKUP(F547,existing!H:H,1,FALSE)</f>
        <v>#N/A</v>
      </c>
      <c r="H547" t="b">
        <f t="shared" si="3"/>
        <v>0</v>
      </c>
      <c r="K547" t="str">
        <f>vlookup(B547,existing!J:J,1,false)</f>
        <v>#N/A</v>
      </c>
    </row>
    <row r="548" ht="12.75" customHeight="1">
      <c r="A548" t="s">
        <v>337</v>
      </c>
      <c r="B548" t="s">
        <v>947</v>
      </c>
      <c r="C548" t="s">
        <v>441</v>
      </c>
      <c r="D548" t="str">
        <f>VLOOKUP(B548,existing!J:J,1,FALSE)</f>
        <v>#N/A</v>
      </c>
      <c r="E548" t="b">
        <f t="shared" si="1"/>
        <v>0</v>
      </c>
      <c r="F548" t="str">
        <f t="shared" si="2"/>
        <v>Lodge</v>
      </c>
      <c r="G548" t="str">
        <f>VLOOKUP(F548,existing!H:H,1,FALSE)</f>
        <v>#N/A</v>
      </c>
      <c r="H548" t="b">
        <f t="shared" si="3"/>
        <v>0</v>
      </c>
      <c r="K548" t="str">
        <f>vlookup(B548,existing!J:J,1,false)</f>
        <v>#N/A</v>
      </c>
    </row>
    <row r="549" ht="12.75" customHeight="1">
      <c r="A549" t="s">
        <v>337</v>
      </c>
      <c r="B549" t="s">
        <v>948</v>
      </c>
      <c r="C549" t="s">
        <v>441</v>
      </c>
      <c r="D549" t="str">
        <f>VLOOKUP(B549,existing!J:J,1,FALSE)</f>
        <v>#N/A</v>
      </c>
      <c r="E549" t="b">
        <f t="shared" si="1"/>
        <v>0</v>
      </c>
      <c r="F549" t="str">
        <f t="shared" si="2"/>
        <v>Bow</v>
      </c>
      <c r="G549" t="str">
        <f>VLOOKUP(F549,existing!H:H,1,FALSE)</f>
        <v>#N/A</v>
      </c>
      <c r="H549" t="b">
        <f t="shared" si="3"/>
        <v>0</v>
      </c>
      <c r="K549" t="str">
        <f>vlookup(B549,existing!J:J,1,false)</f>
        <v>#N/A</v>
      </c>
    </row>
    <row r="550" ht="12.75" customHeight="1">
      <c r="A550" t="s">
        <v>337</v>
      </c>
      <c r="B550" t="s">
        <v>949</v>
      </c>
      <c r="C550" t="s">
        <v>441</v>
      </c>
      <c r="D550" t="str">
        <f>VLOOKUP(B550,existing!J:J,1,FALSE)</f>
        <v>#N/A</v>
      </c>
      <c r="E550" t="b">
        <f t="shared" si="1"/>
        <v>0</v>
      </c>
      <c r="F550" t="str">
        <f t="shared" si="2"/>
        <v>Malkin</v>
      </c>
      <c r="G550" t="str">
        <f>VLOOKUP(F550,existing!H:H,1,FALSE)</f>
        <v>#N/A</v>
      </c>
      <c r="H550" t="b">
        <f t="shared" si="3"/>
        <v>0</v>
      </c>
      <c r="K550" t="str">
        <f>vlookup(B550,existing!J:J,1,false)</f>
        <v>#N/A</v>
      </c>
    </row>
    <row r="551" ht="12.75" customHeight="1">
      <c r="A551" t="s">
        <v>337</v>
      </c>
      <c r="B551" t="s">
        <v>950</v>
      </c>
      <c r="C551" t="s">
        <v>441</v>
      </c>
      <c r="D551" t="str">
        <f>VLOOKUP(B551,existing!J:J,1,FALSE)</f>
        <v>#N/A</v>
      </c>
      <c r="E551" t="b">
        <f t="shared" si="1"/>
        <v>0</v>
      </c>
      <c r="F551" t="str">
        <f t="shared" si="2"/>
        <v>McMullen</v>
      </c>
      <c r="G551" t="str">
        <f>VLOOKUP(F551,existing!H:H,1,FALSE)</f>
        <v>#N/A</v>
      </c>
      <c r="H551" t="b">
        <f t="shared" si="3"/>
        <v>0</v>
      </c>
      <c r="K551" t="str">
        <f>vlookup(B551,existing!J:J,1,false)</f>
        <v>#N/A</v>
      </c>
    </row>
    <row r="552" ht="12.75" customHeight="1">
      <c r="A552" t="s">
        <v>337</v>
      </c>
      <c r="B552" t="s">
        <v>951</v>
      </c>
      <c r="C552" t="s">
        <v>441</v>
      </c>
      <c r="D552" t="str">
        <f>VLOOKUP(B552,existing!J:J,1,FALSE)</f>
        <v>#N/A</v>
      </c>
      <c r="E552" t="b">
        <f t="shared" si="1"/>
        <v>0</v>
      </c>
      <c r="F552" t="str">
        <f t="shared" si="2"/>
        <v>Wilson</v>
      </c>
      <c r="G552" t="str">
        <f>VLOOKUP(F552,existing!H:H,1,FALSE)</f>
        <v>#N/A</v>
      </c>
      <c r="H552" t="b">
        <f t="shared" si="3"/>
        <v>0</v>
      </c>
      <c r="K552" t="str">
        <f>vlookup(B552,existing!J:J,1,false)</f>
        <v>#N/A</v>
      </c>
    </row>
    <row r="553" ht="12.75" customHeight="1">
      <c r="A553" t="s">
        <v>337</v>
      </c>
      <c r="B553" t="s">
        <v>952</v>
      </c>
      <c r="C553" t="s">
        <v>386</v>
      </c>
      <c r="D553" t="str">
        <f>VLOOKUP(B553,existing!J:J,1,FALSE)</f>
        <v>#N/A</v>
      </c>
      <c r="E553" t="b">
        <f t="shared" si="1"/>
        <v>0</v>
      </c>
      <c r="F553" t="str">
        <f t="shared" si="2"/>
        <v>Naughton</v>
      </c>
      <c r="G553" t="str">
        <f>VLOOKUP(F553,existing!H:H,1,FALSE)</f>
        <v>#N/A</v>
      </c>
      <c r="H553" t="b">
        <f t="shared" si="3"/>
        <v>0</v>
      </c>
      <c r="K553" t="str">
        <f>vlookup(B553,existing!J:J,1,false)</f>
        <v>#N/A</v>
      </c>
    </row>
    <row r="554" ht="12.75" customHeight="1">
      <c r="A554" t="s">
        <v>337</v>
      </c>
      <c r="B554" t="s">
        <v>953</v>
      </c>
      <c r="C554" t="s">
        <v>386</v>
      </c>
      <c r="D554" t="str">
        <f>VLOOKUP(B554,existing!J:J,1,FALSE)</f>
        <v>#N/A</v>
      </c>
      <c r="E554" t="b">
        <f t="shared" si="1"/>
        <v>0</v>
      </c>
      <c r="F554" t="str">
        <f t="shared" si="2"/>
        <v>Lee</v>
      </c>
      <c r="G554" t="str">
        <f>VLOOKUP(F554,existing!H:H,1,FALSE)</f>
        <v>#N/A</v>
      </c>
      <c r="H554" t="b">
        <f t="shared" si="3"/>
        <v>0</v>
      </c>
      <c r="K554" t="str">
        <f>vlookup(B554,existing!J:J,1,false)</f>
        <v>#N/A</v>
      </c>
    </row>
    <row r="555" ht="12.75" customHeight="1">
      <c r="A555" t="s">
        <v>337</v>
      </c>
      <c r="B555" t="s">
        <v>954</v>
      </c>
      <c r="C555" t="s">
        <v>386</v>
      </c>
      <c r="D555" t="str">
        <f>VLOOKUP(B555,existing!J:J,1,FALSE)</f>
        <v>#N/A</v>
      </c>
      <c r="E555" t="b">
        <f t="shared" si="1"/>
        <v>0</v>
      </c>
      <c r="F555" t="str">
        <f t="shared" si="2"/>
        <v>Freckleton</v>
      </c>
      <c r="G555" t="str">
        <f>VLOOKUP(F555,existing!H:H,1,FALSE)</f>
        <v>#N/A</v>
      </c>
      <c r="H555" t="b">
        <f t="shared" si="3"/>
        <v>0</v>
      </c>
      <c r="K555" t="str">
        <f>vlookup(B555,existing!J:J,1,false)</f>
        <v>#N/A</v>
      </c>
    </row>
    <row r="556" ht="12.75" customHeight="1">
      <c r="A556" t="s">
        <v>337</v>
      </c>
      <c r="B556" t="s">
        <v>955</v>
      </c>
      <c r="C556" t="s">
        <v>386</v>
      </c>
      <c r="D556" t="str">
        <f>VLOOKUP(B556,existing!J:J,1,FALSE)</f>
        <v>#N/A</v>
      </c>
      <c r="E556" t="b">
        <f t="shared" si="1"/>
        <v>0</v>
      </c>
      <c r="F556" t="str">
        <f t="shared" si="2"/>
        <v>Pascoe</v>
      </c>
      <c r="G556" t="str">
        <f>VLOOKUP(F556,existing!H:H,1,FALSE)</f>
        <v>#N/A</v>
      </c>
      <c r="H556" t="b">
        <f t="shared" si="3"/>
        <v>0</v>
      </c>
      <c r="K556" t="str">
        <f>vlookup(B556,existing!J:J,1,false)</f>
        <v>#N/A</v>
      </c>
    </row>
    <row r="557" ht="12.75" customHeight="1">
      <c r="A557" t="s">
        <v>337</v>
      </c>
      <c r="B557" t="s">
        <v>956</v>
      </c>
      <c r="C557" t="s">
        <v>506</v>
      </c>
      <c r="D557" t="str">
        <f>VLOOKUP(B557,existing!J:J,1,FALSE)</f>
        <v>#N/A</v>
      </c>
      <c r="E557" t="b">
        <f t="shared" si="1"/>
        <v>0</v>
      </c>
      <c r="F557" t="str">
        <f t="shared" si="2"/>
        <v>Allen</v>
      </c>
      <c r="G557" t="str">
        <f>VLOOKUP(F557,existing!H:H,1,FALSE)</f>
        <v>#N/A</v>
      </c>
      <c r="H557" t="b">
        <f t="shared" si="3"/>
        <v>0</v>
      </c>
      <c r="K557" t="str">
        <f>vlookup(B557,existing!J:J,1,false)</f>
        <v>#N/A</v>
      </c>
    </row>
    <row r="558" ht="12.75" customHeight="1">
      <c r="A558" t="s">
        <v>337</v>
      </c>
      <c r="B558" t="s">
        <v>957</v>
      </c>
      <c r="C558" t="s">
        <v>506</v>
      </c>
      <c r="D558" t="str">
        <f>VLOOKUP(B558,existing!J:J,1,FALSE)</f>
        <v>#N/A</v>
      </c>
      <c r="E558" t="b">
        <f t="shared" si="1"/>
        <v>0</v>
      </c>
      <c r="F558" t="str">
        <f t="shared" si="2"/>
        <v>Allen</v>
      </c>
      <c r="G558" t="str">
        <f>VLOOKUP(F558,existing!H:H,1,FALSE)</f>
        <v>#N/A</v>
      </c>
      <c r="H558" t="b">
        <f t="shared" si="3"/>
        <v>0</v>
      </c>
      <c r="K558" t="str">
        <f>vlookup(B558,existing!J:J,1,false)</f>
        <v>#N/A</v>
      </c>
    </row>
    <row r="559" ht="12.75" customHeight="1">
      <c r="A559" t="s">
        <v>337</v>
      </c>
      <c r="B559" t="s">
        <v>958</v>
      </c>
      <c r="C559" t="s">
        <v>506</v>
      </c>
      <c r="D559" t="str">
        <f>VLOOKUP(B559,existing!J:J,1,FALSE)</f>
        <v>#N/A</v>
      </c>
      <c r="E559" t="b">
        <f t="shared" si="1"/>
        <v>0</v>
      </c>
      <c r="F559" t="str">
        <f t="shared" si="2"/>
        <v>Allen</v>
      </c>
      <c r="G559" t="str">
        <f>VLOOKUP(F559,existing!H:H,1,FALSE)</f>
        <v>#N/A</v>
      </c>
      <c r="H559" t="b">
        <f t="shared" si="3"/>
        <v>0</v>
      </c>
      <c r="K559" t="str">
        <f>vlookup(B559,existing!J:J,1,false)</f>
        <v>#N/A</v>
      </c>
    </row>
    <row r="560" ht="12.75" customHeight="1">
      <c r="A560" t="s">
        <v>337</v>
      </c>
      <c r="B560" t="s">
        <v>959</v>
      </c>
      <c r="C560" t="s">
        <v>506</v>
      </c>
      <c r="D560" t="str">
        <f>VLOOKUP(B560,existing!J:J,1,FALSE)</f>
        <v>#N/A</v>
      </c>
      <c r="E560" t="b">
        <f t="shared" si="1"/>
        <v>0</v>
      </c>
      <c r="F560" t="str">
        <f t="shared" si="2"/>
        <v>Allen</v>
      </c>
      <c r="G560" t="str">
        <f>VLOOKUP(F560,existing!H:H,1,FALSE)</f>
        <v>#N/A</v>
      </c>
      <c r="H560" t="b">
        <f t="shared" si="3"/>
        <v>0</v>
      </c>
      <c r="K560" t="str">
        <f>vlookup(B560,existing!J:J,1,false)</f>
        <v>#N/A</v>
      </c>
    </row>
    <row r="561" ht="12.75" customHeight="1">
      <c r="A561" t="s">
        <v>337</v>
      </c>
      <c r="B561" t="s">
        <v>960</v>
      </c>
      <c r="C561" t="s">
        <v>92</v>
      </c>
      <c r="D561" t="str">
        <f>VLOOKUP(B561,existing!J:J,1,FALSE)</f>
        <v>#N/A</v>
      </c>
      <c r="E561" t="b">
        <f t="shared" si="1"/>
        <v>0</v>
      </c>
      <c r="F561" t="str">
        <f t="shared" si="2"/>
        <v>Magid</v>
      </c>
      <c r="G561" t="str">
        <f>VLOOKUP(F561,existing!H:H,1,FALSE)</f>
        <v>#N/A</v>
      </c>
      <c r="H561" t="b">
        <f t="shared" si="3"/>
        <v>0</v>
      </c>
      <c r="K561" t="str">
        <f>vlookup(B561,existing!J:J,1,false)</f>
        <v>#N/A</v>
      </c>
    </row>
    <row r="562" ht="12.75" customHeight="1">
      <c r="A562" t="s">
        <v>337</v>
      </c>
      <c r="B562" t="s">
        <v>961</v>
      </c>
      <c r="C562" t="s">
        <v>92</v>
      </c>
      <c r="D562" t="str">
        <f>VLOOKUP(B562,existing!J:J,1,FALSE)</f>
        <v>#N/A</v>
      </c>
      <c r="E562" t="b">
        <f t="shared" si="1"/>
        <v>0</v>
      </c>
      <c r="F562" t="str">
        <f t="shared" si="2"/>
        <v>Teal</v>
      </c>
      <c r="G562" t="str">
        <f>VLOOKUP(F562,existing!H:H,1,FALSE)</f>
        <v>#N/A</v>
      </c>
      <c r="H562" t="b">
        <f t="shared" si="3"/>
        <v>0</v>
      </c>
      <c r="K562" t="str">
        <f>vlookup(B562,existing!J:J,1,false)</f>
        <v>#N/A</v>
      </c>
    </row>
    <row r="563" ht="12.75" customHeight="1">
      <c r="A563" t="s">
        <v>337</v>
      </c>
      <c r="B563" t="s">
        <v>962</v>
      </c>
      <c r="C563" t="s">
        <v>92</v>
      </c>
      <c r="D563" t="str">
        <f>VLOOKUP(B563,existing!J:J,1,FALSE)</f>
        <v>#N/A</v>
      </c>
      <c r="E563" t="b">
        <f t="shared" si="1"/>
        <v>0</v>
      </c>
      <c r="F563" t="str">
        <f t="shared" si="2"/>
        <v>Cooper</v>
      </c>
      <c r="G563" t="str">
        <f>VLOOKUP(F563,existing!H:H,1,FALSE)</f>
        <v>#N/A</v>
      </c>
      <c r="H563" t="b">
        <f t="shared" si="3"/>
        <v>0</v>
      </c>
      <c r="K563" t="str">
        <f>vlookup(B563,existing!J:J,1,false)</f>
        <v>#N/A</v>
      </c>
    </row>
    <row r="564" ht="12.75" customHeight="1">
      <c r="A564" t="s">
        <v>337</v>
      </c>
      <c r="B564" t="s">
        <v>963</v>
      </c>
      <c r="C564" t="s">
        <v>92</v>
      </c>
      <c r="D564" t="str">
        <f>VLOOKUP(B564,existing!J:J,1,FALSE)</f>
        <v>#N/A</v>
      </c>
      <c r="E564" t="b">
        <f t="shared" si="1"/>
        <v>0</v>
      </c>
      <c r="F564" t="str">
        <f t="shared" si="2"/>
        <v>Houghton</v>
      </c>
      <c r="G564" t="str">
        <f>VLOOKUP(F564,existing!H:H,1,FALSE)</f>
        <v>#N/A</v>
      </c>
      <c r="H564" t="b">
        <f t="shared" si="3"/>
        <v>0</v>
      </c>
      <c r="K564" t="str">
        <f>vlookup(B564,existing!J:J,1,false)</f>
        <v>#N/A</v>
      </c>
    </row>
    <row r="565" ht="12.75" customHeight="1">
      <c r="A565" t="s">
        <v>337</v>
      </c>
      <c r="B565" t="s">
        <v>964</v>
      </c>
      <c r="C565" t="s">
        <v>92</v>
      </c>
      <c r="D565" t="str">
        <f>VLOOKUP(B565,existing!J:J,1,FALSE)</f>
        <v>#N/A</v>
      </c>
      <c r="E565" t="b">
        <f t="shared" si="1"/>
        <v>0</v>
      </c>
      <c r="F565" t="str">
        <f t="shared" si="2"/>
        <v>Kramm</v>
      </c>
      <c r="G565" t="str">
        <f>VLOOKUP(F565,existing!H:H,1,FALSE)</f>
        <v>#N/A</v>
      </c>
      <c r="H565" t="b">
        <f t="shared" si="3"/>
        <v>0</v>
      </c>
      <c r="K565" t="str">
        <f>vlookup(B565,existing!J:J,1,false)</f>
        <v>#N/A</v>
      </c>
    </row>
    <row r="566" ht="12.75" customHeight="1">
      <c r="A566" t="s">
        <v>337</v>
      </c>
      <c r="B566" t="s">
        <v>965</v>
      </c>
      <c r="C566" t="s">
        <v>92</v>
      </c>
      <c r="D566" t="str">
        <f>VLOOKUP(B566,existing!J:J,1,FALSE)</f>
        <v>#N/A</v>
      </c>
      <c r="E566" t="b">
        <f t="shared" si="1"/>
        <v>0</v>
      </c>
      <c r="F566" t="str">
        <f t="shared" si="2"/>
        <v>Forsaith</v>
      </c>
      <c r="G566" t="str">
        <f>VLOOKUP(F566,existing!H:H,1,FALSE)</f>
        <v>#N/A</v>
      </c>
      <c r="H566" t="b">
        <f t="shared" si="3"/>
        <v>0</v>
      </c>
      <c r="K566" t="str">
        <f>vlookup(B566,existing!J:J,1,false)</f>
        <v>#N/A</v>
      </c>
    </row>
    <row r="567" ht="12.75" customHeight="1">
      <c r="A567" t="s">
        <v>337</v>
      </c>
      <c r="B567" t="s">
        <v>966</v>
      </c>
      <c r="C567" t="s">
        <v>17</v>
      </c>
      <c r="D567" t="str">
        <f>VLOOKUP(B567,existing!J:J,1,FALSE)</f>
        <v>#N/A</v>
      </c>
      <c r="E567" t="b">
        <f t="shared" si="1"/>
        <v>0</v>
      </c>
      <c r="F567" t="str">
        <f t="shared" si="2"/>
        <v>Todd</v>
      </c>
      <c r="G567" t="str">
        <f>VLOOKUP(F567,existing!H:H,1,FALSE)</f>
        <v>#N/A</v>
      </c>
      <c r="H567" t="b">
        <f t="shared" si="3"/>
        <v>0</v>
      </c>
      <c r="K567" t="str">
        <f>vlookup(B567,existing!J:J,1,false)</f>
        <v>#N/A</v>
      </c>
    </row>
    <row r="568" ht="12.75" customHeight="1">
      <c r="A568" t="s">
        <v>337</v>
      </c>
      <c r="B568" t="s">
        <v>967</v>
      </c>
      <c r="C568" t="s">
        <v>17</v>
      </c>
      <c r="D568" t="str">
        <f>VLOOKUP(B568,existing!J:J,1,FALSE)</f>
        <v>#N/A</v>
      </c>
      <c r="E568" t="b">
        <f t="shared" si="1"/>
        <v>0</v>
      </c>
      <c r="F568" t="str">
        <f t="shared" si="2"/>
        <v>Allport</v>
      </c>
      <c r="G568" t="str">
        <f>VLOOKUP(F568,existing!H:H,1,FALSE)</f>
        <v>#N/A</v>
      </c>
      <c r="H568" t="b">
        <f t="shared" si="3"/>
        <v>0</v>
      </c>
      <c r="K568" t="str">
        <f>vlookup(B568,existing!J:J,1,false)</f>
        <v>#N/A</v>
      </c>
    </row>
    <row r="569" ht="12.75" customHeight="1">
      <c r="A569" t="s">
        <v>337</v>
      </c>
      <c r="B569" t="s">
        <v>968</v>
      </c>
      <c r="C569" t="s">
        <v>17</v>
      </c>
      <c r="D569" t="str">
        <f>VLOOKUP(B569,existing!J:J,1,FALSE)</f>
        <v>#N/A</v>
      </c>
      <c r="E569" t="b">
        <f t="shared" si="1"/>
        <v>0</v>
      </c>
      <c r="F569" t="str">
        <f t="shared" si="2"/>
        <v>Hume</v>
      </c>
      <c r="G569" t="str">
        <f>VLOOKUP(F569,existing!H:H,1,FALSE)</f>
        <v>#N/A</v>
      </c>
      <c r="H569" t="b">
        <f t="shared" si="3"/>
        <v>0</v>
      </c>
      <c r="K569" t="str">
        <f>vlookup(B569,existing!J:J,1,false)</f>
        <v>#N/A</v>
      </c>
    </row>
    <row r="570" ht="12.75" customHeight="1">
      <c r="A570" t="s">
        <v>337</v>
      </c>
      <c r="B570" t="s">
        <v>969</v>
      </c>
      <c r="C570" t="s">
        <v>135</v>
      </c>
      <c r="D570" t="str">
        <f>VLOOKUP(B570,existing!J:J,1,FALSE)</f>
        <v>#N/A</v>
      </c>
      <c r="E570" t="b">
        <f t="shared" si="1"/>
        <v>0</v>
      </c>
      <c r="F570" t="str">
        <f t="shared" si="2"/>
        <v>Mohammed</v>
      </c>
      <c r="G570" t="str">
        <f>VLOOKUP(F570,existing!H:H,1,FALSE)</f>
        <v>#N/A</v>
      </c>
      <c r="H570" t="b">
        <f t="shared" si="3"/>
        <v>0</v>
      </c>
      <c r="K570" t="str">
        <f>vlookup(B570,existing!J:J,1,false)</f>
        <v>#N/A</v>
      </c>
    </row>
    <row r="571" ht="12.75" customHeight="1">
      <c r="A571" t="s">
        <v>337</v>
      </c>
      <c r="B571" t="s">
        <v>970</v>
      </c>
      <c r="C571" t="s">
        <v>135</v>
      </c>
      <c r="D571" t="str">
        <f>VLOOKUP(B571,existing!J:J,1,FALSE)</f>
        <v>#N/A</v>
      </c>
      <c r="E571" t="b">
        <f t="shared" si="1"/>
        <v>0</v>
      </c>
      <c r="F571" t="str">
        <f t="shared" si="2"/>
        <v>Robson</v>
      </c>
      <c r="G571" t="str">
        <f>VLOOKUP(F571,existing!H:H,1,FALSE)</f>
        <v>#N/A</v>
      </c>
      <c r="H571" t="b">
        <f t="shared" si="3"/>
        <v>0</v>
      </c>
      <c r="K571" t="str">
        <f>vlookup(B571,existing!J:J,1,false)</f>
        <v>#N/A</v>
      </c>
    </row>
    <row r="572" ht="12.75" customHeight="1">
      <c r="A572" t="s">
        <v>337</v>
      </c>
      <c r="B572" t="s">
        <v>971</v>
      </c>
      <c r="C572" t="s">
        <v>135</v>
      </c>
      <c r="D572" t="str">
        <f>VLOOKUP(B572,existing!J:J,1,FALSE)</f>
        <v>#N/A</v>
      </c>
      <c r="E572" t="b">
        <f t="shared" si="1"/>
        <v>0</v>
      </c>
      <c r="F572" t="str">
        <f t="shared" si="2"/>
        <v>Blanchard</v>
      </c>
      <c r="G572" t="str">
        <f>VLOOKUP(F572,existing!H:H,1,FALSE)</f>
        <v>#N/A</v>
      </c>
      <c r="H572" t="b">
        <f t="shared" si="3"/>
        <v>0</v>
      </c>
      <c r="K572" t="str">
        <f>vlookup(B572,existing!J:J,1,false)</f>
        <v>#N/A</v>
      </c>
    </row>
    <row r="573" ht="12.75" customHeight="1">
      <c r="A573" t="s">
        <v>337</v>
      </c>
      <c r="B573" t="s">
        <v>972</v>
      </c>
      <c r="C573" t="s">
        <v>135</v>
      </c>
      <c r="D573" t="str">
        <f>VLOOKUP(B573,existing!J:J,1,FALSE)</f>
        <v>#N/A</v>
      </c>
      <c r="E573" t="b">
        <f t="shared" si="1"/>
        <v>0</v>
      </c>
      <c r="F573" t="str">
        <f t="shared" si="2"/>
        <v>Thornton</v>
      </c>
      <c r="G573" t="str">
        <f>VLOOKUP(F573,existing!H:H,1,FALSE)</f>
        <v>#N/A</v>
      </c>
      <c r="H573" t="b">
        <f t="shared" si="3"/>
        <v>0</v>
      </c>
      <c r="K573" t="str">
        <f>vlookup(B573,existing!J:J,1,false)</f>
        <v>#N/A</v>
      </c>
    </row>
    <row r="574" ht="12.75" customHeight="1">
      <c r="A574" t="s">
        <v>337</v>
      </c>
      <c r="B574" t="s">
        <v>973</v>
      </c>
      <c r="C574" t="s">
        <v>135</v>
      </c>
      <c r="D574" t="str">
        <f>VLOOKUP(B574,existing!J:J,1,FALSE)</f>
        <v>#N/A</v>
      </c>
      <c r="E574" t="b">
        <f t="shared" si="1"/>
        <v>0</v>
      </c>
      <c r="F574" t="str">
        <f t="shared" si="2"/>
        <v>Baker</v>
      </c>
      <c r="G574" t="str">
        <f>VLOOKUP(F574,existing!H:H,1,FALSE)</f>
        <v>#N/A</v>
      </c>
      <c r="H574" t="b">
        <f t="shared" si="3"/>
        <v>0</v>
      </c>
      <c r="K574" t="str">
        <f>vlookup(B574,existing!J:J,1,false)</f>
        <v>#N/A</v>
      </c>
    </row>
    <row r="575" ht="12.75" customHeight="1">
      <c r="A575" t="s">
        <v>337</v>
      </c>
      <c r="B575" t="s">
        <v>974</v>
      </c>
      <c r="C575" t="s">
        <v>135</v>
      </c>
      <c r="D575" t="str">
        <f>VLOOKUP(B575,existing!J:J,1,FALSE)</f>
        <v>#N/A</v>
      </c>
      <c r="E575" t="b">
        <f t="shared" si="1"/>
        <v>0</v>
      </c>
      <c r="F575" t="str">
        <f t="shared" si="2"/>
        <v>Coleman-Taylor</v>
      </c>
      <c r="G575" t="str">
        <f>VLOOKUP(F575,existing!H:H,1,FALSE)</f>
        <v>#N/A</v>
      </c>
      <c r="H575" t="b">
        <f t="shared" si="3"/>
        <v>0</v>
      </c>
      <c r="K575" t="str">
        <f>vlookup(B575,existing!J:J,1,false)</f>
        <v>#N/A</v>
      </c>
    </row>
    <row r="576" ht="12.75" customHeight="1">
      <c r="A576" t="s">
        <v>337</v>
      </c>
      <c r="B576" t="s">
        <v>975</v>
      </c>
      <c r="C576" t="s">
        <v>130</v>
      </c>
      <c r="D576" t="str">
        <f>VLOOKUP(B576,existing!J:J,1,FALSE)</f>
        <v>#N/A</v>
      </c>
      <c r="E576" t="b">
        <f t="shared" si="1"/>
        <v>0</v>
      </c>
      <c r="F576" t="str">
        <f t="shared" si="2"/>
        <v>Longworth</v>
      </c>
      <c r="G576" t="str">
        <f>VLOOKUP(F576,existing!H:H,1,FALSE)</f>
        <v>#N/A</v>
      </c>
      <c r="H576" t="b">
        <f t="shared" si="3"/>
        <v>0</v>
      </c>
      <c r="K576" t="str">
        <f>vlookup(B576,existing!J:J,1,false)</f>
        <v>#N/A</v>
      </c>
    </row>
    <row r="577" ht="12.75" customHeight="1">
      <c r="A577" t="s">
        <v>337</v>
      </c>
      <c r="B577" t="s">
        <v>976</v>
      </c>
      <c r="C577" t="s">
        <v>130</v>
      </c>
      <c r="D577" t="str">
        <f>VLOOKUP(B577,existing!J:J,1,FALSE)</f>
        <v>#N/A</v>
      </c>
      <c r="E577" t="b">
        <f t="shared" si="1"/>
        <v>0</v>
      </c>
      <c r="F577" t="str">
        <f t="shared" si="2"/>
        <v>Harris</v>
      </c>
      <c r="G577" t="str">
        <f>VLOOKUP(F577,existing!H:H,1,FALSE)</f>
        <v>#N/A</v>
      </c>
      <c r="H577" t="b">
        <f t="shared" si="3"/>
        <v>0</v>
      </c>
      <c r="K577" t="str">
        <f>vlookup(B577,existing!J:J,1,false)</f>
        <v>#N/A</v>
      </c>
    </row>
    <row r="578" ht="12.75" customHeight="1">
      <c r="A578" t="s">
        <v>337</v>
      </c>
      <c r="B578" t="s">
        <v>977</v>
      </c>
      <c r="C578" t="s">
        <v>130</v>
      </c>
      <c r="D578" t="str">
        <f>VLOOKUP(B578,existing!J:J,1,FALSE)</f>
        <v>#N/A</v>
      </c>
      <c r="E578" t="b">
        <f t="shared" si="1"/>
        <v>0</v>
      </c>
      <c r="F578" t="str">
        <f t="shared" si="2"/>
        <v>Pugh</v>
      </c>
      <c r="G578" t="str">
        <f>VLOOKUP(F578,existing!H:H,1,FALSE)</f>
        <v>#N/A</v>
      </c>
      <c r="H578" t="b">
        <f t="shared" si="3"/>
        <v>0</v>
      </c>
      <c r="K578" t="str">
        <f>vlookup(B578,existing!J:J,1,false)</f>
        <v>#N/A</v>
      </c>
    </row>
    <row r="579" ht="12.75" customHeight="1">
      <c r="A579" t="s">
        <v>337</v>
      </c>
      <c r="B579" t="s">
        <v>978</v>
      </c>
      <c r="C579" t="s">
        <v>130</v>
      </c>
      <c r="D579" t="str">
        <f>VLOOKUP(B579,existing!J:J,1,FALSE)</f>
        <v>#N/A</v>
      </c>
      <c r="E579" t="b">
        <f t="shared" si="1"/>
        <v>0</v>
      </c>
      <c r="F579" t="str">
        <f t="shared" si="2"/>
        <v>Heartfield</v>
      </c>
      <c r="G579" t="str">
        <f>VLOOKUP(F579,existing!H:H,1,FALSE)</f>
        <v>#N/A</v>
      </c>
      <c r="H579" t="b">
        <f t="shared" si="3"/>
        <v>0</v>
      </c>
      <c r="K579" t="str">
        <f>vlookup(B579,existing!J:J,1,false)</f>
        <v>#N/A</v>
      </c>
    </row>
    <row r="580" ht="12.75" customHeight="1">
      <c r="A580" t="s">
        <v>337</v>
      </c>
      <c r="B580" t="s">
        <v>979</v>
      </c>
      <c r="C580" t="s">
        <v>130</v>
      </c>
      <c r="D580" t="str">
        <f>VLOOKUP(B580,existing!J:J,1,FALSE)</f>
        <v>#N/A</v>
      </c>
      <c r="E580" t="b">
        <f t="shared" si="1"/>
        <v>0</v>
      </c>
      <c r="F580" t="str">
        <f t="shared" si="2"/>
        <v>Allison</v>
      </c>
      <c r="G580" t="str">
        <f>VLOOKUP(F580,existing!H:H,1,FALSE)</f>
        <v>#N/A</v>
      </c>
      <c r="H580" t="b">
        <f t="shared" si="3"/>
        <v>0</v>
      </c>
      <c r="K580" t="str">
        <f>vlookup(B580,existing!J:J,1,false)</f>
        <v>#N/A</v>
      </c>
    </row>
    <row r="581" ht="12.75" customHeight="1">
      <c r="A581" t="s">
        <v>337</v>
      </c>
      <c r="B581" t="s">
        <v>980</v>
      </c>
      <c r="C581" t="s">
        <v>130</v>
      </c>
      <c r="D581" t="str">
        <f>VLOOKUP(B581,existing!J:J,1,FALSE)</f>
        <v>#N/A</v>
      </c>
      <c r="E581" t="b">
        <f t="shared" si="1"/>
        <v>0</v>
      </c>
      <c r="F581" t="str">
        <f t="shared" si="2"/>
        <v>Barker</v>
      </c>
      <c r="G581" t="str">
        <f>VLOOKUP(F581,existing!H:H,1,FALSE)</f>
        <v>#N/A</v>
      </c>
      <c r="H581" t="b">
        <f t="shared" si="3"/>
        <v>0</v>
      </c>
      <c r="K581" t="str">
        <f>vlookup(B581,existing!J:J,1,false)</f>
        <v>#N/A</v>
      </c>
    </row>
    <row r="582" ht="12.75" customHeight="1">
      <c r="A582" t="s">
        <v>337</v>
      </c>
      <c r="B582" t="s">
        <v>981</v>
      </c>
      <c r="C582" t="s">
        <v>777</v>
      </c>
      <c r="D582" t="str">
        <f>VLOOKUP(B582,existing!J:J,1,FALSE)</f>
        <v>#N/A</v>
      </c>
      <c r="E582" t="b">
        <f t="shared" si="1"/>
        <v>0</v>
      </c>
      <c r="F582" t="str">
        <f t="shared" si="2"/>
        <v>Whitwood</v>
      </c>
      <c r="G582" t="str">
        <f>VLOOKUP(F582,existing!H:H,1,FALSE)</f>
        <v>#N/A</v>
      </c>
      <c r="H582" t="b">
        <f t="shared" si="3"/>
        <v>0</v>
      </c>
      <c r="K582" t="str">
        <f>vlookup(B582,existing!J:J,1,false)</f>
        <v>#N/A</v>
      </c>
    </row>
    <row r="583" ht="12.75" customHeight="1">
      <c r="A583" t="s">
        <v>337</v>
      </c>
      <c r="B583" t="s">
        <v>982</v>
      </c>
      <c r="C583" t="s">
        <v>777</v>
      </c>
      <c r="D583" t="str">
        <f>VLOOKUP(B583,existing!J:J,1,FALSE)</f>
        <v>#N/A</v>
      </c>
      <c r="E583" t="b">
        <f t="shared" si="1"/>
        <v>0</v>
      </c>
      <c r="F583" t="str">
        <f t="shared" si="2"/>
        <v>Jordan</v>
      </c>
      <c r="G583" t="str">
        <f>VLOOKUP(F583,existing!H:H,1,FALSE)</f>
        <v>#N/A</v>
      </c>
      <c r="H583" t="b">
        <f t="shared" si="3"/>
        <v>0</v>
      </c>
      <c r="K583" t="str">
        <f>vlookup(B583,existing!J:J,1,false)</f>
        <v>#N/A</v>
      </c>
    </row>
    <row r="584" ht="12.75" customHeight="1">
      <c r="A584" t="s">
        <v>337</v>
      </c>
      <c r="B584" t="s">
        <v>983</v>
      </c>
      <c r="C584" t="s">
        <v>777</v>
      </c>
      <c r="D584" t="str">
        <f>VLOOKUP(B584,existing!J:J,1,FALSE)</f>
        <v>#N/A</v>
      </c>
      <c r="E584" t="b">
        <f t="shared" si="1"/>
        <v>0</v>
      </c>
      <c r="F584" t="str">
        <f t="shared" si="2"/>
        <v>Carrington</v>
      </c>
      <c r="G584" t="str">
        <f>VLOOKUP(F584,existing!H:H,1,FALSE)</f>
        <v>#N/A</v>
      </c>
      <c r="H584" t="b">
        <f t="shared" si="3"/>
        <v>0</v>
      </c>
      <c r="K584" t="str">
        <f>vlookup(B584,existing!J:J,1,false)</f>
        <v>#N/A</v>
      </c>
    </row>
    <row r="585" ht="12.75" customHeight="1">
      <c r="A585" t="s">
        <v>337</v>
      </c>
      <c r="B585" t="s">
        <v>984</v>
      </c>
      <c r="C585" t="s">
        <v>777</v>
      </c>
      <c r="D585" t="str">
        <f>VLOOKUP(B585,existing!J:J,1,FALSE)</f>
        <v>#N/A</v>
      </c>
      <c r="E585" t="b">
        <f t="shared" si="1"/>
        <v>0</v>
      </c>
      <c r="F585" t="str">
        <f t="shared" si="2"/>
        <v>Walker</v>
      </c>
      <c r="G585" t="str">
        <f>VLOOKUP(F585,existing!H:H,1,FALSE)</f>
        <v>#N/A</v>
      </c>
      <c r="H585" t="b">
        <f t="shared" si="3"/>
        <v>0</v>
      </c>
      <c r="K585" t="str">
        <f>vlookup(B585,existing!J:J,1,false)</f>
        <v>#N/A</v>
      </c>
    </row>
    <row r="586" ht="12.75" customHeight="1">
      <c r="A586" t="s">
        <v>337</v>
      </c>
      <c r="B586" t="s">
        <v>985</v>
      </c>
      <c r="C586" t="s">
        <v>777</v>
      </c>
      <c r="D586" t="str">
        <f>VLOOKUP(B586,existing!J:J,1,FALSE)</f>
        <v>#N/A</v>
      </c>
      <c r="E586" t="b">
        <f t="shared" si="1"/>
        <v>0</v>
      </c>
      <c r="F586" t="str">
        <f t="shared" si="2"/>
        <v>Buxton</v>
      </c>
      <c r="G586" t="str">
        <f>VLOOKUP(F586,existing!H:H,1,FALSE)</f>
        <v>#N/A</v>
      </c>
      <c r="H586" t="b">
        <f t="shared" si="3"/>
        <v>0</v>
      </c>
      <c r="K586" t="str">
        <f>vlookup(B586,existing!J:J,1,false)</f>
        <v>#N/A</v>
      </c>
    </row>
    <row r="587" ht="12.75" customHeight="1">
      <c r="A587" t="s">
        <v>337</v>
      </c>
      <c r="B587" t="s">
        <v>986</v>
      </c>
      <c r="C587" t="s">
        <v>777</v>
      </c>
      <c r="D587" t="str">
        <f>VLOOKUP(B587,existing!J:J,1,FALSE)</f>
        <v>#N/A</v>
      </c>
      <c r="E587" t="b">
        <f t="shared" si="1"/>
        <v>0</v>
      </c>
      <c r="F587" t="str">
        <f t="shared" si="2"/>
        <v>Cochran</v>
      </c>
      <c r="G587" t="str">
        <f>VLOOKUP(F587,existing!H:H,1,FALSE)</f>
        <v>#N/A</v>
      </c>
      <c r="H587" t="b">
        <f t="shared" si="3"/>
        <v>0</v>
      </c>
      <c r="K587" t="str">
        <f>vlookup(B587,existing!J:J,1,false)</f>
        <v>#N/A</v>
      </c>
    </row>
    <row r="588" ht="12.75" customHeight="1">
      <c r="A588" t="s">
        <v>337</v>
      </c>
      <c r="B588" t="s">
        <v>987</v>
      </c>
      <c r="C588" t="s">
        <v>44</v>
      </c>
      <c r="D588" t="str">
        <f>VLOOKUP(B588,existing!J:J,1,FALSE)</f>
        <v>#N/A</v>
      </c>
      <c r="E588" t="b">
        <f t="shared" si="1"/>
        <v>0</v>
      </c>
      <c r="F588" t="str">
        <f t="shared" si="2"/>
        <v>Shore</v>
      </c>
      <c r="G588" t="str">
        <f>VLOOKUP(F588,existing!H:H,1,FALSE)</f>
        <v>#N/A</v>
      </c>
      <c r="H588" t="b">
        <f t="shared" si="3"/>
        <v>0</v>
      </c>
      <c r="K588" t="str">
        <f>vlookup(B588,existing!J:J,1,false)</f>
        <v>#N/A</v>
      </c>
    </row>
    <row r="589" ht="12.75" customHeight="1">
      <c r="A589" t="s">
        <v>337</v>
      </c>
      <c r="B589" t="s">
        <v>988</v>
      </c>
      <c r="C589" t="s">
        <v>44</v>
      </c>
      <c r="D589" t="str">
        <f>VLOOKUP(B589,existing!J:J,1,FALSE)</f>
        <v>#N/A</v>
      </c>
      <c r="E589" t="b">
        <f t="shared" si="1"/>
        <v>0</v>
      </c>
      <c r="F589" t="str">
        <f t="shared" si="2"/>
        <v>Hancock</v>
      </c>
      <c r="G589" t="str">
        <f>VLOOKUP(F589,existing!H:H,1,FALSE)</f>
        <v>#N/A</v>
      </c>
      <c r="H589" t="b">
        <f t="shared" si="3"/>
        <v>0</v>
      </c>
      <c r="K589" t="str">
        <f>vlookup(B589,existing!J:J,1,false)</f>
        <v>#N/A</v>
      </c>
    </row>
    <row r="590" ht="12.75" customHeight="1">
      <c r="A590" t="s">
        <v>337</v>
      </c>
      <c r="B590" t="s">
        <v>989</v>
      </c>
      <c r="C590" t="s">
        <v>44</v>
      </c>
      <c r="D590" t="str">
        <f>VLOOKUP(B590,existing!J:J,1,FALSE)</f>
        <v>#N/A</v>
      </c>
      <c r="E590" t="b">
        <f t="shared" si="1"/>
        <v>0</v>
      </c>
      <c r="F590" t="str">
        <f t="shared" si="2"/>
        <v>Dews</v>
      </c>
      <c r="G590" t="str">
        <f>VLOOKUP(F590,existing!H:H,1,FALSE)</f>
        <v>#N/A</v>
      </c>
      <c r="H590" t="b">
        <f t="shared" si="3"/>
        <v>0</v>
      </c>
      <c r="K590" t="str">
        <f>vlookup(B590,existing!J:J,1,false)</f>
        <v>#N/A</v>
      </c>
    </row>
    <row r="591" ht="12.75" customHeight="1">
      <c r="A591" t="s">
        <v>337</v>
      </c>
      <c r="B591" t="s">
        <v>990</v>
      </c>
      <c r="C591" t="s">
        <v>44</v>
      </c>
      <c r="D591" t="str">
        <f>VLOOKUP(B591,existing!J:J,1,FALSE)</f>
        <v>#N/A</v>
      </c>
      <c r="E591" t="b">
        <f t="shared" si="1"/>
        <v>0</v>
      </c>
      <c r="F591" t="str">
        <f t="shared" si="2"/>
        <v>Waddicar</v>
      </c>
      <c r="G591" t="str">
        <f>VLOOKUP(F591,existing!H:H,1,FALSE)</f>
        <v>#N/A</v>
      </c>
      <c r="H591" t="b">
        <f t="shared" si="3"/>
        <v>0</v>
      </c>
      <c r="K591" t="str">
        <f>vlookup(B591,existing!J:J,1,false)</f>
        <v>#N/A</v>
      </c>
    </row>
    <row r="592" ht="12.75" customHeight="1">
      <c r="A592" t="s">
        <v>337</v>
      </c>
      <c r="B592" t="s">
        <v>991</v>
      </c>
      <c r="C592" t="s">
        <v>44</v>
      </c>
      <c r="D592" t="str">
        <f>VLOOKUP(B592,existing!J:J,1,FALSE)</f>
        <v>#N/A</v>
      </c>
      <c r="E592" t="b">
        <f t="shared" si="1"/>
        <v>0</v>
      </c>
      <c r="F592" t="str">
        <f t="shared" si="2"/>
        <v>Parsons</v>
      </c>
      <c r="G592" t="str">
        <f>VLOOKUP(F592,existing!H:H,1,FALSE)</f>
        <v>#N/A</v>
      </c>
      <c r="H592" t="b">
        <f t="shared" si="3"/>
        <v>0</v>
      </c>
      <c r="K592" t="str">
        <f>vlookup(B592,existing!J:J,1,false)</f>
        <v>#N/A</v>
      </c>
    </row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5" width="8.71"/>
    <col customWidth="1" min="6" max="6" width="37.86"/>
    <col customWidth="1" min="7" max="9" width="8.71"/>
    <col customWidth="1" min="10" max="10" width="8.86"/>
    <col customWidth="1" min="11" max="11" width="15.14"/>
    <col customWidth="1" min="12" max="26" width="8.71"/>
  </cols>
  <sheetData>
    <row r="1" ht="12.75" customHeight="1">
      <c r="A1" s="3" t="s">
        <v>1</v>
      </c>
      <c r="B1" s="3" t="s">
        <v>138</v>
      </c>
      <c r="C1" s="3" t="s">
        <v>139</v>
      </c>
      <c r="D1" s="3" t="s">
        <v>19</v>
      </c>
      <c r="E1" s="3" t="s">
        <v>140</v>
      </c>
      <c r="F1" s="3" t="s">
        <v>1</v>
      </c>
      <c r="G1" s="3" t="s">
        <v>141</v>
      </c>
      <c r="H1" s="4" t="s">
        <v>142</v>
      </c>
      <c r="I1" s="3" t="s">
        <v>143</v>
      </c>
      <c r="J1" s="3" t="s">
        <v>144</v>
      </c>
      <c r="K1" s="5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2.75" customHeight="1">
      <c r="A2" s="6" t="s">
        <v>145</v>
      </c>
      <c r="B2" s="6" t="s">
        <v>146</v>
      </c>
      <c r="C2" s="7">
        <v>0.7146</v>
      </c>
      <c r="D2" s="6" t="s">
        <v>24</v>
      </c>
      <c r="E2" s="6" t="s">
        <v>147</v>
      </c>
      <c r="F2" s="6" t="s">
        <v>148</v>
      </c>
      <c r="G2" s="6" t="s">
        <v>149</v>
      </c>
      <c r="H2" t="str">
        <f t="shared" ref="H2:H73" si="1">MID(I2,FIND(" ",I2)+1,LEN(I2))</f>
        <v>AKER</v>
      </c>
      <c r="I2" s="6" t="s">
        <v>150</v>
      </c>
      <c r="J2" s="6" t="str">
        <f t="shared" ref="J2:J63" si="2">PROPER(I2)</f>
        <v>Tim Aker</v>
      </c>
      <c r="K2" s="6" t="str">
        <f>VLOOKUP(J2,candidates!B:B,1,false)</f>
        <v>#N/A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2.75" customHeight="1">
      <c r="A3" s="6" t="s">
        <v>151</v>
      </c>
      <c r="B3" s="6" t="s">
        <v>146</v>
      </c>
      <c r="C3" s="7">
        <v>0.9774</v>
      </c>
      <c r="D3" s="6" t="s">
        <v>29</v>
      </c>
      <c r="E3" s="6" t="s">
        <v>152</v>
      </c>
      <c r="F3" s="6" t="s">
        <v>153</v>
      </c>
      <c r="G3" s="6" t="s">
        <v>154</v>
      </c>
      <c r="H3" t="str">
        <f t="shared" si="1"/>
        <v>ANDERSON</v>
      </c>
      <c r="I3" s="6" t="s">
        <v>155</v>
      </c>
      <c r="J3" s="6" t="str">
        <f t="shared" si="2"/>
        <v>Lucy Anderson</v>
      </c>
      <c r="K3" s="6" t="str">
        <f>VLOOKUP(J3,candidates!B:B,1,false)</f>
        <v>#N/A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2.75" customHeight="1">
      <c r="A4" s="6" t="s">
        <v>156</v>
      </c>
      <c r="B4" s="6" t="s">
        <v>146</v>
      </c>
      <c r="C4" s="7">
        <v>0.8579</v>
      </c>
      <c r="D4" s="6" t="s">
        <v>32</v>
      </c>
      <c r="E4" s="6" t="s">
        <v>152</v>
      </c>
      <c r="F4" s="6" t="s">
        <v>153</v>
      </c>
      <c r="G4" s="6" t="s">
        <v>157</v>
      </c>
      <c r="H4" t="str">
        <f t="shared" si="1"/>
        <v>ANDERSON</v>
      </c>
      <c r="I4" s="6" t="s">
        <v>158</v>
      </c>
      <c r="J4" s="6" t="str">
        <f t="shared" si="2"/>
        <v>Martina Anderson</v>
      </c>
      <c r="K4" s="6" t="str">
        <f>VLOOKUP(J4,candidates!B:B,1,false)</f>
        <v>Martina Anderson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2.75" customHeight="1">
      <c r="A5" s="6" t="s">
        <v>159</v>
      </c>
      <c r="B5" s="6" t="s">
        <v>146</v>
      </c>
      <c r="C5" s="7">
        <v>0.9533</v>
      </c>
      <c r="D5" s="6" t="s">
        <v>36</v>
      </c>
      <c r="E5" s="6" t="s">
        <v>147</v>
      </c>
      <c r="F5" s="6" t="s">
        <v>160</v>
      </c>
      <c r="G5" s="6" t="s">
        <v>161</v>
      </c>
      <c r="H5" t="str">
        <f t="shared" si="1"/>
        <v>ARNOTT</v>
      </c>
      <c r="I5" s="6" t="s">
        <v>162</v>
      </c>
      <c r="J5" s="6" t="str">
        <f t="shared" si="2"/>
        <v>Jonathan Arnott</v>
      </c>
      <c r="K5" s="6" t="str">
        <f>VLOOKUP(J5,candidates!B:B,1,false)</f>
        <v>#N/A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2.75" customHeight="1">
      <c r="A6" s="6" t="s">
        <v>163</v>
      </c>
      <c r="B6" s="6" t="s">
        <v>146</v>
      </c>
      <c r="C6" s="7">
        <v>0.8976</v>
      </c>
      <c r="D6" s="6"/>
      <c r="E6" s="6"/>
      <c r="F6" s="6" t="s">
        <v>164</v>
      </c>
      <c r="G6" s="6" t="s">
        <v>165</v>
      </c>
      <c r="H6" t="str">
        <f t="shared" si="1"/>
        <v>ASHWORTH</v>
      </c>
      <c r="I6" s="6" t="s">
        <v>166</v>
      </c>
      <c r="J6" s="6" t="str">
        <f t="shared" si="2"/>
        <v>Richard Ashworth</v>
      </c>
      <c r="K6" s="6" t="str">
        <f>VLOOKUP(J6,candidates!B:B,1,false)</f>
        <v>Richard Ashworth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2.75" customHeight="1">
      <c r="A7" s="6" t="s">
        <v>167</v>
      </c>
      <c r="B7" s="6" t="s">
        <v>146</v>
      </c>
      <c r="C7" s="7">
        <v>0.7584</v>
      </c>
      <c r="D7" s="6"/>
      <c r="E7" s="6"/>
      <c r="F7" s="6" t="s">
        <v>168</v>
      </c>
      <c r="G7" s="6" t="s">
        <v>169</v>
      </c>
      <c r="H7" t="str">
        <f t="shared" si="1"/>
        <v>ATKINSON</v>
      </c>
      <c r="I7" s="6" t="s">
        <v>170</v>
      </c>
      <c r="J7" s="6" t="str">
        <f t="shared" si="2"/>
        <v>Janice Atkinson</v>
      </c>
      <c r="K7" s="6" t="str">
        <f>VLOOKUP(J7,candidates!B:B,1,false)</f>
        <v>#N/A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2.75" customHeight="1">
      <c r="A8" s="6" t="s">
        <v>171</v>
      </c>
      <c r="B8" s="6" t="s">
        <v>146</v>
      </c>
      <c r="C8" s="7">
        <v>0.8</v>
      </c>
      <c r="D8" s="6"/>
      <c r="E8" s="6"/>
      <c r="F8" s="6" t="s">
        <v>172</v>
      </c>
      <c r="G8" s="6" t="s">
        <v>173</v>
      </c>
      <c r="H8" t="str">
        <f t="shared" si="1"/>
        <v>BASHIR</v>
      </c>
      <c r="I8" s="6" t="s">
        <v>174</v>
      </c>
      <c r="J8" s="6" t="str">
        <f t="shared" si="2"/>
        <v>Amjad Bashir</v>
      </c>
      <c r="K8" s="6" t="str">
        <f>VLOOKUP(J8,candidates!B:B,1,false)</f>
        <v>Amjad Bashir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2.75" customHeight="1">
      <c r="A9" s="6" t="s">
        <v>175</v>
      </c>
      <c r="B9" s="6" t="s">
        <v>146</v>
      </c>
      <c r="C9" s="7">
        <v>0.7254</v>
      </c>
      <c r="D9" s="6" t="s">
        <v>29</v>
      </c>
      <c r="E9" s="6" t="s">
        <v>147</v>
      </c>
      <c r="F9" s="6" t="s">
        <v>176</v>
      </c>
      <c r="G9" s="6" t="s">
        <v>177</v>
      </c>
      <c r="H9" t="str">
        <f t="shared" si="1"/>
        <v>BATTEN</v>
      </c>
      <c r="I9" s="6" t="s">
        <v>178</v>
      </c>
      <c r="J9" s="6" t="str">
        <f t="shared" si="2"/>
        <v>Gerard Batten</v>
      </c>
      <c r="K9" s="6" t="str">
        <f>VLOOKUP(J9,candidates!B:B,1,false)</f>
        <v>Gerard Batten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2.75" customHeight="1">
      <c r="A10" s="6" t="s">
        <v>179</v>
      </c>
      <c r="B10" s="6" t="s">
        <v>146</v>
      </c>
      <c r="C10" s="7">
        <v>0.9181</v>
      </c>
      <c r="D10" s="6"/>
      <c r="E10" s="6"/>
      <c r="F10" s="6" t="s">
        <v>180</v>
      </c>
      <c r="G10" s="6" t="s">
        <v>181</v>
      </c>
      <c r="H10" t="str">
        <f t="shared" si="1"/>
        <v>BEARDER</v>
      </c>
      <c r="I10" s="6" t="s">
        <v>182</v>
      </c>
      <c r="J10" s="6" t="str">
        <f t="shared" si="2"/>
        <v>Catherine Bearder</v>
      </c>
      <c r="K10" s="6" t="str">
        <f>VLOOKUP(J10,candidates!B:B,1,false)</f>
        <v>Catherine Bearder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2.75" customHeight="1">
      <c r="A11" s="6" t="s">
        <v>183</v>
      </c>
      <c r="B11" s="6" t="s">
        <v>146</v>
      </c>
      <c r="C11" s="7">
        <v>0.4351</v>
      </c>
      <c r="D11" s="6" t="s">
        <v>48</v>
      </c>
      <c r="E11" s="6" t="s">
        <v>152</v>
      </c>
      <c r="F11" s="6" t="s">
        <v>184</v>
      </c>
      <c r="G11" s="6" t="s">
        <v>185</v>
      </c>
      <c r="H11" t="str">
        <f t="shared" si="1"/>
        <v>BOURS</v>
      </c>
      <c r="I11" s="6" t="s">
        <v>186</v>
      </c>
      <c r="J11" s="6" t="str">
        <f t="shared" si="2"/>
        <v>Louise Bours</v>
      </c>
      <c r="K11" s="6" t="str">
        <f>VLOOKUP(J11,candidates!B:B,1,false)</f>
        <v>#N/A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2.75" customHeight="1">
      <c r="A12" s="6" t="s">
        <v>187</v>
      </c>
      <c r="B12" s="6" t="s">
        <v>146</v>
      </c>
      <c r="C12" s="7">
        <v>0.9223</v>
      </c>
      <c r="D12" s="6" t="s">
        <v>36</v>
      </c>
      <c r="E12" s="6" t="s">
        <v>147</v>
      </c>
      <c r="F12" s="6" t="s">
        <v>188</v>
      </c>
      <c r="G12" s="6" t="s">
        <v>189</v>
      </c>
      <c r="H12" t="str">
        <f t="shared" si="1"/>
        <v>BRANNEN</v>
      </c>
      <c r="I12" s="6" t="s">
        <v>190</v>
      </c>
      <c r="J12" s="6" t="str">
        <f t="shared" si="2"/>
        <v>Paul Brannen</v>
      </c>
      <c r="K12" s="6" t="str">
        <f>VLOOKUP(J12,candidates!B:B,1,false)</f>
        <v>Paul Brannen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2.75" customHeight="1">
      <c r="A13" s="6" t="s">
        <v>191</v>
      </c>
      <c r="B13" s="6" t="s">
        <v>146</v>
      </c>
      <c r="C13" s="7">
        <v>0.9324</v>
      </c>
      <c r="D13" s="6" t="s">
        <v>51</v>
      </c>
      <c r="E13" s="6" t="s">
        <v>147</v>
      </c>
      <c r="F13" s="6" t="s">
        <v>192</v>
      </c>
      <c r="G13" s="6" t="s">
        <v>161</v>
      </c>
      <c r="H13" t="str">
        <f t="shared" si="1"/>
        <v>BULLOCK</v>
      </c>
      <c r="I13" s="6" t="s">
        <v>193</v>
      </c>
      <c r="J13" s="6" t="str">
        <f t="shared" si="2"/>
        <v>Jonathan Bullock</v>
      </c>
      <c r="K13" s="6" t="str">
        <f>VLOOKUP(J13,candidates!B:B,1,false)</f>
        <v>Jonathan Bullock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2.75" customHeight="1">
      <c r="A14" s="6" t="s">
        <v>194</v>
      </c>
      <c r="B14" s="6" t="s">
        <v>146</v>
      </c>
      <c r="C14" s="7">
        <v>0.7743</v>
      </c>
      <c r="D14" s="6" t="s">
        <v>24</v>
      </c>
      <c r="E14" s="6" t="s">
        <v>147</v>
      </c>
      <c r="F14" s="6" t="s">
        <v>195</v>
      </c>
      <c r="G14" s="6" t="s">
        <v>196</v>
      </c>
      <c r="H14" t="str">
        <f t="shared" si="1"/>
        <v>CAMPBELL BANNERMAN</v>
      </c>
      <c r="I14" s="6" t="s">
        <v>197</v>
      </c>
      <c r="J14" s="6" t="str">
        <f t="shared" si="2"/>
        <v>David Campbell Bannerman</v>
      </c>
      <c r="K14" s="6" t="str">
        <f>VLOOKUP(J14,candidates!B:B,1,false)</f>
        <v>#N/A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2.75" customHeight="1">
      <c r="A15" s="6" t="s">
        <v>198</v>
      </c>
      <c r="B15" s="6" t="s">
        <v>146</v>
      </c>
      <c r="C15" s="7">
        <v>0.8765</v>
      </c>
      <c r="D15" s="6"/>
      <c r="E15" s="6"/>
      <c r="F15" s="6" t="s">
        <v>199</v>
      </c>
      <c r="G15" s="6" t="s">
        <v>200</v>
      </c>
      <c r="H15" t="str">
        <f t="shared" si="1"/>
        <v>CARVER</v>
      </c>
      <c r="I15" s="6" t="s">
        <v>201</v>
      </c>
      <c r="J15" s="6" t="str">
        <f t="shared" si="2"/>
        <v>James Carver</v>
      </c>
      <c r="K15" s="6" t="str">
        <f>VLOOKUP(J15,candidates!B:B,1,false)</f>
        <v>#N/A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2.75" customHeight="1">
      <c r="A16" s="6" t="s">
        <v>202</v>
      </c>
      <c r="B16" s="6" t="s">
        <v>146</v>
      </c>
      <c r="C16" s="7">
        <v>0.8697</v>
      </c>
      <c r="D16" s="6"/>
      <c r="E16" s="6"/>
      <c r="F16" s="6" t="s">
        <v>203</v>
      </c>
      <c r="G16" s="6" t="s">
        <v>196</v>
      </c>
      <c r="H16" t="str">
        <f t="shared" si="1"/>
        <v>COBURN</v>
      </c>
      <c r="I16" s="6" t="s">
        <v>204</v>
      </c>
      <c r="J16" s="6" t="str">
        <f t="shared" si="2"/>
        <v>David Coburn</v>
      </c>
      <c r="K16" s="6" t="str">
        <f>VLOOKUP(J16,candidates!B:B,1,false)</f>
        <v>#N/A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2.75" customHeight="1">
      <c r="A17" s="6" t="s">
        <v>205</v>
      </c>
      <c r="B17" s="6" t="s">
        <v>146</v>
      </c>
      <c r="C17" s="7">
        <v>0.724</v>
      </c>
      <c r="D17" s="6"/>
      <c r="E17" s="6"/>
      <c r="F17" s="6" t="s">
        <v>206</v>
      </c>
      <c r="G17" s="6" t="s">
        <v>207</v>
      </c>
      <c r="H17" t="str">
        <f t="shared" si="1"/>
        <v>COLLINS</v>
      </c>
      <c r="I17" s="6" t="s">
        <v>208</v>
      </c>
      <c r="J17" s="6" t="str">
        <f t="shared" si="2"/>
        <v>Jane Collins</v>
      </c>
      <c r="K17" s="6" t="str">
        <f>VLOOKUP(J17,candidates!B:B,1,false)</f>
        <v>#N/A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2.75" customHeight="1">
      <c r="A18" s="6" t="s">
        <v>209</v>
      </c>
      <c r="B18" s="6" t="s">
        <v>146</v>
      </c>
      <c r="C18" s="7">
        <v>0.8822</v>
      </c>
      <c r="D18" s="6"/>
      <c r="E18" s="6"/>
      <c r="F18" s="6" t="s">
        <v>210</v>
      </c>
      <c r="G18" s="6" t="s">
        <v>165</v>
      </c>
      <c r="H18" t="str">
        <f t="shared" si="1"/>
        <v>CORBETT</v>
      </c>
      <c r="I18" s="6" t="s">
        <v>211</v>
      </c>
      <c r="J18" s="6" t="str">
        <f t="shared" si="2"/>
        <v>Richard Corbett</v>
      </c>
      <c r="K18" s="6" t="str">
        <f>VLOOKUP(J18,candidates!B:B,1,false)</f>
        <v>Richard Corbett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2.75" customHeight="1">
      <c r="A19" s="6" t="s">
        <v>212</v>
      </c>
      <c r="B19" s="6" t="s">
        <v>146</v>
      </c>
      <c r="C19" s="7">
        <v>0.9297</v>
      </c>
      <c r="D19" s="6"/>
      <c r="E19" s="6"/>
      <c r="F19" s="6" t="s">
        <v>213</v>
      </c>
      <c r="G19" s="6" t="s">
        <v>214</v>
      </c>
      <c r="H19" t="str">
        <f t="shared" si="1"/>
        <v>DALTON</v>
      </c>
      <c r="I19" s="6" t="s">
        <v>215</v>
      </c>
      <c r="J19" s="6" t="str">
        <f t="shared" si="2"/>
        <v>Daniel Dalton</v>
      </c>
      <c r="K19" s="6" t="str">
        <f>VLOOKUP(J19,candidates!B:B,1,false)</f>
        <v>Daniel Dalton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2.75" customHeight="1">
      <c r="A20" s="6" t="s">
        <v>216</v>
      </c>
      <c r="B20" s="6" t="s">
        <v>146</v>
      </c>
      <c r="C20" s="7">
        <v>0.965</v>
      </c>
      <c r="D20" s="6"/>
      <c r="E20" s="6"/>
      <c r="F20" s="6" t="s">
        <v>217</v>
      </c>
      <c r="G20" s="6" t="s">
        <v>218</v>
      </c>
      <c r="H20" t="str">
        <f t="shared" si="1"/>
        <v>DANCE</v>
      </c>
      <c r="I20" s="6" t="s">
        <v>219</v>
      </c>
      <c r="J20" s="6" t="str">
        <f t="shared" si="2"/>
        <v>Seb Dance</v>
      </c>
      <c r="K20" s="6" t="str">
        <f>VLOOKUP(J20,candidates!B:B,1,false)</f>
        <v>Seb Dance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2.75" customHeight="1">
      <c r="A21" s="6" t="s">
        <v>220</v>
      </c>
      <c r="B21" s="6" t="s">
        <v>146</v>
      </c>
      <c r="C21" s="7">
        <v>0.6282</v>
      </c>
      <c r="D21" s="6"/>
      <c r="E21" s="6"/>
      <c r="F21" s="6" t="s">
        <v>221</v>
      </c>
      <c r="G21" s="6" t="s">
        <v>222</v>
      </c>
      <c r="H21" t="str">
        <f t="shared" si="1"/>
        <v>DARTMOUTH</v>
      </c>
      <c r="I21" s="6" t="s">
        <v>223</v>
      </c>
      <c r="J21" s="6" t="str">
        <f t="shared" si="2"/>
        <v>William Dartmouth</v>
      </c>
      <c r="K21" s="6" t="str">
        <f>VLOOKUP(J21,candidates!B:B,1,false)</f>
        <v>#N/A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2.75" customHeight="1">
      <c r="A22" s="6" t="s">
        <v>224</v>
      </c>
      <c r="B22" s="6" t="s">
        <v>146</v>
      </c>
      <c r="C22" s="7">
        <v>0.6195</v>
      </c>
      <c r="D22" s="6"/>
      <c r="E22" s="6"/>
      <c r="F22" s="6" t="s">
        <v>225</v>
      </c>
      <c r="G22" s="6" t="s">
        <v>226</v>
      </c>
      <c r="H22" t="str">
        <f t="shared" si="1"/>
        <v>DEVA</v>
      </c>
      <c r="I22" s="6" t="s">
        <v>227</v>
      </c>
      <c r="J22" s="6" t="str">
        <f t="shared" si="2"/>
        <v>Nirj Deva</v>
      </c>
      <c r="K22" s="6" t="str">
        <f>VLOOKUP(J22,candidates!B:B,1,false)</f>
        <v>Nirj Deva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2.75" customHeight="1">
      <c r="A23" s="6" t="s">
        <v>228</v>
      </c>
      <c r="B23" s="6" t="s">
        <v>146</v>
      </c>
      <c r="C23" s="7">
        <v>0.7764</v>
      </c>
      <c r="D23" s="6" t="s">
        <v>32</v>
      </c>
      <c r="E23" s="6" t="s">
        <v>152</v>
      </c>
      <c r="F23" s="6" t="s">
        <v>229</v>
      </c>
      <c r="G23" s="6" t="s">
        <v>230</v>
      </c>
      <c r="H23" t="str">
        <f t="shared" si="1"/>
        <v>DODDS</v>
      </c>
      <c r="I23" s="6" t="s">
        <v>231</v>
      </c>
      <c r="J23" s="6" t="str">
        <f t="shared" si="2"/>
        <v>Diane Dodds</v>
      </c>
      <c r="K23" s="6" t="str">
        <f>VLOOKUP(J23,candidates!B:B,1,false)</f>
        <v>Diane Dodds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2.75" customHeight="1">
      <c r="A24" s="6" t="s">
        <v>232</v>
      </c>
      <c r="B24" s="6" t="s">
        <v>146</v>
      </c>
      <c r="C24" s="7">
        <v>0.7489</v>
      </c>
      <c r="D24" s="6"/>
      <c r="E24" s="6"/>
      <c r="F24" s="6" t="s">
        <v>233</v>
      </c>
      <c r="G24" s="6" t="s">
        <v>234</v>
      </c>
      <c r="H24" t="str">
        <f t="shared" si="1"/>
        <v>ETHERIDGE</v>
      </c>
      <c r="I24" s="6" t="s">
        <v>235</v>
      </c>
      <c r="J24" s="6" t="str">
        <f t="shared" si="2"/>
        <v>Bill Etheridge</v>
      </c>
      <c r="K24" s="6" t="str">
        <f>VLOOKUP(J24,candidates!B:B,1,false)</f>
        <v>#N/A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2.75" customHeight="1">
      <c r="A25" s="6" t="s">
        <v>236</v>
      </c>
      <c r="B25" s="6" t="s">
        <v>146</v>
      </c>
      <c r="C25" s="7">
        <v>0.8723</v>
      </c>
      <c r="D25" s="6"/>
      <c r="E25" s="6"/>
      <c r="F25" s="6" t="s">
        <v>237</v>
      </c>
      <c r="G25" s="6" t="s">
        <v>238</v>
      </c>
      <c r="H25" t="str">
        <f t="shared" si="1"/>
        <v>EVANS</v>
      </c>
      <c r="I25" s="6" t="s">
        <v>239</v>
      </c>
      <c r="J25" s="6" t="str">
        <f t="shared" si="2"/>
        <v>Jill Evans</v>
      </c>
      <c r="K25" s="6" t="str">
        <f>VLOOKUP(J25,candidates!B:B,1,false)</f>
        <v>Jill Evans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2.75" customHeight="1">
      <c r="A26" s="6" t="s">
        <v>240</v>
      </c>
      <c r="B26" s="6" t="s">
        <v>146</v>
      </c>
      <c r="C26" s="7">
        <v>0.4034</v>
      </c>
      <c r="D26" s="6"/>
      <c r="E26" s="6"/>
      <c r="F26" s="6" t="s">
        <v>241</v>
      </c>
      <c r="G26" s="6" t="s">
        <v>242</v>
      </c>
      <c r="H26" t="str">
        <f t="shared" si="1"/>
        <v>FARAGE</v>
      </c>
      <c r="I26" s="6" t="s">
        <v>243</v>
      </c>
      <c r="J26" s="6" t="str">
        <f t="shared" si="2"/>
        <v>Nigel Farage</v>
      </c>
      <c r="K26" s="6" t="str">
        <f>VLOOKUP(J26,candidates!B:B,1,false)</f>
        <v>Nigel Farage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2.75" customHeight="1">
      <c r="A27" s="6" t="s">
        <v>244</v>
      </c>
      <c r="B27" s="6" t="s">
        <v>146</v>
      </c>
      <c r="C27" s="7">
        <v>0.7296</v>
      </c>
      <c r="D27" s="6"/>
      <c r="E27" s="6"/>
      <c r="F27" s="6" t="s">
        <v>245</v>
      </c>
      <c r="G27" s="6" t="s">
        <v>246</v>
      </c>
      <c r="H27" t="str">
        <f t="shared" si="1"/>
        <v>FINCH</v>
      </c>
      <c r="I27" s="6" t="s">
        <v>247</v>
      </c>
      <c r="J27" s="6" t="str">
        <f t="shared" si="2"/>
        <v>Raymond Finch</v>
      </c>
      <c r="K27" s="6" t="str">
        <f>VLOOKUP(J27,candidates!B:B,1,false)</f>
        <v>#N/A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2.75" customHeight="1">
      <c r="A28" s="6" t="s">
        <v>248</v>
      </c>
      <c r="B28" s="6" t="s">
        <v>146</v>
      </c>
      <c r="C28" s="7">
        <v>0.8801</v>
      </c>
      <c r="D28" s="6" t="s">
        <v>24</v>
      </c>
      <c r="E28" s="6" t="s">
        <v>147</v>
      </c>
      <c r="F28" s="6" t="s">
        <v>249</v>
      </c>
      <c r="G28" s="6" t="s">
        <v>250</v>
      </c>
      <c r="H28" t="str">
        <f t="shared" si="1"/>
        <v>FLACK</v>
      </c>
      <c r="I28" s="6" t="s">
        <v>251</v>
      </c>
      <c r="J28" s="6" t="str">
        <f t="shared" si="2"/>
        <v>John Flack</v>
      </c>
      <c r="K28" s="6" t="str">
        <f>VLOOKUP(J28,candidates!B:B,1,false)</f>
        <v>John Flack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2.75" customHeight="1">
      <c r="A29" s="6" t="s">
        <v>252</v>
      </c>
      <c r="B29" s="6" t="s">
        <v>146</v>
      </c>
      <c r="C29" s="7">
        <v>0.7888</v>
      </c>
      <c r="D29" s="6" t="s">
        <v>48</v>
      </c>
      <c r="E29" s="6" t="s">
        <v>152</v>
      </c>
      <c r="F29" s="6" t="s">
        <v>253</v>
      </c>
      <c r="G29" s="6" t="s">
        <v>254</v>
      </c>
      <c r="H29" t="str">
        <f t="shared" si="1"/>
        <v>FOSTER</v>
      </c>
      <c r="I29" s="6" t="s">
        <v>255</v>
      </c>
      <c r="J29" s="6" t="str">
        <f t="shared" si="2"/>
        <v>Jacqueline Foster</v>
      </c>
      <c r="K29" s="6" t="str">
        <f>VLOOKUP(J29,candidates!B:B,1,false)</f>
        <v>#N/A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2.75" customHeight="1">
      <c r="A30" s="6" t="s">
        <v>256</v>
      </c>
      <c r="B30" s="6" t="s">
        <v>146</v>
      </c>
      <c r="C30" s="7">
        <v>0.9281</v>
      </c>
      <c r="D30" s="6"/>
      <c r="E30" s="6"/>
      <c r="F30" s="6" t="s">
        <v>257</v>
      </c>
      <c r="G30" s="6" t="s">
        <v>258</v>
      </c>
      <c r="H30" t="str">
        <f t="shared" si="1"/>
        <v>FOX</v>
      </c>
      <c r="I30" s="6" t="s">
        <v>259</v>
      </c>
      <c r="J30" s="6" t="str">
        <f t="shared" si="2"/>
        <v>Ashley Fox</v>
      </c>
      <c r="K30" s="6" t="str">
        <f>VLOOKUP(J30,candidates!B:B,1,false)</f>
        <v>Ashley Fox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2.75" customHeight="1">
      <c r="A31" s="6" t="s">
        <v>260</v>
      </c>
      <c r="B31" s="6" t="s">
        <v>146</v>
      </c>
      <c r="C31" s="7">
        <v>0.8509</v>
      </c>
      <c r="D31" s="6"/>
      <c r="E31" s="6"/>
      <c r="F31" s="6" t="s">
        <v>261</v>
      </c>
      <c r="G31" s="6" t="s">
        <v>262</v>
      </c>
      <c r="H31" t="str">
        <f t="shared" si="1"/>
        <v>GILL</v>
      </c>
      <c r="I31" s="6" t="s">
        <v>263</v>
      </c>
      <c r="J31" s="6" t="str">
        <f t="shared" si="2"/>
        <v>Nathan Gill</v>
      </c>
      <c r="K31" s="6" t="str">
        <f>VLOOKUP(J31,candidates!B:B,1,false)</f>
        <v>Nathan Gill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2.75" customHeight="1">
      <c r="A32" s="6" t="s">
        <v>264</v>
      </c>
      <c r="B32" s="6" t="s">
        <v>146</v>
      </c>
      <c r="C32" s="7">
        <v>0.9275</v>
      </c>
      <c r="D32" s="6"/>
      <c r="E32" s="6"/>
      <c r="F32" s="6" t="s">
        <v>261</v>
      </c>
      <c r="G32" s="6" t="s">
        <v>265</v>
      </c>
      <c r="H32" t="str">
        <f t="shared" si="1"/>
        <v>GILL</v>
      </c>
      <c r="I32" s="6" t="s">
        <v>266</v>
      </c>
      <c r="J32" s="6" t="str">
        <f t="shared" si="2"/>
        <v>Neena Gill</v>
      </c>
      <c r="K32" s="6" t="str">
        <f>VLOOKUP(J32,candidates!B:B,1,false)</f>
        <v>Neena Gill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2.75" customHeight="1">
      <c r="A33" s="6" t="s">
        <v>267</v>
      </c>
      <c r="B33" s="6" t="s">
        <v>146</v>
      </c>
      <c r="C33" s="7">
        <v>0.8032</v>
      </c>
      <c r="D33" s="6"/>
      <c r="E33" s="6"/>
      <c r="F33" s="6" t="s">
        <v>268</v>
      </c>
      <c r="G33" s="6" t="s">
        <v>269</v>
      </c>
      <c r="H33" t="str">
        <f t="shared" si="1"/>
        <v>GIRLING</v>
      </c>
      <c r="I33" s="6" t="s">
        <v>270</v>
      </c>
      <c r="J33" s="6" t="str">
        <f t="shared" si="2"/>
        <v>Julie Girling</v>
      </c>
      <c r="K33" s="6" t="str">
        <f>VLOOKUP(J33,candidates!B:B,1,false)</f>
        <v>#N/A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2.75" customHeight="1">
      <c r="A34" s="6" t="s">
        <v>271</v>
      </c>
      <c r="B34" s="6" t="s">
        <v>146</v>
      </c>
      <c r="C34" s="7">
        <v>0.8971</v>
      </c>
      <c r="D34" s="6" t="s">
        <v>48</v>
      </c>
      <c r="E34" s="6" t="s">
        <v>152</v>
      </c>
      <c r="F34" s="6" t="s">
        <v>272</v>
      </c>
      <c r="G34" s="6" t="s">
        <v>273</v>
      </c>
      <c r="H34" t="str">
        <f t="shared" si="1"/>
        <v>GRIFFIN</v>
      </c>
      <c r="I34" s="6" t="s">
        <v>274</v>
      </c>
      <c r="J34" s="6" t="str">
        <f t="shared" si="2"/>
        <v>Theresa Griffin</v>
      </c>
      <c r="K34" s="6" t="str">
        <f>VLOOKUP(J34,candidates!B:B,1,false)</f>
        <v>Theresa Griffin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2.75" customHeight="1">
      <c r="A35" s="6" t="s">
        <v>275</v>
      </c>
      <c r="B35" s="6" t="s">
        <v>146</v>
      </c>
      <c r="C35" s="7">
        <v>0.6752</v>
      </c>
      <c r="D35" s="6"/>
      <c r="E35" s="6"/>
      <c r="F35" s="6" t="s">
        <v>276</v>
      </c>
      <c r="G35" s="6" t="s">
        <v>214</v>
      </c>
      <c r="H35" t="str">
        <f t="shared" si="1"/>
        <v>HANNAN</v>
      </c>
      <c r="I35" s="6" t="s">
        <v>277</v>
      </c>
      <c r="J35" s="6" t="str">
        <f t="shared" si="2"/>
        <v>Daniel Hannan</v>
      </c>
      <c r="K35" s="6" t="str">
        <f>VLOOKUP(J35,candidates!B:B,1,false)</f>
        <v>Daniel Hannan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2.75" customHeight="1">
      <c r="A36" s="6" t="s">
        <v>278</v>
      </c>
      <c r="B36" s="6" t="s">
        <v>146</v>
      </c>
      <c r="C36" s="7">
        <v>0.918</v>
      </c>
      <c r="D36" s="6" t="s">
        <v>29</v>
      </c>
      <c r="E36" s="6" t="s">
        <v>152</v>
      </c>
      <c r="F36" s="6" t="s">
        <v>279</v>
      </c>
      <c r="G36" s="6" t="s">
        <v>280</v>
      </c>
      <c r="H36" t="str">
        <f t="shared" si="1"/>
        <v>HONEYBALL</v>
      </c>
      <c r="I36" s="6" t="s">
        <v>281</v>
      </c>
      <c r="J36" s="6" t="str">
        <f t="shared" si="2"/>
        <v>Mary Honeyball</v>
      </c>
      <c r="K36" s="6" t="str">
        <f>VLOOKUP(J36,candidates!B:B,1,false)</f>
        <v>#N/A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2.75" customHeight="1">
      <c r="A37" s="6" t="s">
        <v>282</v>
      </c>
      <c r="B37" s="6" t="s">
        <v>146</v>
      </c>
      <c r="C37" s="7">
        <v>0.6703</v>
      </c>
      <c r="D37" s="6"/>
      <c r="E37" s="6"/>
      <c r="F37" s="6" t="s">
        <v>283</v>
      </c>
      <c r="G37" s="6" t="s">
        <v>284</v>
      </c>
      <c r="H37" t="str">
        <f t="shared" si="1"/>
        <v>HOOKEM</v>
      </c>
      <c r="I37" s="6" t="s">
        <v>285</v>
      </c>
      <c r="J37" s="6" t="str">
        <f t="shared" si="2"/>
        <v>Mike Hookem</v>
      </c>
      <c r="K37" s="6" t="str">
        <f>VLOOKUP(J37,candidates!B:B,1,false)</f>
        <v>Mike Hookem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2.75" customHeight="1">
      <c r="A38" s="6" t="s">
        <v>286</v>
      </c>
      <c r="B38" s="6" t="s">
        <v>146</v>
      </c>
      <c r="C38" s="7">
        <v>0.963</v>
      </c>
      <c r="D38" s="6"/>
      <c r="E38" s="6"/>
      <c r="F38" s="6" t="s">
        <v>287</v>
      </c>
      <c r="G38" s="6" t="s">
        <v>250</v>
      </c>
      <c r="H38" t="str">
        <f t="shared" si="1"/>
        <v>HOWARTH</v>
      </c>
      <c r="I38" s="6" t="s">
        <v>288</v>
      </c>
      <c r="J38" s="6" t="str">
        <f t="shared" si="2"/>
        <v>John Howarth</v>
      </c>
      <c r="K38" s="6" t="str">
        <f>VLOOKUP(J38,candidates!B:B,1,false)</f>
        <v>John Howarth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2.75" customHeight="1">
      <c r="A39" s="6" t="s">
        <v>289</v>
      </c>
      <c r="B39" s="6" t="s">
        <v>146</v>
      </c>
      <c r="C39" s="7">
        <v>0.7463</v>
      </c>
      <c r="D39" s="6" t="s">
        <v>290</v>
      </c>
      <c r="E39" s="6" t="s">
        <v>147</v>
      </c>
      <c r="F39" s="6" t="s">
        <v>291</v>
      </c>
      <c r="G39" s="6" t="s">
        <v>292</v>
      </c>
      <c r="H39" t="str">
        <f t="shared" si="1"/>
        <v>HUDGHTON</v>
      </c>
      <c r="I39" s="6" t="s">
        <v>293</v>
      </c>
      <c r="J39" s="6" t="str">
        <f t="shared" si="2"/>
        <v>Ian Hudghton</v>
      </c>
      <c r="K39" s="6" t="str">
        <f>VLOOKUP(J39,candidates!B:B,1,false)</f>
        <v>#N/A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2.75" customHeight="1">
      <c r="A40" s="6" t="s">
        <v>294</v>
      </c>
      <c r="B40" s="6" t="s">
        <v>146</v>
      </c>
      <c r="C40" s="7">
        <v>0.8045</v>
      </c>
      <c r="D40" s="6"/>
      <c r="E40" s="6"/>
      <c r="F40" s="6" t="s">
        <v>295</v>
      </c>
      <c r="G40" s="6" t="s">
        <v>230</v>
      </c>
      <c r="H40" t="str">
        <f t="shared" si="1"/>
        <v>JAMES</v>
      </c>
      <c r="I40" s="6" t="s">
        <v>296</v>
      </c>
      <c r="J40" s="6" t="str">
        <f t="shared" si="2"/>
        <v>Diane James</v>
      </c>
      <c r="K40" s="6" t="str">
        <f>VLOOKUP(J40,candidates!B:B,1,false)</f>
        <v>#N/A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2.75" customHeight="1">
      <c r="A41" s="6" t="s">
        <v>297</v>
      </c>
      <c r="B41" s="6" t="s">
        <v>146</v>
      </c>
      <c r="C41" s="7">
        <v>0.7644</v>
      </c>
      <c r="D41" s="6" t="s">
        <v>29</v>
      </c>
      <c r="E41" s="6" t="s">
        <v>147</v>
      </c>
      <c r="F41" s="6" t="s">
        <v>298</v>
      </c>
      <c r="G41" s="6" t="s">
        <v>299</v>
      </c>
      <c r="H41" t="str">
        <f t="shared" si="1"/>
        <v>KAMALL</v>
      </c>
      <c r="I41" s="6" t="s">
        <v>300</v>
      </c>
      <c r="J41" s="6" t="str">
        <f t="shared" si="2"/>
        <v>Syed Kamall</v>
      </c>
      <c r="K41" s="6" t="str">
        <f>VLOOKUP(J41,candidates!B:B,1,false)</f>
        <v>Syed Kamall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2.75" customHeight="1">
      <c r="A42" s="6" t="s">
        <v>301</v>
      </c>
      <c r="B42" s="6" t="s">
        <v>146</v>
      </c>
      <c r="C42" s="7">
        <v>0.7169</v>
      </c>
      <c r="D42" s="6" t="s">
        <v>48</v>
      </c>
      <c r="E42" s="6" t="s">
        <v>147</v>
      </c>
      <c r="F42" s="6" t="s">
        <v>302</v>
      </c>
      <c r="G42" s="6" t="s">
        <v>303</v>
      </c>
      <c r="H42" t="str">
        <f t="shared" si="1"/>
        <v>KARIM</v>
      </c>
      <c r="I42" s="6" t="s">
        <v>304</v>
      </c>
      <c r="J42" s="6" t="str">
        <f t="shared" si="2"/>
        <v>Sajjad Karim</v>
      </c>
      <c r="K42" s="6" t="str">
        <f>VLOOKUP(J42,candidates!B:B,1,false)</f>
        <v>Sajjad Karim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2.75" customHeight="1">
      <c r="A43" s="6" t="s">
        <v>305</v>
      </c>
      <c r="B43" s="6" t="s">
        <v>146</v>
      </c>
      <c r="C43" s="7">
        <v>0.9247</v>
      </c>
      <c r="D43" s="6" t="s">
        <v>48</v>
      </c>
      <c r="E43" s="6" t="s">
        <v>147</v>
      </c>
      <c r="F43" s="6" t="s">
        <v>306</v>
      </c>
      <c r="G43" s="6" t="s">
        <v>307</v>
      </c>
      <c r="H43" t="str">
        <f t="shared" si="1"/>
        <v>KHAN</v>
      </c>
      <c r="I43" s="6" t="s">
        <v>308</v>
      </c>
      <c r="J43" s="6" t="str">
        <f t="shared" si="2"/>
        <v>Wajid Khan</v>
      </c>
      <c r="K43" s="6" t="str">
        <f>VLOOKUP(J43,candidates!B:B,1,false)</f>
        <v>Wajid Khan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2.75" customHeight="1">
      <c r="A44" s="6" t="s">
        <v>309</v>
      </c>
      <c r="B44" s="6" t="s">
        <v>146</v>
      </c>
      <c r="C44" s="7">
        <v>0.9447</v>
      </c>
      <c r="D44" s="6" t="s">
        <v>36</v>
      </c>
      <c r="E44" s="6" t="s">
        <v>152</v>
      </c>
      <c r="F44" s="6" t="s">
        <v>310</v>
      </c>
      <c r="G44" s="6" t="s">
        <v>311</v>
      </c>
      <c r="H44" t="str">
        <f t="shared" si="1"/>
        <v>KIRTON-DARLING</v>
      </c>
      <c r="I44" s="6" t="s">
        <v>312</v>
      </c>
      <c r="J44" s="6" t="str">
        <f t="shared" si="2"/>
        <v>Jude Kirton-Darling</v>
      </c>
      <c r="K44" s="6" t="str">
        <f>VLOOKUP(J44,candidates!B:B,1,false)</f>
        <v>Jude Kirton-Darling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2.75" customHeight="1">
      <c r="A45" s="6" t="s">
        <v>313</v>
      </c>
      <c r="B45" s="6" t="s">
        <v>146</v>
      </c>
      <c r="C45" s="7">
        <v>0.938</v>
      </c>
      <c r="D45" s="6" t="s">
        <v>29</v>
      </c>
      <c r="E45" s="6" t="s">
        <v>152</v>
      </c>
      <c r="F45" s="6" t="s">
        <v>314</v>
      </c>
      <c r="G45" s="6" t="s">
        <v>315</v>
      </c>
      <c r="H45" t="str">
        <f t="shared" si="1"/>
        <v>LAMBERT</v>
      </c>
      <c r="I45" s="6" t="s">
        <v>316</v>
      </c>
      <c r="J45" s="6" t="str">
        <f t="shared" si="2"/>
        <v>Jean Lambert</v>
      </c>
      <c r="K45" s="6" t="str">
        <f>VLOOKUP(J45,candidates!B:B,1,false)</f>
        <v>#N/A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2.75" customHeight="1">
      <c r="A46" s="6" t="s">
        <v>317</v>
      </c>
      <c r="B46" s="6" t="s">
        <v>146</v>
      </c>
      <c r="C46" s="7">
        <v>0.926</v>
      </c>
      <c r="D46" s="6" t="s">
        <v>290</v>
      </c>
      <c r="E46" s="6" t="s">
        <v>147</v>
      </c>
      <c r="F46" s="6" t="s">
        <v>318</v>
      </c>
      <c r="G46" s="6" t="s">
        <v>196</v>
      </c>
      <c r="H46" t="str">
        <f t="shared" si="1"/>
        <v>MARTIN</v>
      </c>
      <c r="I46" s="6" t="s">
        <v>319</v>
      </c>
      <c r="J46" s="6" t="str">
        <f t="shared" si="2"/>
        <v>David Martin</v>
      </c>
      <c r="K46" s="6" t="str">
        <f>VLOOKUP(J46,candidates!B:B,1,false)</f>
        <v>David Martin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2.75" customHeight="1">
      <c r="A47" s="6" t="s">
        <v>320</v>
      </c>
      <c r="B47" s="6" t="s">
        <v>146</v>
      </c>
      <c r="C47" s="7">
        <v>0.8153</v>
      </c>
      <c r="D47" s="6" t="s">
        <v>51</v>
      </c>
      <c r="E47" s="6" t="s">
        <v>147</v>
      </c>
      <c r="F47" s="6" t="s">
        <v>321</v>
      </c>
      <c r="G47" s="6" t="s">
        <v>322</v>
      </c>
      <c r="H47" t="str">
        <f t="shared" si="1"/>
        <v>MATTHEWS</v>
      </c>
      <c r="I47" s="6" t="s">
        <v>324</v>
      </c>
      <c r="J47" s="6" t="str">
        <f t="shared" si="2"/>
        <v>Rupert Matthews</v>
      </c>
      <c r="K47" s="6" t="str">
        <f>VLOOKUP(J47,candidates!B:B,1,false)</f>
        <v>Rupert Matthews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2.75" customHeight="1">
      <c r="A48" s="6" t="s">
        <v>325</v>
      </c>
      <c r="B48" s="6" t="s">
        <v>146</v>
      </c>
      <c r="C48" s="7">
        <v>0.9328</v>
      </c>
      <c r="D48" s="6" t="s">
        <v>24</v>
      </c>
      <c r="E48" s="6" t="s">
        <v>152</v>
      </c>
      <c r="F48" s="6" t="s">
        <v>326</v>
      </c>
      <c r="G48" s="6" t="s">
        <v>327</v>
      </c>
      <c r="H48" t="str">
        <f t="shared" si="1"/>
        <v>MAYER</v>
      </c>
      <c r="I48" s="6" t="s">
        <v>328</v>
      </c>
      <c r="J48" s="6" t="str">
        <f t="shared" si="2"/>
        <v>Alex Mayer</v>
      </c>
      <c r="K48" s="6" t="str">
        <f>VLOOKUP(J48,candidates!B:B,1,false)</f>
        <v>Alex Mayer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2.75" customHeight="1">
      <c r="A49" s="6" t="s">
        <v>329</v>
      </c>
      <c r="B49" s="6" t="s">
        <v>146</v>
      </c>
      <c r="C49" s="7">
        <v>0.8284</v>
      </c>
      <c r="D49" s="6"/>
      <c r="E49" s="6"/>
      <c r="F49" s="6" t="s">
        <v>330</v>
      </c>
      <c r="G49" s="6" t="s">
        <v>331</v>
      </c>
      <c r="H49" t="str">
        <f t="shared" si="1"/>
        <v>McAVAN</v>
      </c>
      <c r="I49" s="6" t="s">
        <v>332</v>
      </c>
      <c r="J49" s="6" t="str">
        <f t="shared" si="2"/>
        <v>Linda Mcavan</v>
      </c>
      <c r="K49" s="6" t="str">
        <f>VLOOKUP(J49,candidates!B:B,1,false)</f>
        <v>#N/A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2.75" customHeight="1">
      <c r="A50" s="6" t="s">
        <v>333</v>
      </c>
      <c r="B50" s="6" t="s">
        <v>146</v>
      </c>
      <c r="C50" s="7">
        <v>0.7409</v>
      </c>
      <c r="D50" s="6" t="s">
        <v>51</v>
      </c>
      <c r="E50" s="6" t="s">
        <v>152</v>
      </c>
      <c r="F50" s="6" t="s">
        <v>334</v>
      </c>
      <c r="G50" s="6" t="s">
        <v>335</v>
      </c>
      <c r="H50" t="str">
        <f t="shared" si="1"/>
        <v>McCLARKIN</v>
      </c>
      <c r="I50" s="6" t="s">
        <v>336</v>
      </c>
      <c r="J50" s="6" t="str">
        <f t="shared" si="2"/>
        <v>Emma Mcclarkin</v>
      </c>
      <c r="K50" s="6" t="str">
        <f>VLOOKUP(J50,candidates!B:B,1,false)</f>
        <v>Emma McClarkin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2.75" customHeight="1">
      <c r="A51" s="6" t="s">
        <v>339</v>
      </c>
      <c r="B51" s="6" t="s">
        <v>146</v>
      </c>
      <c r="C51" s="7">
        <v>0.8775</v>
      </c>
      <c r="D51" s="6"/>
      <c r="E51" s="6"/>
      <c r="F51" s="6" t="s">
        <v>340</v>
      </c>
      <c r="G51" s="6" t="s">
        <v>341</v>
      </c>
      <c r="H51" t="str">
        <f t="shared" si="1"/>
        <v>McINTYRE</v>
      </c>
      <c r="I51" s="6" t="s">
        <v>342</v>
      </c>
      <c r="J51" s="6" t="str">
        <f t="shared" si="2"/>
        <v>Anthea Mcintyre</v>
      </c>
      <c r="K51" s="6" t="str">
        <f>VLOOKUP(J51,candidates!B:B,1,false)</f>
        <v>Anthea McIntyre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2.75" customHeight="1">
      <c r="A52" s="6" t="s">
        <v>343</v>
      </c>
      <c r="B52" s="6" t="s">
        <v>146</v>
      </c>
      <c r="C52" s="7">
        <v>0.8653</v>
      </c>
      <c r="D52" s="6" t="s">
        <v>290</v>
      </c>
      <c r="E52" s="6" t="s">
        <v>152</v>
      </c>
      <c r="F52" s="6" t="s">
        <v>344</v>
      </c>
      <c r="G52" s="6" t="s">
        <v>345</v>
      </c>
      <c r="H52" t="str">
        <f t="shared" si="1"/>
        <v>MOBARIK</v>
      </c>
      <c r="I52" s="6" t="s">
        <v>346</v>
      </c>
      <c r="J52" s="6" t="str">
        <f t="shared" si="2"/>
        <v>Nosheena Mobarik</v>
      </c>
      <c r="K52" s="6" t="str">
        <f>VLOOKUP(J52,candidates!B:B,1,false)</f>
        <v>#N/A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2.75" customHeight="1">
      <c r="A53" s="6" t="s">
        <v>347</v>
      </c>
      <c r="B53" s="6" t="s">
        <v>146</v>
      </c>
      <c r="C53" s="7">
        <v>0.8817</v>
      </c>
      <c r="D53" s="6"/>
      <c r="E53" s="6"/>
      <c r="F53" s="6" t="s">
        <v>348</v>
      </c>
      <c r="G53" s="6" t="s">
        <v>349</v>
      </c>
      <c r="H53" t="str">
        <f t="shared" si="1"/>
        <v>MOODY</v>
      </c>
      <c r="I53" s="6" t="s">
        <v>352</v>
      </c>
      <c r="J53" s="6" t="str">
        <f t="shared" si="2"/>
        <v>Clare Moody</v>
      </c>
      <c r="K53" s="6" t="str">
        <f>VLOOKUP(J53,candidates!B:B,1,false)</f>
        <v>Clare Moody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2.75" customHeight="1">
      <c r="A54" s="6" t="s">
        <v>353</v>
      </c>
      <c r="B54" s="6" t="s">
        <v>146</v>
      </c>
      <c r="C54" s="7">
        <v>0.8723</v>
      </c>
      <c r="D54" s="6" t="s">
        <v>29</v>
      </c>
      <c r="E54" s="6" t="s">
        <v>147</v>
      </c>
      <c r="F54" s="6" t="s">
        <v>354</v>
      </c>
      <c r="G54" s="6" t="s">
        <v>355</v>
      </c>
      <c r="H54" t="str">
        <f t="shared" si="1"/>
        <v>MORAES</v>
      </c>
      <c r="I54" s="6" t="s">
        <v>356</v>
      </c>
      <c r="J54" s="6" t="str">
        <f t="shared" si="2"/>
        <v>Claude Moraes</v>
      </c>
      <c r="K54" s="6" t="str">
        <f>VLOOKUP(J54,candidates!B:B,1,false)</f>
        <v>Claude Moraes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2.75" customHeight="1">
      <c r="A55" s="6" t="s">
        <v>357</v>
      </c>
      <c r="B55" s="6" t="s">
        <v>146</v>
      </c>
      <c r="C55" s="7">
        <v>0.8714</v>
      </c>
      <c r="D55" s="6" t="s">
        <v>32</v>
      </c>
      <c r="E55" s="6" t="s">
        <v>147</v>
      </c>
      <c r="F55" s="6" t="s">
        <v>358</v>
      </c>
      <c r="G55" s="6" t="s">
        <v>200</v>
      </c>
      <c r="H55" t="str">
        <f t="shared" si="1"/>
        <v>NICHOLSON</v>
      </c>
      <c r="I55" s="6" t="s">
        <v>359</v>
      </c>
      <c r="J55" s="6" t="str">
        <f t="shared" si="2"/>
        <v>James Nicholson</v>
      </c>
      <c r="K55" s="6" t="str">
        <f>VLOOKUP(J55,candidates!B:B,1,false)</f>
        <v>#N/A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2.75" customHeight="1">
      <c r="A56" s="6" t="s">
        <v>360</v>
      </c>
      <c r="B56" s="6" t="s">
        <v>146</v>
      </c>
      <c r="C56" s="7">
        <v>0.4277</v>
      </c>
      <c r="D56" s="6" t="s">
        <v>48</v>
      </c>
      <c r="E56" s="6" t="s">
        <v>147</v>
      </c>
      <c r="F56" s="6" t="s">
        <v>362</v>
      </c>
      <c r="G56" s="6" t="s">
        <v>189</v>
      </c>
      <c r="H56" t="str">
        <f t="shared" si="1"/>
        <v>NUTTALL</v>
      </c>
      <c r="I56" s="6" t="s">
        <v>363</v>
      </c>
      <c r="J56" s="6" t="str">
        <f t="shared" si="2"/>
        <v>Paul Nuttall</v>
      </c>
      <c r="K56" s="6" t="str">
        <f>VLOOKUP(J56,candidates!B:B,1,false)</f>
        <v>#N/A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2.75" customHeight="1">
      <c r="A57" s="6" t="s">
        <v>364</v>
      </c>
      <c r="B57" s="6" t="s">
        <v>146</v>
      </c>
      <c r="C57" s="7">
        <v>0.8262</v>
      </c>
      <c r="D57" s="6" t="s">
        <v>24</v>
      </c>
      <c r="E57" s="6" t="s">
        <v>147</v>
      </c>
      <c r="F57" s="6" t="s">
        <v>365</v>
      </c>
      <c r="G57" s="6" t="s">
        <v>366</v>
      </c>
      <c r="H57" t="str">
        <f t="shared" si="1"/>
        <v>O'FLYNN</v>
      </c>
      <c r="I57" s="6" t="s">
        <v>367</v>
      </c>
      <c r="J57" s="6" t="str">
        <f t="shared" si="2"/>
        <v>Patrick O'Flynn</v>
      </c>
      <c r="K57" s="6" t="str">
        <f>VLOOKUP(J57,candidates!B:B,1,false)</f>
        <v>#N/A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2.75" customHeight="1">
      <c r="A58" s="6" t="s">
        <v>368</v>
      </c>
      <c r="B58" s="6" t="s">
        <v>146</v>
      </c>
      <c r="C58" s="7">
        <v>0.8737</v>
      </c>
      <c r="D58" s="6" t="s">
        <v>51</v>
      </c>
      <c r="E58" s="6" t="s">
        <v>147</v>
      </c>
      <c r="F58" s="6" t="s">
        <v>369</v>
      </c>
      <c r="G58" s="6" t="s">
        <v>370</v>
      </c>
      <c r="H58" t="str">
        <f t="shared" si="1"/>
        <v>PALMER</v>
      </c>
      <c r="I58" s="6" t="s">
        <v>371</v>
      </c>
      <c r="J58" s="6" t="str">
        <f t="shared" si="2"/>
        <v>Rory Palmer</v>
      </c>
      <c r="K58" s="6" t="str">
        <f>VLOOKUP(J58,candidates!B:B,1,false)</f>
        <v>Rory Palmer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2.75" customHeight="1">
      <c r="A59" s="6" t="s">
        <v>372</v>
      </c>
      <c r="B59" s="6" t="s">
        <v>146</v>
      </c>
      <c r="C59" s="7">
        <v>0.7652</v>
      </c>
      <c r="D59" s="6" t="s">
        <v>51</v>
      </c>
      <c r="E59" s="6" t="s">
        <v>152</v>
      </c>
      <c r="F59" s="6" t="s">
        <v>373</v>
      </c>
      <c r="G59" s="6" t="s">
        <v>374</v>
      </c>
      <c r="H59" t="str">
        <f t="shared" si="1"/>
        <v>PARKER</v>
      </c>
      <c r="I59" s="6" t="s">
        <v>376</v>
      </c>
      <c r="J59" s="6" t="str">
        <f t="shared" si="2"/>
        <v>Margot Parker</v>
      </c>
      <c r="K59" s="6" t="str">
        <f>VLOOKUP(J59,candidates!B:B,1,false)</f>
        <v>#N/A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2.75" customHeight="1">
      <c r="A60" s="6" t="s">
        <v>377</v>
      </c>
      <c r="B60" s="6" t="s">
        <v>146</v>
      </c>
      <c r="C60" s="7">
        <v>0.783</v>
      </c>
      <c r="D60" s="6"/>
      <c r="E60" s="6"/>
      <c r="F60" s="6" t="s">
        <v>378</v>
      </c>
      <c r="G60" s="6" t="s">
        <v>250</v>
      </c>
      <c r="H60" t="str">
        <f t="shared" si="1"/>
        <v>PROCTER</v>
      </c>
      <c r="I60" s="6" t="s">
        <v>379</v>
      </c>
      <c r="J60" s="6" t="str">
        <f t="shared" si="2"/>
        <v>John Procter</v>
      </c>
      <c r="K60" s="6" t="str">
        <f>VLOOKUP(J60,candidates!B:B,1,false)</f>
        <v>John Procter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2.75" customHeight="1">
      <c r="A61" s="6" t="s">
        <v>380</v>
      </c>
      <c r="B61" s="6" t="s">
        <v>146</v>
      </c>
      <c r="C61" s="7">
        <v>0.8513</v>
      </c>
      <c r="D61" s="6"/>
      <c r="E61" s="6"/>
      <c r="F61" s="6" t="s">
        <v>381</v>
      </c>
      <c r="G61" s="6" t="s">
        <v>382</v>
      </c>
      <c r="H61" t="str">
        <f t="shared" si="1"/>
        <v>REID</v>
      </c>
      <c r="I61" s="6" t="s">
        <v>383</v>
      </c>
      <c r="J61" s="6" t="str">
        <f t="shared" si="2"/>
        <v>Julia Reid</v>
      </c>
      <c r="K61" s="6" t="str">
        <f>VLOOKUP(J61,candidates!B:B,1,false)</f>
        <v>#N/A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2.75" customHeight="1">
      <c r="A62" s="6" t="s">
        <v>384</v>
      </c>
      <c r="B62" s="6" t="s">
        <v>146</v>
      </c>
      <c r="C62" s="7">
        <v>0.9405</v>
      </c>
      <c r="D62" s="6"/>
      <c r="E62" s="6"/>
      <c r="F62" s="6" t="s">
        <v>387</v>
      </c>
      <c r="G62" s="6" t="s">
        <v>388</v>
      </c>
      <c r="H62" t="str">
        <f t="shared" si="1"/>
        <v>SCOTT CATO</v>
      </c>
      <c r="I62" s="6" t="s">
        <v>389</v>
      </c>
      <c r="J62" s="6" t="str">
        <f t="shared" si="2"/>
        <v>Molly Scott Cato</v>
      </c>
      <c r="K62" s="6" t="str">
        <f>VLOOKUP(J62,candidates!B:B,1,false)</f>
        <v>Molly Scott Cato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2.75" customHeight="1">
      <c r="A63" s="6" t="s">
        <v>390</v>
      </c>
      <c r="B63" s="6" t="s">
        <v>146</v>
      </c>
      <c r="C63" s="7">
        <v>0.792</v>
      </c>
      <c r="D63" s="6"/>
      <c r="E63" s="6"/>
      <c r="F63" s="6" t="s">
        <v>391</v>
      </c>
      <c r="G63" s="6" t="s">
        <v>238</v>
      </c>
      <c r="H63" t="str">
        <f t="shared" si="1"/>
        <v>SEYMOUR</v>
      </c>
      <c r="I63" s="6" t="s">
        <v>392</v>
      </c>
      <c r="J63" s="6" t="str">
        <f t="shared" si="2"/>
        <v>Jill Seymour</v>
      </c>
      <c r="K63" s="6" t="str">
        <f>VLOOKUP(J63,candidates!B:B,1,false)</f>
        <v>#N/A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2.75" customHeight="1">
      <c r="A64" s="6" t="s">
        <v>393</v>
      </c>
      <c r="B64" s="6" t="s">
        <v>146</v>
      </c>
      <c r="C64" s="7">
        <v>0.9308</v>
      </c>
      <c r="D64" s="6"/>
      <c r="E64" s="6"/>
      <c r="F64" s="6" t="s">
        <v>394</v>
      </c>
      <c r="G64" s="6" t="s">
        <v>395</v>
      </c>
      <c r="H64" t="str">
        <f t="shared" si="1"/>
        <v>SIMON</v>
      </c>
      <c r="I64" s="6" t="s">
        <v>396</v>
      </c>
      <c r="J64" s="6" t="s">
        <v>116</v>
      </c>
      <c r="K64" s="6" t="str">
        <f>VLOOKUP(J64,candidates!B:B,1,false)</f>
        <v>Sion Simon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2.75" customHeight="1">
      <c r="A65" s="6" t="s">
        <v>398</v>
      </c>
      <c r="B65" s="6" t="s">
        <v>146</v>
      </c>
      <c r="C65" s="7">
        <v>0.7542</v>
      </c>
      <c r="D65" s="6" t="s">
        <v>290</v>
      </c>
      <c r="E65" s="6" t="s">
        <v>147</v>
      </c>
      <c r="F65" s="6" t="s">
        <v>399</v>
      </c>
      <c r="G65" s="6" t="s">
        <v>400</v>
      </c>
      <c r="H65" t="str">
        <f t="shared" si="1"/>
        <v>SMITH</v>
      </c>
      <c r="I65" s="6" t="s">
        <v>401</v>
      </c>
      <c r="J65" s="6" t="str">
        <f t="shared" ref="J65:J73" si="3">PROPER(I65)</f>
        <v>Alyn Smith</v>
      </c>
      <c r="K65" s="6" t="str">
        <f>VLOOKUP(J65,candidates!B:B,1,false)</f>
        <v>Alyn Smith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2.75" customHeight="1">
      <c r="A66" s="6" t="s">
        <v>402</v>
      </c>
      <c r="B66" s="6" t="s">
        <v>146</v>
      </c>
      <c r="C66" s="7">
        <v>0.91</v>
      </c>
      <c r="D66" s="6" t="s">
        <v>24</v>
      </c>
      <c r="E66" s="6" t="s">
        <v>147</v>
      </c>
      <c r="F66" s="6" t="s">
        <v>403</v>
      </c>
      <c r="G66" s="6" t="s">
        <v>404</v>
      </c>
      <c r="H66" t="str">
        <f t="shared" si="1"/>
        <v>Stuart AGNEW</v>
      </c>
      <c r="I66" s="6" t="s">
        <v>405</v>
      </c>
      <c r="J66" s="6" t="str">
        <f t="shared" si="3"/>
        <v>John Stuart Agnew</v>
      </c>
      <c r="K66" s="6" t="str">
        <f>VLOOKUP(J66,candidates!B:B,1,false)</f>
        <v>#N/A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2.75" customHeight="1">
      <c r="A67" s="6" t="s">
        <v>408</v>
      </c>
      <c r="B67" s="6" t="s">
        <v>146</v>
      </c>
      <c r="C67" s="7">
        <v>0.7859</v>
      </c>
      <c r="D67" s="6"/>
      <c r="E67" s="6"/>
      <c r="F67" s="6" t="s">
        <v>409</v>
      </c>
      <c r="G67" s="6" t="s">
        <v>410</v>
      </c>
      <c r="H67" t="str">
        <f t="shared" si="1"/>
        <v>SWINBURNE</v>
      </c>
      <c r="I67" s="6" t="s">
        <v>411</v>
      </c>
      <c r="J67" s="6" t="str">
        <f t="shared" si="3"/>
        <v>Kay Swinburne</v>
      </c>
      <c r="K67" s="6" t="str">
        <f>VLOOKUP(J67,candidates!B:B,1,false)</f>
        <v>#N/A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2.75" customHeight="1">
      <c r="A68" s="6" t="s">
        <v>412</v>
      </c>
      <c r="B68" s="6" t="s">
        <v>146</v>
      </c>
      <c r="C68" s="7">
        <v>0.9693</v>
      </c>
      <c r="D68" s="6" t="s">
        <v>29</v>
      </c>
      <c r="E68" s="6" t="s">
        <v>147</v>
      </c>
      <c r="F68" s="6" t="s">
        <v>413</v>
      </c>
      <c r="G68" s="6" t="s">
        <v>414</v>
      </c>
      <c r="H68" t="str">
        <f t="shared" si="1"/>
        <v>TANNOCK</v>
      </c>
      <c r="I68" s="6" t="s">
        <v>415</v>
      </c>
      <c r="J68" s="6" t="str">
        <f t="shared" si="3"/>
        <v>Charles Tannock</v>
      </c>
      <c r="K68" s="6" t="str">
        <f>VLOOKUP(J68,candidates!B:B,1,false)</f>
        <v>Charles Tannock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2.75" customHeight="1">
      <c r="A69" s="6" t="s">
        <v>416</v>
      </c>
      <c r="B69" s="6" t="s">
        <v>146</v>
      </c>
      <c r="C69" s="7">
        <v>0.9312</v>
      </c>
      <c r="D69" s="6"/>
      <c r="E69" s="6"/>
      <c r="F69" s="6" t="s">
        <v>417</v>
      </c>
      <c r="G69" s="6" t="s">
        <v>418</v>
      </c>
      <c r="H69" t="str">
        <f t="shared" si="1"/>
        <v>TAYLOR</v>
      </c>
      <c r="I69" s="6" t="s">
        <v>419</v>
      </c>
      <c r="J69" s="6" t="str">
        <f t="shared" si="3"/>
        <v>Keith Taylor</v>
      </c>
      <c r="K69" s="6" t="str">
        <f>VLOOKUP(J69,candidates!B:B,1,false)</f>
        <v>#N/A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2.75" customHeight="1">
      <c r="A70" s="6" t="s">
        <v>421</v>
      </c>
      <c r="B70" s="6" t="s">
        <v>146</v>
      </c>
      <c r="C70" s="7">
        <v>0.8048</v>
      </c>
      <c r="D70" s="6" t="s">
        <v>24</v>
      </c>
      <c r="E70" s="6" t="s">
        <v>147</v>
      </c>
      <c r="F70" s="6" t="s">
        <v>422</v>
      </c>
      <c r="G70" s="6" t="s">
        <v>423</v>
      </c>
      <c r="H70" t="str">
        <f t="shared" si="1"/>
        <v>VAN ORDEN</v>
      </c>
      <c r="I70" s="6" t="s">
        <v>424</v>
      </c>
      <c r="J70" s="6" t="str">
        <f t="shared" si="3"/>
        <v>Geoffrey Van Orden</v>
      </c>
      <c r="K70" s="6" t="str">
        <f>VLOOKUP(J70,candidates!B:B,1,false)</f>
        <v>Geoffrey Van Orden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2.75" customHeight="1">
      <c r="A71" s="6" t="s">
        <v>425</v>
      </c>
      <c r="B71" s="6" t="s">
        <v>146</v>
      </c>
      <c r="C71" s="7">
        <v>0.9613</v>
      </c>
      <c r="D71" s="6"/>
      <c r="E71" s="6"/>
      <c r="F71" s="6" t="s">
        <v>426</v>
      </c>
      <c r="G71" s="6" t="s">
        <v>427</v>
      </c>
      <c r="H71" t="str">
        <f t="shared" si="1"/>
        <v>VAUGHAN</v>
      </c>
      <c r="I71" s="6" t="s">
        <v>428</v>
      </c>
      <c r="J71" s="6" t="str">
        <f t="shared" si="3"/>
        <v>Derek Vaughan</v>
      </c>
      <c r="K71" s="6" t="str">
        <f>VLOOKUP(J71,candidates!B:B,1,false)</f>
        <v>#N/A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2.75" customHeight="1">
      <c r="A72" s="6" t="s">
        <v>429</v>
      </c>
      <c r="B72" s="6" t="s">
        <v>146</v>
      </c>
      <c r="C72" s="7">
        <v>0.9618</v>
      </c>
      <c r="D72" s="6"/>
      <c r="E72" s="6"/>
      <c r="F72" s="6" t="s">
        <v>430</v>
      </c>
      <c r="G72" s="6" t="s">
        <v>269</v>
      </c>
      <c r="H72" t="str">
        <f t="shared" si="1"/>
        <v>WARD</v>
      </c>
      <c r="I72" s="6" t="s">
        <v>431</v>
      </c>
      <c r="J72" s="6" t="str">
        <f t="shared" si="3"/>
        <v>Julie Ward</v>
      </c>
      <c r="K72" s="6" t="str">
        <f>VLOOKUP(J72,candidates!B:B,1,false)</f>
        <v>Julie Ward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2.75" customHeight="1">
      <c r="A73" s="6" t="s">
        <v>432</v>
      </c>
      <c r="B73" s="6" t="s">
        <v>146</v>
      </c>
      <c r="C73" s="7">
        <v>0.7682</v>
      </c>
      <c r="D73" s="6" t="s">
        <v>48</v>
      </c>
      <c r="E73" s="6" t="s">
        <v>147</v>
      </c>
      <c r="F73" s="6" t="s">
        <v>434</v>
      </c>
      <c r="G73" s="6" t="s">
        <v>435</v>
      </c>
      <c r="H73" t="str">
        <f t="shared" si="1"/>
        <v>WOOLFE</v>
      </c>
      <c r="I73" s="6" t="s">
        <v>437</v>
      </c>
      <c r="J73" s="6" t="str">
        <f t="shared" si="3"/>
        <v>Steven Woolfe</v>
      </c>
      <c r="K73" s="6" t="str">
        <f>VLOOKUP(J73,candidates!B:B,1,false)</f>
        <v>#N/A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>
      <c r="A1" t="s">
        <v>467</v>
      </c>
      <c r="B1" t="s">
        <v>468</v>
      </c>
      <c r="C1" t="s">
        <v>469</v>
      </c>
    </row>
    <row r="2" ht="12.75" customHeight="1">
      <c r="A2" t="s">
        <v>406</v>
      </c>
      <c r="B2" s="8">
        <v>54.0</v>
      </c>
      <c r="C2">
        <v>7.0</v>
      </c>
    </row>
    <row r="3" ht="12.75" customHeight="1">
      <c r="A3" t="s">
        <v>79</v>
      </c>
      <c r="B3" s="8">
        <v>41.0</v>
      </c>
      <c r="C3">
        <v>5.0</v>
      </c>
    </row>
    <row r="4" ht="12.75" customHeight="1">
      <c r="A4" t="s">
        <v>133</v>
      </c>
      <c r="B4" s="8">
        <v>88.0</v>
      </c>
      <c r="C4">
        <v>8.0</v>
      </c>
    </row>
    <row r="5" ht="12.75" customHeight="1">
      <c r="A5" t="s">
        <v>452</v>
      </c>
      <c r="B5" s="8">
        <v>21.0</v>
      </c>
      <c r="C5">
        <v>3.0</v>
      </c>
    </row>
    <row r="6" ht="12.75" customHeight="1">
      <c r="A6" t="s">
        <v>128</v>
      </c>
      <c r="B6" s="8">
        <v>61.0</v>
      </c>
      <c r="C6">
        <v>8.0</v>
      </c>
    </row>
    <row r="7" ht="12.75" customHeight="1">
      <c r="A7" t="s">
        <v>449</v>
      </c>
      <c r="B7" s="8">
        <v>11.0</v>
      </c>
      <c r="C7">
        <v>3.0</v>
      </c>
    </row>
    <row r="8" ht="12.75" customHeight="1">
      <c r="A8" t="s">
        <v>12</v>
      </c>
      <c r="B8" s="8">
        <v>50.0</v>
      </c>
      <c r="C8">
        <v>6.0</v>
      </c>
    </row>
    <row r="9" ht="12.75" customHeight="1">
      <c r="A9" t="s">
        <v>107</v>
      </c>
      <c r="B9" s="8">
        <v>85.0</v>
      </c>
      <c r="C9">
        <v>10.0</v>
      </c>
    </row>
    <row r="10" ht="12.75" customHeight="1">
      <c r="A10" t="s">
        <v>15</v>
      </c>
      <c r="B10" s="8">
        <v>47.0</v>
      </c>
      <c r="C10">
        <v>6.0</v>
      </c>
    </row>
    <row r="11" ht="12.75" customHeight="1">
      <c r="A11" t="s">
        <v>131</v>
      </c>
      <c r="B11" s="8">
        <v>32.0</v>
      </c>
      <c r="C11">
        <v>4.0</v>
      </c>
    </row>
    <row r="12" ht="12.75" customHeight="1">
      <c r="A12" t="s">
        <v>137</v>
      </c>
      <c r="B12" s="8">
        <v>49.0</v>
      </c>
      <c r="C12">
        <v>7.0</v>
      </c>
    </row>
    <row r="13" ht="12.75" customHeight="1">
      <c r="A13" t="s">
        <v>337</v>
      </c>
      <c r="B13" s="8">
        <v>52.0</v>
      </c>
      <c r="C13">
        <v>6.0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7.0"/>
    <col customWidth="1" min="3" max="3" width="13.57"/>
    <col customWidth="1" min="4" max="4" width="7.86"/>
    <col customWidth="1" min="5" max="5" width="10.14"/>
    <col customWidth="1" min="6" max="6" width="10.86"/>
    <col customWidth="1" min="7" max="7" width="16.0"/>
    <col customWidth="1" min="8" max="8" width="9.0"/>
    <col customWidth="1" min="9" max="9" width="10.57"/>
    <col customWidth="1" min="10" max="10" width="11.29"/>
    <col customWidth="1" min="11" max="11" width="6.57"/>
    <col customWidth="1" min="12" max="12" width="14.29"/>
    <col customWidth="1" min="13" max="13" width="25.0"/>
    <col customWidth="1" min="14" max="14" width="7.14"/>
    <col customWidth="1" min="15" max="15" width="11.71"/>
    <col customWidth="1" min="16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O5" s="8"/>
    </row>
    <row r="6" ht="12.75" customHeight="1">
      <c r="O6" s="8"/>
    </row>
    <row r="7" ht="12.75" customHeight="1">
      <c r="O7" s="8"/>
    </row>
    <row r="8" ht="12.75" customHeight="1">
      <c r="O8" s="8"/>
    </row>
    <row r="9" ht="12.75" customHeight="1">
      <c r="O9" s="8"/>
    </row>
    <row r="10" ht="12.75" customHeight="1">
      <c r="O10" s="8"/>
    </row>
    <row r="11" ht="12.75" customHeight="1">
      <c r="O11" s="8"/>
    </row>
    <row r="12" ht="12.75" customHeight="1">
      <c r="O12" s="8"/>
    </row>
    <row r="13" ht="12.75" customHeight="1">
      <c r="O13" s="8"/>
    </row>
    <row r="14" ht="12.75" customHeight="1">
      <c r="O14" s="8"/>
    </row>
    <row r="15" ht="12.75" customHeight="1">
      <c r="O15" s="8"/>
    </row>
    <row r="16" ht="12.75" customHeight="1">
      <c r="O16" s="8"/>
    </row>
    <row r="17" ht="12.75" customHeight="1">
      <c r="O17" s="8"/>
    </row>
    <row r="18" ht="12.75" customHeight="1">
      <c r="O18" s="8"/>
    </row>
    <row r="19" ht="12.75" customHeight="1">
      <c r="O19" s="8"/>
    </row>
    <row r="20" ht="12.75" customHeight="1">
      <c r="O20" s="8"/>
    </row>
    <row r="21" ht="12.75" customHeight="1">
      <c r="O21" s="8"/>
    </row>
    <row r="22" ht="12.75" customHeight="1">
      <c r="O22" s="8"/>
    </row>
    <row r="23" ht="12.75" customHeight="1">
      <c r="O23" s="8"/>
    </row>
    <row r="24" ht="12.75" customHeight="1">
      <c r="O24" s="8"/>
    </row>
    <row r="25" ht="12.75" customHeight="1">
      <c r="O25" s="8"/>
    </row>
    <row r="26" ht="12.75" customHeight="1">
      <c r="O26" s="8"/>
    </row>
    <row r="27" ht="12.75" customHeight="1">
      <c r="O27" s="8"/>
    </row>
    <row r="28" ht="12.75" customHeight="1">
      <c r="O28" s="8"/>
    </row>
    <row r="29" ht="12.75" customHeight="1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ht="12.75" customHeight="1">
      <c r="B30">
        <f t="shared" ref="B30:O30" si="1">COUNT(B5:B27)</f>
        <v>9</v>
      </c>
      <c r="C30">
        <f t="shared" si="1"/>
        <v>9</v>
      </c>
      <c r="D30">
        <f t="shared" si="1"/>
        <v>11</v>
      </c>
      <c r="E30">
        <f t="shared" si="1"/>
        <v>7</v>
      </c>
      <c r="F30">
        <f t="shared" si="1"/>
        <v>10</v>
      </c>
      <c r="G30">
        <f t="shared" si="1"/>
        <v>10</v>
      </c>
      <c r="H30">
        <f t="shared" si="1"/>
        <v>9</v>
      </c>
      <c r="I30">
        <f t="shared" si="1"/>
        <v>10</v>
      </c>
      <c r="J30">
        <f t="shared" si="1"/>
        <v>9</v>
      </c>
      <c r="K30">
        <f t="shared" si="1"/>
        <v>8</v>
      </c>
      <c r="L30">
        <f t="shared" si="1"/>
        <v>7</v>
      </c>
      <c r="M30">
        <f t="shared" si="1"/>
        <v>9</v>
      </c>
      <c r="N30">
        <f t="shared" si="1"/>
        <v>23</v>
      </c>
      <c r="O30">
        <f t="shared" si="1"/>
        <v>0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>
      <c r="A36" t="s">
        <v>467</v>
      </c>
      <c r="B36" t="s">
        <v>468</v>
      </c>
      <c r="C36" t="s">
        <v>469</v>
      </c>
      <c r="D36" t="s">
        <v>992</v>
      </c>
      <c r="E36" t="s">
        <v>993</v>
      </c>
    </row>
    <row r="37" ht="12.75" customHeight="1">
      <c r="A37" t="s">
        <v>406</v>
      </c>
      <c r="B37" s="8">
        <v>54.0</v>
      </c>
      <c r="C37">
        <v>7.0</v>
      </c>
      <c r="D37">
        <v>9.0</v>
      </c>
      <c r="E37" s="13">
        <f t="shared" ref="E37:E48" si="2">B37/C37</f>
        <v>7.714285714</v>
      </c>
    </row>
    <row r="38" ht="12.75" customHeight="1">
      <c r="A38" t="s">
        <v>79</v>
      </c>
      <c r="B38" s="8">
        <v>41.0</v>
      </c>
      <c r="C38">
        <v>5.0</v>
      </c>
      <c r="D38">
        <v>9.0</v>
      </c>
      <c r="E38" s="13">
        <f t="shared" si="2"/>
        <v>8.2</v>
      </c>
    </row>
    <row r="39" ht="12.75" customHeight="1">
      <c r="A39" t="s">
        <v>133</v>
      </c>
      <c r="B39" s="8">
        <v>88.0</v>
      </c>
      <c r="C39">
        <v>8.0</v>
      </c>
      <c r="D39">
        <v>11.0</v>
      </c>
      <c r="E39" s="13">
        <f t="shared" si="2"/>
        <v>11</v>
      </c>
    </row>
    <row r="40" ht="12.75" customHeight="1">
      <c r="A40" t="s">
        <v>452</v>
      </c>
      <c r="B40" s="8">
        <v>21.0</v>
      </c>
      <c r="C40">
        <v>3.0</v>
      </c>
      <c r="D40">
        <v>7.0</v>
      </c>
      <c r="E40" s="13">
        <f t="shared" si="2"/>
        <v>7</v>
      </c>
    </row>
    <row r="41" ht="12.75" customHeight="1">
      <c r="A41" t="s">
        <v>128</v>
      </c>
      <c r="B41" s="8">
        <v>61.0</v>
      </c>
      <c r="C41">
        <v>8.0</v>
      </c>
      <c r="D41">
        <v>10.0</v>
      </c>
      <c r="E41" s="13">
        <f t="shared" si="2"/>
        <v>7.625</v>
      </c>
    </row>
    <row r="42" ht="12.75" customHeight="1">
      <c r="A42" t="s">
        <v>449</v>
      </c>
      <c r="B42" s="8">
        <v>11.0</v>
      </c>
      <c r="C42">
        <v>3.0</v>
      </c>
      <c r="D42">
        <v>10.0</v>
      </c>
      <c r="E42" s="13">
        <f t="shared" si="2"/>
        <v>3.666666667</v>
      </c>
    </row>
    <row r="43" ht="12.75" customHeight="1">
      <c r="A43" t="s">
        <v>12</v>
      </c>
      <c r="B43" s="8">
        <v>50.0</v>
      </c>
      <c r="C43">
        <v>6.0</v>
      </c>
      <c r="D43">
        <v>9.0</v>
      </c>
      <c r="E43" s="13">
        <f t="shared" si="2"/>
        <v>8.333333333</v>
      </c>
    </row>
    <row r="44" ht="12.75" customHeight="1">
      <c r="A44" t="s">
        <v>107</v>
      </c>
      <c r="B44" s="8">
        <v>85.0</v>
      </c>
      <c r="C44">
        <v>10.0</v>
      </c>
      <c r="D44">
        <v>10.0</v>
      </c>
      <c r="E44" s="13">
        <f t="shared" si="2"/>
        <v>8.5</v>
      </c>
    </row>
    <row r="45" ht="12.75" customHeight="1">
      <c r="A45" t="s">
        <v>15</v>
      </c>
      <c r="B45" s="8">
        <v>47.0</v>
      </c>
      <c r="C45">
        <v>6.0</v>
      </c>
      <c r="D45">
        <v>9.0</v>
      </c>
      <c r="E45" s="13">
        <f t="shared" si="2"/>
        <v>7.833333333</v>
      </c>
    </row>
    <row r="46" ht="12.75" customHeight="1">
      <c r="A46" t="s">
        <v>131</v>
      </c>
      <c r="B46" s="8">
        <v>32.0</v>
      </c>
      <c r="C46">
        <v>4.0</v>
      </c>
      <c r="D46">
        <v>8.0</v>
      </c>
      <c r="E46" s="13">
        <f t="shared" si="2"/>
        <v>8</v>
      </c>
    </row>
    <row r="47" ht="12.75" customHeight="1">
      <c r="A47" t="s">
        <v>137</v>
      </c>
      <c r="B47" s="8">
        <v>49.0</v>
      </c>
      <c r="C47">
        <v>7.0</v>
      </c>
      <c r="D47">
        <v>7.0</v>
      </c>
      <c r="E47" s="13">
        <f t="shared" si="2"/>
        <v>7</v>
      </c>
    </row>
    <row r="48" ht="12.75" customHeight="1">
      <c r="A48" t="s">
        <v>337</v>
      </c>
      <c r="B48" s="8">
        <v>52.0</v>
      </c>
      <c r="C48">
        <v>6.0</v>
      </c>
      <c r="D48">
        <v>9.0</v>
      </c>
      <c r="E48" s="13">
        <f t="shared" si="2"/>
        <v>8.666666667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9.57"/>
    <col customWidth="1" min="3" max="3" width="28.71"/>
    <col customWidth="1" min="4" max="5" width="20.86"/>
  </cols>
  <sheetData>
    <row r="1">
      <c r="A1" s="11" t="s">
        <v>784</v>
      </c>
      <c r="B1" s="12" t="s">
        <v>2</v>
      </c>
      <c r="C1" s="11" t="s">
        <v>18</v>
      </c>
      <c r="D1" s="11" t="s">
        <v>2</v>
      </c>
      <c r="E1" s="11" t="s">
        <v>20</v>
      </c>
      <c r="F1" s="11" t="s">
        <v>21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t="s">
        <v>13</v>
      </c>
      <c r="B2" t="s">
        <v>14</v>
      </c>
      <c r="C2" t="s">
        <v>22</v>
      </c>
      <c r="D2" s="1" t="s">
        <v>23</v>
      </c>
      <c r="E2" t="s">
        <v>25</v>
      </c>
    </row>
    <row r="3">
      <c r="A3" t="s">
        <v>16</v>
      </c>
      <c r="B3" t="s">
        <v>17</v>
      </c>
      <c r="C3" t="s">
        <v>27</v>
      </c>
      <c r="D3" s="1" t="s">
        <v>17</v>
      </c>
      <c r="E3" t="s">
        <v>25</v>
      </c>
    </row>
    <row r="4">
      <c r="A4" t="s">
        <v>80</v>
      </c>
      <c r="B4" t="s">
        <v>44</v>
      </c>
      <c r="C4" t="s">
        <v>30</v>
      </c>
      <c r="E4" t="s">
        <v>33</v>
      </c>
    </row>
    <row r="5">
      <c r="A5" t="s">
        <v>108</v>
      </c>
      <c r="B5" t="s">
        <v>110</v>
      </c>
      <c r="C5" t="s">
        <v>34</v>
      </c>
      <c r="D5" s="1" t="s">
        <v>494</v>
      </c>
      <c r="E5" t="s">
        <v>25</v>
      </c>
    </row>
    <row r="6">
      <c r="A6" t="s">
        <v>129</v>
      </c>
      <c r="B6" t="s">
        <v>130</v>
      </c>
      <c r="C6" t="s">
        <v>37</v>
      </c>
      <c r="E6" t="s">
        <v>33</v>
      </c>
    </row>
    <row r="7">
      <c r="A7" t="s">
        <v>132</v>
      </c>
      <c r="B7" t="s">
        <v>130</v>
      </c>
      <c r="C7" t="s">
        <v>40</v>
      </c>
      <c r="D7" s="1" t="s">
        <v>494</v>
      </c>
      <c r="E7" t="s">
        <v>25</v>
      </c>
    </row>
    <row r="8">
      <c r="A8" t="s">
        <v>134</v>
      </c>
      <c r="B8" t="s">
        <v>135</v>
      </c>
      <c r="C8" t="s">
        <v>41</v>
      </c>
      <c r="E8" t="s">
        <v>33</v>
      </c>
    </row>
    <row r="9">
      <c r="A9" t="s">
        <v>136</v>
      </c>
      <c r="B9" t="s">
        <v>135</v>
      </c>
      <c r="C9" t="s">
        <v>43</v>
      </c>
      <c r="E9" t="s">
        <v>33</v>
      </c>
    </row>
    <row r="10">
      <c r="A10" t="s">
        <v>323</v>
      </c>
      <c r="B10" t="s">
        <v>17</v>
      </c>
      <c r="C10" t="s">
        <v>45</v>
      </c>
      <c r="E10" t="s">
        <v>33</v>
      </c>
    </row>
    <row r="11">
      <c r="A11" t="s">
        <v>338</v>
      </c>
      <c r="B11" t="s">
        <v>17</v>
      </c>
      <c r="C11" t="s">
        <v>47</v>
      </c>
      <c r="D11" s="1" t="s">
        <v>494</v>
      </c>
      <c r="E11" t="s">
        <v>25</v>
      </c>
    </row>
    <row r="12">
      <c r="A12" t="s">
        <v>350</v>
      </c>
      <c r="B12" t="s">
        <v>351</v>
      </c>
      <c r="C12" t="s">
        <v>49</v>
      </c>
      <c r="E12" t="s">
        <v>33</v>
      </c>
    </row>
    <row r="13">
      <c r="A13" t="s">
        <v>361</v>
      </c>
      <c r="B13" t="s">
        <v>17</v>
      </c>
      <c r="C13" t="s">
        <v>50</v>
      </c>
      <c r="E13" t="s">
        <v>33</v>
      </c>
    </row>
    <row r="14">
      <c r="A14" t="s">
        <v>375</v>
      </c>
      <c r="B14" t="s">
        <v>44</v>
      </c>
      <c r="C14" t="s">
        <v>52</v>
      </c>
      <c r="D14" s="1" t="s">
        <v>386</v>
      </c>
      <c r="E14" t="s">
        <v>25</v>
      </c>
    </row>
    <row r="15">
      <c r="A15" t="s">
        <v>385</v>
      </c>
      <c r="B15" t="s">
        <v>386</v>
      </c>
      <c r="C15" t="s">
        <v>53</v>
      </c>
      <c r="D15" s="1" t="s">
        <v>494</v>
      </c>
      <c r="E15" t="s">
        <v>25</v>
      </c>
    </row>
    <row r="16">
      <c r="A16" t="s">
        <v>397</v>
      </c>
      <c r="B16" t="s">
        <v>17</v>
      </c>
      <c r="C16" t="s">
        <v>55</v>
      </c>
      <c r="D16" s="1" t="s">
        <v>23</v>
      </c>
      <c r="E16" t="s">
        <v>25</v>
      </c>
    </row>
    <row r="17">
      <c r="A17" t="s">
        <v>407</v>
      </c>
      <c r="B17" t="s">
        <v>386</v>
      </c>
      <c r="C17" t="s">
        <v>57</v>
      </c>
      <c r="D17" s="1" t="s">
        <v>23</v>
      </c>
      <c r="E17" t="s">
        <v>25</v>
      </c>
    </row>
    <row r="18">
      <c r="A18" t="s">
        <v>420</v>
      </c>
      <c r="B18" t="s">
        <v>17</v>
      </c>
      <c r="C18" t="s">
        <v>58</v>
      </c>
      <c r="E18" t="s">
        <v>33</v>
      </c>
    </row>
    <row r="19">
      <c r="A19" t="s">
        <v>433</v>
      </c>
      <c r="B19" t="s">
        <v>436</v>
      </c>
      <c r="C19" t="s">
        <v>59</v>
      </c>
      <c r="E19" t="s">
        <v>33</v>
      </c>
    </row>
    <row r="20">
      <c r="A20" t="s">
        <v>438</v>
      </c>
      <c r="B20" t="s">
        <v>439</v>
      </c>
      <c r="C20" t="s">
        <v>60</v>
      </c>
      <c r="E20" t="s">
        <v>33</v>
      </c>
    </row>
    <row r="21">
      <c r="A21" t="s">
        <v>440</v>
      </c>
      <c r="B21" t="s">
        <v>441</v>
      </c>
      <c r="C21" t="s">
        <v>61</v>
      </c>
      <c r="D21" s="1" t="s">
        <v>494</v>
      </c>
      <c r="E21" t="s">
        <v>25</v>
      </c>
    </row>
    <row r="22">
      <c r="A22" t="s">
        <v>442</v>
      </c>
      <c r="B22" t="s">
        <v>17</v>
      </c>
      <c r="C22" t="s">
        <v>63</v>
      </c>
      <c r="E22" t="s">
        <v>33</v>
      </c>
    </row>
    <row r="23">
      <c r="A23" t="s">
        <v>443</v>
      </c>
      <c r="B23" t="s">
        <v>441</v>
      </c>
      <c r="C23" t="s">
        <v>64</v>
      </c>
      <c r="E23" t="s">
        <v>33</v>
      </c>
    </row>
    <row r="24">
      <c r="A24" t="s">
        <v>444</v>
      </c>
      <c r="B24" t="s">
        <v>130</v>
      </c>
      <c r="C24" t="s">
        <v>66</v>
      </c>
      <c r="D24" s="1" t="s">
        <v>23</v>
      </c>
      <c r="E24" t="s">
        <v>25</v>
      </c>
    </row>
    <row r="25">
      <c r="A25" t="s">
        <v>445</v>
      </c>
      <c r="B25" t="s">
        <v>44</v>
      </c>
      <c r="C25" t="s">
        <v>67</v>
      </c>
      <c r="E25" t="s">
        <v>33</v>
      </c>
    </row>
    <row r="26">
      <c r="A26" t="s">
        <v>446</v>
      </c>
      <c r="B26" t="s">
        <v>17</v>
      </c>
      <c r="C26" t="s">
        <v>70</v>
      </c>
      <c r="E26" t="s">
        <v>33</v>
      </c>
    </row>
    <row r="27">
      <c r="A27" t="s">
        <v>95</v>
      </c>
      <c r="B27" t="s">
        <v>17</v>
      </c>
      <c r="C27" t="s">
        <v>71</v>
      </c>
      <c r="D27" s="1" t="s">
        <v>23</v>
      </c>
      <c r="E27" t="s">
        <v>25</v>
      </c>
    </row>
    <row r="28">
      <c r="A28" t="s">
        <v>117</v>
      </c>
      <c r="B28" t="s">
        <v>14</v>
      </c>
      <c r="C28" t="s">
        <v>72</v>
      </c>
      <c r="E28" t="s">
        <v>33</v>
      </c>
    </row>
    <row r="29">
      <c r="A29" t="s">
        <v>41</v>
      </c>
      <c r="B29" t="s">
        <v>386</v>
      </c>
      <c r="C29" t="s">
        <v>73</v>
      </c>
      <c r="D29" s="1" t="s">
        <v>386</v>
      </c>
      <c r="E29" t="s">
        <v>25</v>
      </c>
    </row>
    <row r="30">
      <c r="A30" t="s">
        <v>447</v>
      </c>
      <c r="B30" t="s">
        <v>386</v>
      </c>
      <c r="C30" t="s">
        <v>74</v>
      </c>
      <c r="E30" t="s">
        <v>33</v>
      </c>
    </row>
    <row r="31">
      <c r="A31" t="s">
        <v>74</v>
      </c>
      <c r="B31" t="s">
        <v>386</v>
      </c>
      <c r="C31" t="s">
        <v>75</v>
      </c>
      <c r="E31" t="s">
        <v>33</v>
      </c>
    </row>
    <row r="32">
      <c r="A32" t="s">
        <v>448</v>
      </c>
      <c r="B32" t="s">
        <v>386</v>
      </c>
      <c r="C32" t="s">
        <v>76</v>
      </c>
      <c r="E32" t="s">
        <v>33</v>
      </c>
    </row>
    <row r="33">
      <c r="A33" t="s">
        <v>45</v>
      </c>
      <c r="B33" t="s">
        <v>135</v>
      </c>
      <c r="C33" t="s">
        <v>77</v>
      </c>
      <c r="D33" s="1" t="s">
        <v>494</v>
      </c>
      <c r="E33" t="s">
        <v>25</v>
      </c>
    </row>
    <row r="34">
      <c r="A34" t="s">
        <v>121</v>
      </c>
      <c r="B34" t="s">
        <v>386</v>
      </c>
      <c r="C34" t="s">
        <v>78</v>
      </c>
      <c r="E34" t="s">
        <v>33</v>
      </c>
    </row>
    <row r="35">
      <c r="A35" t="s">
        <v>100</v>
      </c>
      <c r="B35" t="s">
        <v>17</v>
      </c>
      <c r="C35" t="s">
        <v>81</v>
      </c>
      <c r="E35" t="s">
        <v>33</v>
      </c>
    </row>
    <row r="36">
      <c r="A36" t="s">
        <v>101</v>
      </c>
      <c r="B36" t="s">
        <v>17</v>
      </c>
      <c r="C36" t="s">
        <v>82</v>
      </c>
      <c r="D36" s="1" t="s">
        <v>17</v>
      </c>
      <c r="E36" t="s">
        <v>25</v>
      </c>
    </row>
    <row r="37">
      <c r="A37" t="s">
        <v>59</v>
      </c>
      <c r="B37" t="s">
        <v>386</v>
      </c>
      <c r="C37" t="s">
        <v>83</v>
      </c>
      <c r="E37" t="s">
        <v>33</v>
      </c>
    </row>
    <row r="38">
      <c r="A38" t="s">
        <v>81</v>
      </c>
      <c r="B38" t="s">
        <v>386</v>
      </c>
      <c r="C38" t="s">
        <v>84</v>
      </c>
      <c r="E38" t="s">
        <v>33</v>
      </c>
    </row>
    <row r="39">
      <c r="A39" t="s">
        <v>93</v>
      </c>
      <c r="B39" t="s">
        <v>17</v>
      </c>
      <c r="C39" t="s">
        <v>85</v>
      </c>
      <c r="D39" s="1" t="s">
        <v>14</v>
      </c>
      <c r="E39" t="s">
        <v>25</v>
      </c>
    </row>
    <row r="40">
      <c r="A40" t="s">
        <v>64</v>
      </c>
      <c r="B40" t="s">
        <v>450</v>
      </c>
      <c r="C40" t="s">
        <v>86</v>
      </c>
      <c r="D40" s="1" t="s">
        <v>23</v>
      </c>
      <c r="E40" t="s">
        <v>25</v>
      </c>
    </row>
    <row r="41">
      <c r="A41" t="s">
        <v>451</v>
      </c>
      <c r="B41" t="s">
        <v>386</v>
      </c>
      <c r="C41" t="s">
        <v>87</v>
      </c>
      <c r="E41" t="s">
        <v>33</v>
      </c>
    </row>
    <row r="42">
      <c r="A42" t="s">
        <v>123</v>
      </c>
      <c r="B42" t="s">
        <v>386</v>
      </c>
      <c r="C42" t="s">
        <v>88</v>
      </c>
      <c r="E42" t="s">
        <v>33</v>
      </c>
    </row>
    <row r="43">
      <c r="A43" t="s">
        <v>43</v>
      </c>
      <c r="B43" t="s">
        <v>44</v>
      </c>
      <c r="C43" t="s">
        <v>89</v>
      </c>
      <c r="E43" t="s">
        <v>33</v>
      </c>
    </row>
    <row r="44">
      <c r="A44" t="s">
        <v>67</v>
      </c>
      <c r="B44" t="s">
        <v>439</v>
      </c>
      <c r="C44" t="s">
        <v>90</v>
      </c>
      <c r="E44" t="s">
        <v>33</v>
      </c>
    </row>
    <row r="45">
      <c r="A45" t="s">
        <v>72</v>
      </c>
      <c r="B45" t="s">
        <v>386</v>
      </c>
      <c r="C45" t="s">
        <v>91</v>
      </c>
      <c r="D45" s="1" t="s">
        <v>92</v>
      </c>
      <c r="E45" t="s">
        <v>25</v>
      </c>
    </row>
    <row r="46">
      <c r="A46" t="s">
        <v>84</v>
      </c>
      <c r="B46" t="s">
        <v>17</v>
      </c>
      <c r="C46" t="s">
        <v>93</v>
      </c>
      <c r="E46" t="s">
        <v>33</v>
      </c>
    </row>
    <row r="47">
      <c r="A47" t="s">
        <v>112</v>
      </c>
      <c r="B47" t="s">
        <v>386</v>
      </c>
      <c r="C47" t="s">
        <v>94</v>
      </c>
      <c r="E47" t="s">
        <v>33</v>
      </c>
    </row>
    <row r="48">
      <c r="A48" t="s">
        <v>50</v>
      </c>
      <c r="B48" t="s">
        <v>130</v>
      </c>
      <c r="C48" t="s">
        <v>95</v>
      </c>
      <c r="E48" t="s">
        <v>33</v>
      </c>
    </row>
    <row r="49">
      <c r="A49" t="s">
        <v>90</v>
      </c>
      <c r="B49" t="s">
        <v>17</v>
      </c>
      <c r="C49" t="s">
        <v>96</v>
      </c>
      <c r="D49" s="1" t="s">
        <v>17</v>
      </c>
      <c r="E49" t="s">
        <v>25</v>
      </c>
    </row>
    <row r="50">
      <c r="A50" t="s">
        <v>125</v>
      </c>
      <c r="B50" t="s">
        <v>17</v>
      </c>
      <c r="C50" t="s">
        <v>97</v>
      </c>
      <c r="E50" t="s">
        <v>33</v>
      </c>
    </row>
    <row r="51">
      <c r="A51" t="s">
        <v>30</v>
      </c>
      <c r="B51" t="s">
        <v>453</v>
      </c>
      <c r="C51" t="s">
        <v>98</v>
      </c>
      <c r="E51" t="s">
        <v>33</v>
      </c>
    </row>
    <row r="52">
      <c r="A52" t="s">
        <v>83</v>
      </c>
      <c r="B52" t="s">
        <v>44</v>
      </c>
      <c r="C52" t="s">
        <v>99</v>
      </c>
      <c r="D52" s="1" t="s">
        <v>386</v>
      </c>
      <c r="E52" t="s">
        <v>25</v>
      </c>
    </row>
    <row r="53">
      <c r="A53" t="s">
        <v>114</v>
      </c>
      <c r="B53" t="s">
        <v>92</v>
      </c>
      <c r="C53" t="s">
        <v>100</v>
      </c>
      <c r="E53" t="s">
        <v>33</v>
      </c>
    </row>
    <row r="54">
      <c r="A54" t="s">
        <v>75</v>
      </c>
      <c r="B54" t="s">
        <v>130</v>
      </c>
      <c r="C54" t="s">
        <v>101</v>
      </c>
      <c r="E54" t="s">
        <v>33</v>
      </c>
    </row>
    <row r="55">
      <c r="A55" t="s">
        <v>76</v>
      </c>
      <c r="B55" t="s">
        <v>17</v>
      </c>
      <c r="C55" t="s">
        <v>102</v>
      </c>
      <c r="D55" s="1" t="s">
        <v>785</v>
      </c>
      <c r="E55" t="s">
        <v>25</v>
      </c>
    </row>
    <row r="56">
      <c r="A56" t="s">
        <v>70</v>
      </c>
      <c r="B56" t="s">
        <v>130</v>
      </c>
      <c r="C56" t="s">
        <v>104</v>
      </c>
      <c r="D56" s="1" t="s">
        <v>23</v>
      </c>
      <c r="E56" t="s">
        <v>25</v>
      </c>
    </row>
    <row r="57">
      <c r="A57" t="s">
        <v>63</v>
      </c>
      <c r="B57" t="s">
        <v>386</v>
      </c>
      <c r="C57" t="s">
        <v>105</v>
      </c>
      <c r="D57" s="1" t="s">
        <v>106</v>
      </c>
      <c r="E57" t="s">
        <v>25</v>
      </c>
    </row>
    <row r="58">
      <c r="A58" t="s">
        <v>49</v>
      </c>
      <c r="B58" t="s">
        <v>17</v>
      </c>
      <c r="C58" t="s">
        <v>109</v>
      </c>
      <c r="E58" t="s">
        <v>33</v>
      </c>
    </row>
    <row r="59">
      <c r="A59" t="s">
        <v>37</v>
      </c>
      <c r="B59" t="s">
        <v>441</v>
      </c>
      <c r="C59" t="s">
        <v>111</v>
      </c>
      <c r="D59" s="1" t="s">
        <v>23</v>
      </c>
      <c r="E59" t="s">
        <v>25</v>
      </c>
    </row>
    <row r="60">
      <c r="A60" t="s">
        <v>58</v>
      </c>
      <c r="B60" t="s">
        <v>17</v>
      </c>
      <c r="C60" t="s">
        <v>112</v>
      </c>
      <c r="E60" t="s">
        <v>33</v>
      </c>
    </row>
    <row r="61">
      <c r="A61" t="s">
        <v>109</v>
      </c>
      <c r="B61" t="s">
        <v>17</v>
      </c>
      <c r="C61" t="s">
        <v>113</v>
      </c>
      <c r="D61" s="1" t="s">
        <v>23</v>
      </c>
      <c r="E61" t="s">
        <v>25</v>
      </c>
    </row>
    <row r="62">
      <c r="A62" t="s">
        <v>94</v>
      </c>
      <c r="B62" t="s">
        <v>386</v>
      </c>
      <c r="C62" t="s">
        <v>114</v>
      </c>
      <c r="E62" t="s">
        <v>33</v>
      </c>
    </row>
    <row r="63">
      <c r="A63" t="s">
        <v>88</v>
      </c>
      <c r="B63" t="s">
        <v>386</v>
      </c>
      <c r="C63" t="s">
        <v>115</v>
      </c>
      <c r="D63" s="1" t="s">
        <v>23</v>
      </c>
      <c r="E63" t="s">
        <v>25</v>
      </c>
    </row>
    <row r="64">
      <c r="A64" t="s">
        <v>60</v>
      </c>
      <c r="B64" t="s">
        <v>17</v>
      </c>
      <c r="C64" t="s">
        <v>116</v>
      </c>
      <c r="E64" t="s">
        <v>33</v>
      </c>
    </row>
    <row r="65">
      <c r="A65" t="s">
        <v>87</v>
      </c>
      <c r="B65" t="s">
        <v>386</v>
      </c>
      <c r="C65" t="s">
        <v>117</v>
      </c>
      <c r="E65" t="s">
        <v>33</v>
      </c>
    </row>
    <row r="66">
      <c r="A66" t="s">
        <v>78</v>
      </c>
      <c r="B66" t="s">
        <v>17</v>
      </c>
      <c r="C66" t="s">
        <v>118</v>
      </c>
      <c r="D66" s="1" t="s">
        <v>119</v>
      </c>
      <c r="E66" t="s">
        <v>25</v>
      </c>
    </row>
    <row r="67">
      <c r="A67" t="s">
        <v>89</v>
      </c>
      <c r="B67" t="s">
        <v>17</v>
      </c>
      <c r="C67" t="s">
        <v>120</v>
      </c>
      <c r="D67" s="1" t="s">
        <v>386</v>
      </c>
      <c r="E67" t="s">
        <v>25</v>
      </c>
    </row>
    <row r="68">
      <c r="A68" t="s">
        <v>454</v>
      </c>
      <c r="B68" t="s">
        <v>441</v>
      </c>
      <c r="C68" t="s">
        <v>121</v>
      </c>
      <c r="E68" t="s">
        <v>33</v>
      </c>
    </row>
    <row r="69">
      <c r="A69" t="s">
        <v>455</v>
      </c>
      <c r="B69" t="s">
        <v>441</v>
      </c>
      <c r="C69" t="s">
        <v>122</v>
      </c>
      <c r="D69" s="1" t="s">
        <v>92</v>
      </c>
      <c r="E69" t="s">
        <v>25</v>
      </c>
    </row>
    <row r="70">
      <c r="A70" t="s">
        <v>456</v>
      </c>
      <c r="B70" t="s">
        <v>441</v>
      </c>
      <c r="C70" t="s">
        <v>123</v>
      </c>
      <c r="E70" t="s">
        <v>33</v>
      </c>
    </row>
    <row r="71">
      <c r="A71" t="s">
        <v>457</v>
      </c>
      <c r="B71" t="s">
        <v>441</v>
      </c>
      <c r="C71" t="s">
        <v>124</v>
      </c>
      <c r="D71" s="1" t="s">
        <v>17</v>
      </c>
      <c r="E71" t="s">
        <v>25</v>
      </c>
    </row>
    <row r="72">
      <c r="A72" t="s">
        <v>458</v>
      </c>
      <c r="B72" t="s">
        <v>441</v>
      </c>
      <c r="C72" t="s">
        <v>125</v>
      </c>
      <c r="E72" t="s">
        <v>33</v>
      </c>
    </row>
    <row r="73">
      <c r="A73" t="s">
        <v>459</v>
      </c>
      <c r="B73" t="s">
        <v>386</v>
      </c>
      <c r="C73" t="s">
        <v>126</v>
      </c>
      <c r="D73" s="1" t="s">
        <v>494</v>
      </c>
      <c r="E73" t="s">
        <v>25</v>
      </c>
    </row>
    <row r="74">
      <c r="A74" t="s">
        <v>460</v>
      </c>
      <c r="B74" t="s">
        <v>386</v>
      </c>
      <c r="C74" s="1" t="s">
        <v>127</v>
      </c>
      <c r="D74" s="1" t="s">
        <v>17</v>
      </c>
      <c r="E74" s="1" t="s">
        <v>25</v>
      </c>
    </row>
    <row r="75">
      <c r="A75" t="s">
        <v>461</v>
      </c>
      <c r="B75" t="s">
        <v>386</v>
      </c>
    </row>
    <row r="76">
      <c r="A76" t="s">
        <v>462</v>
      </c>
      <c r="B76" t="s">
        <v>92</v>
      </c>
    </row>
    <row r="77">
      <c r="A77" t="s">
        <v>463</v>
      </c>
      <c r="B77" t="s">
        <v>92</v>
      </c>
    </row>
    <row r="78">
      <c r="A78" t="s">
        <v>464</v>
      </c>
      <c r="B78" t="s">
        <v>92</v>
      </c>
    </row>
    <row r="79">
      <c r="A79" t="s">
        <v>465</v>
      </c>
      <c r="B79" t="s">
        <v>92</v>
      </c>
    </row>
    <row r="80">
      <c r="A80" t="s">
        <v>466</v>
      </c>
      <c r="B80" t="s">
        <v>92</v>
      </c>
    </row>
    <row r="81">
      <c r="A81" t="s">
        <v>470</v>
      </c>
      <c r="B81" t="s">
        <v>471</v>
      </c>
    </row>
    <row r="82">
      <c r="A82" t="s">
        <v>472</v>
      </c>
      <c r="B82" t="s">
        <v>471</v>
      </c>
    </row>
    <row r="83">
      <c r="A83" t="s">
        <v>473</v>
      </c>
      <c r="B83" t="s">
        <v>471</v>
      </c>
    </row>
    <row r="84">
      <c r="A84" t="s">
        <v>474</v>
      </c>
      <c r="B84" t="s">
        <v>471</v>
      </c>
    </row>
    <row r="85">
      <c r="A85" t="s">
        <v>475</v>
      </c>
      <c r="B85" t="s">
        <v>471</v>
      </c>
    </row>
    <row r="86">
      <c r="A86" t="s">
        <v>476</v>
      </c>
      <c r="B86" t="s">
        <v>17</v>
      </c>
    </row>
    <row r="87">
      <c r="A87" t="s">
        <v>477</v>
      </c>
      <c r="B87" t="s">
        <v>17</v>
      </c>
    </row>
    <row r="88">
      <c r="A88" t="s">
        <v>478</v>
      </c>
      <c r="B88" t="s">
        <v>17</v>
      </c>
    </row>
    <row r="89">
      <c r="A89" t="s">
        <v>479</v>
      </c>
      <c r="B89" t="s">
        <v>17</v>
      </c>
    </row>
    <row r="90">
      <c r="A90" t="s">
        <v>480</v>
      </c>
      <c r="B90" t="s">
        <v>135</v>
      </c>
    </row>
    <row r="91">
      <c r="A91" t="s">
        <v>481</v>
      </c>
      <c r="B91" t="s">
        <v>135</v>
      </c>
    </row>
    <row r="92">
      <c r="A92" t="s">
        <v>482</v>
      </c>
      <c r="B92" t="s">
        <v>135</v>
      </c>
    </row>
    <row r="93">
      <c r="A93" t="s">
        <v>483</v>
      </c>
      <c r="B93" t="s">
        <v>135</v>
      </c>
    </row>
    <row r="94">
      <c r="A94" t="s">
        <v>484</v>
      </c>
      <c r="B94" t="s">
        <v>135</v>
      </c>
    </row>
    <row r="95">
      <c r="A95" t="s">
        <v>485</v>
      </c>
      <c r="B95" t="s">
        <v>130</v>
      </c>
    </row>
    <row r="96">
      <c r="A96" t="s">
        <v>486</v>
      </c>
      <c r="B96" t="s">
        <v>130</v>
      </c>
    </row>
    <row r="97">
      <c r="A97" t="s">
        <v>487</v>
      </c>
      <c r="B97" t="s">
        <v>130</v>
      </c>
    </row>
    <row r="98">
      <c r="A98" t="s">
        <v>488</v>
      </c>
      <c r="B98" t="s">
        <v>130</v>
      </c>
    </row>
    <row r="99">
      <c r="A99" t="s">
        <v>489</v>
      </c>
      <c r="B99" t="s">
        <v>44</v>
      </c>
    </row>
    <row r="100">
      <c r="A100" t="s">
        <v>490</v>
      </c>
      <c r="B100" t="s">
        <v>44</v>
      </c>
    </row>
    <row r="101">
      <c r="A101" t="s">
        <v>491</v>
      </c>
      <c r="B101" t="s">
        <v>44</v>
      </c>
    </row>
    <row r="102">
      <c r="A102" t="s">
        <v>492</v>
      </c>
      <c r="B102" t="s">
        <v>44</v>
      </c>
    </row>
    <row r="103">
      <c r="A103" t="s">
        <v>493</v>
      </c>
      <c r="B103" t="s">
        <v>494</v>
      </c>
    </row>
    <row r="104">
      <c r="A104" t="s">
        <v>495</v>
      </c>
      <c r="B104" t="s">
        <v>441</v>
      </c>
    </row>
    <row r="105">
      <c r="A105" t="s">
        <v>496</v>
      </c>
      <c r="B105" t="s">
        <v>441</v>
      </c>
    </row>
    <row r="106">
      <c r="A106" t="s">
        <v>497</v>
      </c>
      <c r="B106" t="s">
        <v>441</v>
      </c>
    </row>
    <row r="107">
      <c r="A107" t="s">
        <v>498</v>
      </c>
      <c r="B107" t="s">
        <v>441</v>
      </c>
    </row>
    <row r="108">
      <c r="A108" t="s">
        <v>499</v>
      </c>
      <c r="B108" t="s">
        <v>441</v>
      </c>
    </row>
    <row r="109">
      <c r="A109" t="s">
        <v>500</v>
      </c>
      <c r="B109" t="s">
        <v>441</v>
      </c>
    </row>
    <row r="110">
      <c r="A110" t="s">
        <v>501</v>
      </c>
      <c r="B110" t="s">
        <v>386</v>
      </c>
    </row>
    <row r="111">
      <c r="A111" t="s">
        <v>502</v>
      </c>
      <c r="B111" t="s">
        <v>386</v>
      </c>
    </row>
    <row r="112">
      <c r="A112" t="s">
        <v>503</v>
      </c>
      <c r="B112" t="s">
        <v>386</v>
      </c>
    </row>
    <row r="113">
      <c r="A113" t="s">
        <v>504</v>
      </c>
      <c r="B113" t="s">
        <v>386</v>
      </c>
    </row>
    <row r="114">
      <c r="A114" t="s">
        <v>505</v>
      </c>
      <c r="B114" t="s">
        <v>506</v>
      </c>
    </row>
    <row r="115">
      <c r="A115" t="s">
        <v>507</v>
      </c>
      <c r="B115" t="s">
        <v>506</v>
      </c>
    </row>
    <row r="116">
      <c r="A116" t="s">
        <v>508</v>
      </c>
      <c r="B116" t="s">
        <v>506</v>
      </c>
    </row>
    <row r="117">
      <c r="A117" t="s">
        <v>509</v>
      </c>
      <c r="B117" t="s">
        <v>506</v>
      </c>
    </row>
    <row r="118">
      <c r="A118" t="s">
        <v>510</v>
      </c>
      <c r="B118" t="s">
        <v>92</v>
      </c>
    </row>
    <row r="119">
      <c r="A119" t="s">
        <v>511</v>
      </c>
      <c r="B119" t="s">
        <v>92</v>
      </c>
    </row>
    <row r="120">
      <c r="A120" t="s">
        <v>512</v>
      </c>
      <c r="B120" t="s">
        <v>92</v>
      </c>
    </row>
    <row r="121">
      <c r="A121" t="s">
        <v>513</v>
      </c>
      <c r="B121" t="s">
        <v>92</v>
      </c>
    </row>
    <row r="122">
      <c r="A122" t="s">
        <v>514</v>
      </c>
      <c r="B122" t="s">
        <v>92</v>
      </c>
    </row>
    <row r="123">
      <c r="A123" t="s">
        <v>515</v>
      </c>
      <c r="B123" t="s">
        <v>92</v>
      </c>
    </row>
    <row r="124">
      <c r="A124" t="s">
        <v>516</v>
      </c>
      <c r="B124" t="s">
        <v>92</v>
      </c>
    </row>
    <row r="125">
      <c r="A125" t="s">
        <v>517</v>
      </c>
      <c r="B125" t="s">
        <v>17</v>
      </c>
    </row>
    <row r="126">
      <c r="A126" t="s">
        <v>518</v>
      </c>
      <c r="B126" t="s">
        <v>17</v>
      </c>
    </row>
    <row r="127">
      <c r="A127" t="s">
        <v>519</v>
      </c>
      <c r="B127" t="s">
        <v>17</v>
      </c>
    </row>
    <row r="128">
      <c r="A128" t="s">
        <v>520</v>
      </c>
      <c r="B128" t="s">
        <v>17</v>
      </c>
    </row>
    <row r="129">
      <c r="A129" t="s">
        <v>521</v>
      </c>
      <c r="B129" t="s">
        <v>135</v>
      </c>
    </row>
    <row r="130">
      <c r="A130" t="s">
        <v>522</v>
      </c>
      <c r="B130" t="s">
        <v>135</v>
      </c>
    </row>
    <row r="131">
      <c r="A131" t="s">
        <v>523</v>
      </c>
      <c r="B131" t="s">
        <v>135</v>
      </c>
    </row>
    <row r="132">
      <c r="A132" t="s">
        <v>524</v>
      </c>
      <c r="B132" t="s">
        <v>135</v>
      </c>
    </row>
    <row r="133">
      <c r="A133" t="s">
        <v>525</v>
      </c>
      <c r="B133" t="s">
        <v>135</v>
      </c>
    </row>
    <row r="134">
      <c r="A134" t="s">
        <v>526</v>
      </c>
      <c r="B134" t="s">
        <v>135</v>
      </c>
    </row>
    <row r="135">
      <c r="A135" t="s">
        <v>527</v>
      </c>
      <c r="B135" t="s">
        <v>135</v>
      </c>
    </row>
    <row r="136">
      <c r="A136" t="s">
        <v>528</v>
      </c>
      <c r="B136" t="s">
        <v>130</v>
      </c>
    </row>
    <row r="137">
      <c r="A137" t="s">
        <v>529</v>
      </c>
      <c r="B137" t="s">
        <v>130</v>
      </c>
    </row>
    <row r="138">
      <c r="A138" t="s">
        <v>530</v>
      </c>
      <c r="B138" t="s">
        <v>130</v>
      </c>
    </row>
    <row r="139">
      <c r="A139" t="s">
        <v>531</v>
      </c>
      <c r="B139" t="s">
        <v>130</v>
      </c>
    </row>
    <row r="140">
      <c r="A140" t="s">
        <v>532</v>
      </c>
      <c r="B140" t="s">
        <v>130</v>
      </c>
    </row>
    <row r="141">
      <c r="A141" t="s">
        <v>533</v>
      </c>
      <c r="B141" t="s">
        <v>130</v>
      </c>
    </row>
    <row r="142">
      <c r="A142" t="s">
        <v>534</v>
      </c>
      <c r="B142" t="s">
        <v>130</v>
      </c>
    </row>
    <row r="143">
      <c r="A143" t="s">
        <v>535</v>
      </c>
      <c r="B143" t="s">
        <v>44</v>
      </c>
    </row>
    <row r="144">
      <c r="A144" t="s">
        <v>536</v>
      </c>
      <c r="B144" t="s">
        <v>44</v>
      </c>
    </row>
    <row r="145">
      <c r="A145" t="s">
        <v>537</v>
      </c>
      <c r="B145" t="s">
        <v>44</v>
      </c>
    </row>
    <row r="146">
      <c r="A146" t="s">
        <v>538</v>
      </c>
      <c r="B146" t="s">
        <v>44</v>
      </c>
    </row>
    <row r="147">
      <c r="A147" t="s">
        <v>489</v>
      </c>
      <c r="B147" t="s">
        <v>44</v>
      </c>
    </row>
    <row r="148">
      <c r="A148" t="s">
        <v>539</v>
      </c>
      <c r="B148" t="s">
        <v>44</v>
      </c>
    </row>
    <row r="149">
      <c r="A149" t="s">
        <v>540</v>
      </c>
      <c r="B149" t="s">
        <v>44</v>
      </c>
    </row>
    <row r="150">
      <c r="A150" t="s">
        <v>541</v>
      </c>
      <c r="B150" t="s">
        <v>494</v>
      </c>
    </row>
    <row r="151">
      <c r="A151" t="s">
        <v>542</v>
      </c>
      <c r="B151" t="s">
        <v>436</v>
      </c>
    </row>
    <row r="152">
      <c r="A152" t="s">
        <v>543</v>
      </c>
      <c r="B152" t="s">
        <v>436</v>
      </c>
    </row>
    <row r="153">
      <c r="A153" t="s">
        <v>544</v>
      </c>
      <c r="B153" t="s">
        <v>436</v>
      </c>
    </row>
    <row r="154">
      <c r="A154" t="s">
        <v>545</v>
      </c>
      <c r="B154" t="s">
        <v>436</v>
      </c>
    </row>
    <row r="155">
      <c r="A155" t="s">
        <v>546</v>
      </c>
      <c r="B155" t="s">
        <v>436</v>
      </c>
    </row>
    <row r="156">
      <c r="A156" t="s">
        <v>547</v>
      </c>
      <c r="B156" t="s">
        <v>436</v>
      </c>
    </row>
    <row r="157">
      <c r="A157" t="s">
        <v>548</v>
      </c>
      <c r="B157" t="s">
        <v>441</v>
      </c>
    </row>
    <row r="158">
      <c r="A158" t="s">
        <v>549</v>
      </c>
      <c r="B158" t="s">
        <v>441</v>
      </c>
    </row>
    <row r="159">
      <c r="A159" t="s">
        <v>550</v>
      </c>
      <c r="B159" t="s">
        <v>441</v>
      </c>
    </row>
    <row r="160">
      <c r="A160" t="s">
        <v>551</v>
      </c>
      <c r="B160" t="s">
        <v>441</v>
      </c>
    </row>
    <row r="161">
      <c r="A161" t="s">
        <v>552</v>
      </c>
      <c r="B161" t="s">
        <v>441</v>
      </c>
    </row>
    <row r="162">
      <c r="A162" t="s">
        <v>553</v>
      </c>
      <c r="B162" t="s">
        <v>441</v>
      </c>
    </row>
    <row r="163">
      <c r="A163" t="s">
        <v>554</v>
      </c>
      <c r="B163" t="s">
        <v>441</v>
      </c>
    </row>
    <row r="164">
      <c r="A164" t="s">
        <v>555</v>
      </c>
      <c r="B164" t="s">
        <v>441</v>
      </c>
    </row>
    <row r="165">
      <c r="A165" t="s">
        <v>556</v>
      </c>
      <c r="B165" t="s">
        <v>386</v>
      </c>
    </row>
    <row r="166">
      <c r="A166" t="s">
        <v>557</v>
      </c>
      <c r="B166" t="s">
        <v>386</v>
      </c>
    </row>
    <row r="167">
      <c r="A167" t="s">
        <v>558</v>
      </c>
      <c r="B167" t="s">
        <v>386</v>
      </c>
    </row>
    <row r="168">
      <c r="A168" t="s">
        <v>559</v>
      </c>
      <c r="B168" t="s">
        <v>386</v>
      </c>
    </row>
    <row r="169">
      <c r="A169" t="s">
        <v>560</v>
      </c>
      <c r="B169" t="s">
        <v>386</v>
      </c>
    </row>
    <row r="170">
      <c r="A170" t="s">
        <v>561</v>
      </c>
      <c r="B170" t="s">
        <v>92</v>
      </c>
    </row>
    <row r="171">
      <c r="A171" t="s">
        <v>562</v>
      </c>
      <c r="B171" t="s">
        <v>92</v>
      </c>
    </row>
    <row r="172">
      <c r="A172" t="s">
        <v>563</v>
      </c>
      <c r="B172" t="s">
        <v>92</v>
      </c>
    </row>
    <row r="173">
      <c r="A173" t="s">
        <v>564</v>
      </c>
      <c r="B173" t="s">
        <v>92</v>
      </c>
    </row>
    <row r="174">
      <c r="A174" t="s">
        <v>565</v>
      </c>
      <c r="B174" t="s">
        <v>92</v>
      </c>
    </row>
    <row r="175">
      <c r="A175" t="s">
        <v>566</v>
      </c>
      <c r="B175" t="s">
        <v>92</v>
      </c>
    </row>
    <row r="176">
      <c r="A176" t="s">
        <v>567</v>
      </c>
      <c r="B176" t="s">
        <v>92</v>
      </c>
    </row>
    <row r="177">
      <c r="A177" t="s">
        <v>568</v>
      </c>
      <c r="B177" t="s">
        <v>92</v>
      </c>
    </row>
    <row r="178">
      <c r="A178" t="s">
        <v>569</v>
      </c>
      <c r="B178" t="s">
        <v>17</v>
      </c>
    </row>
    <row r="179">
      <c r="A179" t="s">
        <v>570</v>
      </c>
      <c r="B179" t="s">
        <v>17</v>
      </c>
    </row>
    <row r="180">
      <c r="A180" t="s">
        <v>571</v>
      </c>
      <c r="B180" t="s">
        <v>17</v>
      </c>
    </row>
    <row r="181">
      <c r="A181" t="s">
        <v>572</v>
      </c>
      <c r="B181" t="s">
        <v>17</v>
      </c>
    </row>
    <row r="182">
      <c r="A182" t="s">
        <v>573</v>
      </c>
      <c r="B182" t="s">
        <v>17</v>
      </c>
    </row>
    <row r="183">
      <c r="A183" t="s">
        <v>574</v>
      </c>
      <c r="B183" t="s">
        <v>135</v>
      </c>
    </row>
    <row r="184">
      <c r="A184" t="s">
        <v>575</v>
      </c>
      <c r="B184" t="s">
        <v>135</v>
      </c>
    </row>
    <row r="185">
      <c r="A185" t="s">
        <v>576</v>
      </c>
      <c r="B185" t="s">
        <v>135</v>
      </c>
    </row>
    <row r="186">
      <c r="A186" t="s">
        <v>577</v>
      </c>
      <c r="B186" t="s">
        <v>135</v>
      </c>
    </row>
    <row r="187">
      <c r="A187" t="s">
        <v>578</v>
      </c>
      <c r="B187" t="s">
        <v>135</v>
      </c>
    </row>
    <row r="188">
      <c r="A188" t="s">
        <v>579</v>
      </c>
      <c r="B188" t="s">
        <v>135</v>
      </c>
    </row>
    <row r="189">
      <c r="A189" t="s">
        <v>580</v>
      </c>
      <c r="B189" t="s">
        <v>130</v>
      </c>
    </row>
    <row r="190">
      <c r="A190" t="s">
        <v>581</v>
      </c>
      <c r="B190" t="s">
        <v>130</v>
      </c>
    </row>
    <row r="191">
      <c r="A191" t="s">
        <v>582</v>
      </c>
      <c r="B191" t="s">
        <v>130</v>
      </c>
    </row>
    <row r="192">
      <c r="A192" t="s">
        <v>583</v>
      </c>
      <c r="B192" t="s">
        <v>130</v>
      </c>
    </row>
    <row r="193">
      <c r="A193" t="s">
        <v>584</v>
      </c>
      <c r="B193" t="s">
        <v>130</v>
      </c>
    </row>
    <row r="194">
      <c r="A194" t="s">
        <v>585</v>
      </c>
      <c r="B194" t="s">
        <v>130</v>
      </c>
    </row>
    <row r="195">
      <c r="A195" t="s">
        <v>586</v>
      </c>
      <c r="B195" t="s">
        <v>130</v>
      </c>
    </row>
    <row r="196">
      <c r="A196" t="s">
        <v>587</v>
      </c>
      <c r="B196" t="s">
        <v>130</v>
      </c>
    </row>
    <row r="197">
      <c r="A197" t="s">
        <v>588</v>
      </c>
      <c r="B197" t="s">
        <v>589</v>
      </c>
    </row>
    <row r="198">
      <c r="A198" t="s">
        <v>590</v>
      </c>
      <c r="B198" t="s">
        <v>589</v>
      </c>
    </row>
    <row r="199">
      <c r="A199" t="s">
        <v>591</v>
      </c>
      <c r="B199" t="s">
        <v>589</v>
      </c>
    </row>
    <row r="200">
      <c r="A200" t="s">
        <v>592</v>
      </c>
      <c r="B200" t="s">
        <v>589</v>
      </c>
    </row>
    <row r="201">
      <c r="A201" t="s">
        <v>593</v>
      </c>
      <c r="B201" t="s">
        <v>589</v>
      </c>
    </row>
    <row r="202">
      <c r="A202" t="s">
        <v>594</v>
      </c>
      <c r="B202" t="s">
        <v>589</v>
      </c>
    </row>
    <row r="203">
      <c r="A203" t="s">
        <v>595</v>
      </c>
      <c r="B203" t="s">
        <v>44</v>
      </c>
    </row>
    <row r="204">
      <c r="A204" t="s">
        <v>596</v>
      </c>
      <c r="B204" t="s">
        <v>44</v>
      </c>
    </row>
    <row r="205">
      <c r="A205" t="s">
        <v>597</v>
      </c>
      <c r="B205" t="s">
        <v>44</v>
      </c>
    </row>
    <row r="206">
      <c r="A206" t="s">
        <v>598</v>
      </c>
      <c r="B206" t="s">
        <v>44</v>
      </c>
    </row>
    <row r="207">
      <c r="A207" t="s">
        <v>599</v>
      </c>
      <c r="B207" t="s">
        <v>44</v>
      </c>
    </row>
    <row r="208">
      <c r="A208" t="s">
        <v>600</v>
      </c>
      <c r="B208" t="s">
        <v>44</v>
      </c>
    </row>
    <row r="209">
      <c r="A209" t="s">
        <v>601</v>
      </c>
      <c r="B209" t="s">
        <v>44</v>
      </c>
    </row>
    <row r="210">
      <c r="A210" t="s">
        <v>602</v>
      </c>
      <c r="B210" t="s">
        <v>351</v>
      </c>
    </row>
    <row r="211">
      <c r="A211" t="s">
        <v>603</v>
      </c>
      <c r="B211" t="s">
        <v>351</v>
      </c>
    </row>
    <row r="212">
      <c r="A212" t="s">
        <v>604</v>
      </c>
      <c r="B212" t="s">
        <v>351</v>
      </c>
    </row>
    <row r="213">
      <c r="A213" t="s">
        <v>605</v>
      </c>
      <c r="B213" t="s">
        <v>351</v>
      </c>
    </row>
    <row r="214">
      <c r="A214" t="s">
        <v>606</v>
      </c>
      <c r="B214" t="s">
        <v>351</v>
      </c>
    </row>
    <row r="215">
      <c r="A215" t="s">
        <v>607</v>
      </c>
      <c r="B215" t="s">
        <v>351</v>
      </c>
    </row>
    <row r="216">
      <c r="A216" t="s">
        <v>608</v>
      </c>
      <c r="B216" t="s">
        <v>351</v>
      </c>
    </row>
    <row r="217">
      <c r="A217" t="s">
        <v>609</v>
      </c>
      <c r="B217" t="s">
        <v>494</v>
      </c>
    </row>
    <row r="218">
      <c r="A218" t="s">
        <v>610</v>
      </c>
      <c r="B218" t="s">
        <v>494</v>
      </c>
    </row>
    <row r="219">
      <c r="A219" t="s">
        <v>611</v>
      </c>
      <c r="B219" t="s">
        <v>494</v>
      </c>
    </row>
    <row r="220">
      <c r="A220" t="s">
        <v>612</v>
      </c>
      <c r="B220" t="s">
        <v>494</v>
      </c>
    </row>
    <row r="221">
      <c r="A221" t="s">
        <v>613</v>
      </c>
      <c r="B221" t="s">
        <v>494</v>
      </c>
    </row>
    <row r="222">
      <c r="A222" t="s">
        <v>614</v>
      </c>
      <c r="B222" t="s">
        <v>494</v>
      </c>
    </row>
    <row r="223">
      <c r="A223" t="s">
        <v>615</v>
      </c>
      <c r="B223" t="s">
        <v>494</v>
      </c>
    </row>
    <row r="224">
      <c r="A224" t="s">
        <v>616</v>
      </c>
      <c r="B224" t="s">
        <v>494</v>
      </c>
    </row>
    <row r="225">
      <c r="A225" t="s">
        <v>617</v>
      </c>
      <c r="B225" t="s">
        <v>494</v>
      </c>
    </row>
    <row r="226">
      <c r="A226" t="s">
        <v>618</v>
      </c>
      <c r="B226" t="s">
        <v>494</v>
      </c>
    </row>
    <row r="227">
      <c r="A227" t="s">
        <v>619</v>
      </c>
      <c r="B227" t="s">
        <v>494</v>
      </c>
    </row>
    <row r="228">
      <c r="A228" t="s">
        <v>620</v>
      </c>
      <c r="B228" t="s">
        <v>441</v>
      </c>
    </row>
    <row r="229">
      <c r="A229" t="s">
        <v>621</v>
      </c>
      <c r="B229" t="s">
        <v>441</v>
      </c>
    </row>
    <row r="230">
      <c r="A230" t="s">
        <v>622</v>
      </c>
      <c r="B230" t="s">
        <v>441</v>
      </c>
    </row>
    <row r="231">
      <c r="A231" t="s">
        <v>623</v>
      </c>
      <c r="B231" t="s">
        <v>386</v>
      </c>
    </row>
    <row r="232">
      <c r="A232" t="s">
        <v>624</v>
      </c>
      <c r="B232" t="s">
        <v>386</v>
      </c>
    </row>
    <row r="233">
      <c r="A233" t="s">
        <v>625</v>
      </c>
      <c r="B233" t="s">
        <v>386</v>
      </c>
    </row>
    <row r="234">
      <c r="A234" t="s">
        <v>626</v>
      </c>
      <c r="B234" t="s">
        <v>92</v>
      </c>
    </row>
    <row r="235">
      <c r="A235" t="s">
        <v>627</v>
      </c>
      <c r="B235" t="s">
        <v>92</v>
      </c>
    </row>
    <row r="236">
      <c r="A236" t="s">
        <v>628</v>
      </c>
      <c r="B236" t="s">
        <v>92</v>
      </c>
    </row>
    <row r="237">
      <c r="A237" t="s">
        <v>629</v>
      </c>
      <c r="B237" t="s">
        <v>17</v>
      </c>
    </row>
    <row r="238">
      <c r="A238" t="s">
        <v>630</v>
      </c>
      <c r="B238" t="s">
        <v>135</v>
      </c>
    </row>
    <row r="239">
      <c r="A239" t="s">
        <v>631</v>
      </c>
      <c r="B239" t="s">
        <v>135</v>
      </c>
    </row>
    <row r="240">
      <c r="A240" t="s">
        <v>632</v>
      </c>
      <c r="B240" t="s">
        <v>135</v>
      </c>
    </row>
    <row r="241">
      <c r="A241" t="s">
        <v>633</v>
      </c>
      <c r="B241" t="s">
        <v>130</v>
      </c>
    </row>
    <row r="242">
      <c r="A242" t="s">
        <v>634</v>
      </c>
      <c r="B242" t="s">
        <v>130</v>
      </c>
    </row>
    <row r="243">
      <c r="A243" t="s">
        <v>635</v>
      </c>
      <c r="B243" t="s">
        <v>130</v>
      </c>
    </row>
    <row r="244">
      <c r="A244" t="s">
        <v>636</v>
      </c>
      <c r="B244" t="s">
        <v>44</v>
      </c>
    </row>
    <row r="245">
      <c r="A245" t="s">
        <v>637</v>
      </c>
      <c r="B245" t="s">
        <v>44</v>
      </c>
    </row>
    <row r="246">
      <c r="A246" t="s">
        <v>638</v>
      </c>
      <c r="B246" t="s">
        <v>44</v>
      </c>
    </row>
    <row r="247">
      <c r="A247" t="s">
        <v>639</v>
      </c>
      <c r="B247" t="s">
        <v>441</v>
      </c>
    </row>
    <row r="248">
      <c r="A248" t="s">
        <v>640</v>
      </c>
      <c r="B248" t="s">
        <v>441</v>
      </c>
    </row>
    <row r="249">
      <c r="A249" t="s">
        <v>641</v>
      </c>
      <c r="B249" t="s">
        <v>441</v>
      </c>
    </row>
    <row r="250">
      <c r="A250" t="s">
        <v>642</v>
      </c>
      <c r="B250" t="s">
        <v>441</v>
      </c>
    </row>
    <row r="251">
      <c r="A251" t="s">
        <v>643</v>
      </c>
      <c r="B251" t="s">
        <v>441</v>
      </c>
    </row>
    <row r="252">
      <c r="A252" t="s">
        <v>644</v>
      </c>
      <c r="B252" t="s">
        <v>441</v>
      </c>
    </row>
    <row r="253">
      <c r="A253" t="s">
        <v>645</v>
      </c>
      <c r="B253" t="s">
        <v>441</v>
      </c>
    </row>
    <row r="254">
      <c r="A254" t="s">
        <v>646</v>
      </c>
      <c r="B254" t="s">
        <v>386</v>
      </c>
    </row>
    <row r="255">
      <c r="A255" t="s">
        <v>647</v>
      </c>
      <c r="B255" t="s">
        <v>386</v>
      </c>
    </row>
    <row r="256">
      <c r="A256" t="s">
        <v>648</v>
      </c>
      <c r="B256" t="s">
        <v>386</v>
      </c>
    </row>
    <row r="257">
      <c r="A257" t="s">
        <v>649</v>
      </c>
      <c r="B257" t="s">
        <v>386</v>
      </c>
    </row>
    <row r="258">
      <c r="A258" t="s">
        <v>650</v>
      </c>
      <c r="B258" t="s">
        <v>386</v>
      </c>
    </row>
    <row r="259">
      <c r="A259" t="s">
        <v>651</v>
      </c>
      <c r="B259" t="s">
        <v>386</v>
      </c>
    </row>
    <row r="260">
      <c r="A260" t="s">
        <v>652</v>
      </c>
      <c r="B260" t="s">
        <v>386</v>
      </c>
    </row>
    <row r="261">
      <c r="A261" t="s">
        <v>653</v>
      </c>
      <c r="B261" t="s">
        <v>506</v>
      </c>
    </row>
    <row r="262">
      <c r="A262" t="s">
        <v>654</v>
      </c>
      <c r="B262" t="s">
        <v>506</v>
      </c>
    </row>
    <row r="263">
      <c r="A263" t="s">
        <v>655</v>
      </c>
      <c r="B263" t="s">
        <v>92</v>
      </c>
    </row>
    <row r="264">
      <c r="A264" t="s">
        <v>656</v>
      </c>
      <c r="B264" t="s">
        <v>92</v>
      </c>
    </row>
    <row r="265">
      <c r="A265" t="s">
        <v>657</v>
      </c>
      <c r="B265" t="s">
        <v>92</v>
      </c>
    </row>
    <row r="266">
      <c r="A266" t="s">
        <v>658</v>
      </c>
      <c r="B266" t="s">
        <v>92</v>
      </c>
    </row>
    <row r="267">
      <c r="A267" t="s">
        <v>659</v>
      </c>
      <c r="B267" t="s">
        <v>92</v>
      </c>
    </row>
    <row r="268">
      <c r="A268" t="s">
        <v>660</v>
      </c>
      <c r="B268" t="s">
        <v>92</v>
      </c>
    </row>
    <row r="269">
      <c r="A269" t="s">
        <v>661</v>
      </c>
      <c r="B269" t="s">
        <v>92</v>
      </c>
    </row>
    <row r="270">
      <c r="A270" t="s">
        <v>662</v>
      </c>
      <c r="B270" t="s">
        <v>92</v>
      </c>
    </row>
    <row r="271">
      <c r="A271" t="s">
        <v>663</v>
      </c>
      <c r="B271" t="s">
        <v>17</v>
      </c>
    </row>
    <row r="272">
      <c r="A272" t="s">
        <v>664</v>
      </c>
      <c r="B272" t="s">
        <v>17</v>
      </c>
    </row>
    <row r="273">
      <c r="A273" t="s">
        <v>665</v>
      </c>
      <c r="B273" t="s">
        <v>17</v>
      </c>
    </row>
    <row r="274">
      <c r="A274" t="s">
        <v>666</v>
      </c>
      <c r="B274" t="s">
        <v>17</v>
      </c>
    </row>
    <row r="275">
      <c r="A275" t="s">
        <v>667</v>
      </c>
      <c r="B275" t="s">
        <v>17</v>
      </c>
    </row>
    <row r="276">
      <c r="A276" t="s">
        <v>668</v>
      </c>
      <c r="B276" t="s">
        <v>135</v>
      </c>
    </row>
    <row r="277">
      <c r="A277" t="s">
        <v>669</v>
      </c>
      <c r="B277" t="s">
        <v>135</v>
      </c>
    </row>
    <row r="278">
      <c r="A278" t="s">
        <v>670</v>
      </c>
      <c r="B278" t="s">
        <v>135</v>
      </c>
    </row>
    <row r="279">
      <c r="A279" t="s">
        <v>671</v>
      </c>
      <c r="B279" t="s">
        <v>135</v>
      </c>
    </row>
    <row r="280">
      <c r="A280" t="s">
        <v>672</v>
      </c>
      <c r="B280" t="s">
        <v>135</v>
      </c>
    </row>
    <row r="281">
      <c r="A281" t="s">
        <v>673</v>
      </c>
      <c r="B281" t="s">
        <v>135</v>
      </c>
    </row>
    <row r="282">
      <c r="A282" t="s">
        <v>674</v>
      </c>
      <c r="B282" t="s">
        <v>135</v>
      </c>
    </row>
    <row r="283">
      <c r="A283" t="s">
        <v>675</v>
      </c>
      <c r="B283" t="s">
        <v>135</v>
      </c>
    </row>
    <row r="284">
      <c r="A284" t="s">
        <v>676</v>
      </c>
      <c r="B284" t="s">
        <v>130</v>
      </c>
    </row>
    <row r="285">
      <c r="A285" t="s">
        <v>677</v>
      </c>
      <c r="B285" t="s">
        <v>130</v>
      </c>
    </row>
    <row r="286">
      <c r="A286" t="s">
        <v>678</v>
      </c>
      <c r="B286" t="s">
        <v>130</v>
      </c>
    </row>
    <row r="287">
      <c r="A287" t="s">
        <v>679</v>
      </c>
      <c r="B287" t="s">
        <v>130</v>
      </c>
    </row>
    <row r="288">
      <c r="A288" t="s">
        <v>680</v>
      </c>
      <c r="B288" t="s">
        <v>130</v>
      </c>
    </row>
    <row r="289">
      <c r="A289" t="s">
        <v>681</v>
      </c>
      <c r="B289" t="s">
        <v>130</v>
      </c>
    </row>
    <row r="290">
      <c r="A290" t="s">
        <v>682</v>
      </c>
      <c r="B290" t="s">
        <v>130</v>
      </c>
    </row>
    <row r="291">
      <c r="A291" t="s">
        <v>683</v>
      </c>
      <c r="B291" t="s">
        <v>589</v>
      </c>
    </row>
    <row r="292">
      <c r="A292" t="s">
        <v>684</v>
      </c>
      <c r="B292" t="s">
        <v>44</v>
      </c>
    </row>
    <row r="293">
      <c r="A293" t="s">
        <v>685</v>
      </c>
      <c r="B293" t="s">
        <v>44</v>
      </c>
    </row>
    <row r="294">
      <c r="A294" t="s">
        <v>686</v>
      </c>
      <c r="B294" t="s">
        <v>44</v>
      </c>
    </row>
    <row r="295">
      <c r="A295" t="s">
        <v>687</v>
      </c>
      <c r="B295" t="s">
        <v>44</v>
      </c>
    </row>
    <row r="296">
      <c r="A296" t="s">
        <v>688</v>
      </c>
      <c r="B296" t="s">
        <v>44</v>
      </c>
    </row>
    <row r="297">
      <c r="A297" t="s">
        <v>689</v>
      </c>
      <c r="B297" t="s">
        <v>44</v>
      </c>
    </row>
    <row r="298">
      <c r="A298" t="s">
        <v>690</v>
      </c>
      <c r="B298" t="s">
        <v>44</v>
      </c>
    </row>
    <row r="299">
      <c r="A299" t="s">
        <v>691</v>
      </c>
      <c r="B299" t="s">
        <v>44</v>
      </c>
    </row>
    <row r="300">
      <c r="A300" t="s">
        <v>692</v>
      </c>
      <c r="B300" t="s">
        <v>494</v>
      </c>
    </row>
    <row r="301">
      <c r="A301" t="s">
        <v>693</v>
      </c>
      <c r="B301" t="s">
        <v>494</v>
      </c>
    </row>
    <row r="302">
      <c r="A302" t="s">
        <v>694</v>
      </c>
      <c r="B302" t="s">
        <v>695</v>
      </c>
    </row>
    <row r="303">
      <c r="A303" t="s">
        <v>696</v>
      </c>
      <c r="B303" t="s">
        <v>386</v>
      </c>
    </row>
    <row r="304">
      <c r="A304" t="s">
        <v>697</v>
      </c>
      <c r="B304" t="s">
        <v>92</v>
      </c>
    </row>
    <row r="305">
      <c r="A305" t="s">
        <v>698</v>
      </c>
      <c r="B305" t="s">
        <v>699</v>
      </c>
    </row>
    <row r="306">
      <c r="A306" t="s">
        <v>700</v>
      </c>
      <c r="B306" t="s">
        <v>701</v>
      </c>
    </row>
    <row r="307">
      <c r="A307" t="s">
        <v>702</v>
      </c>
      <c r="B307" t="s">
        <v>703</v>
      </c>
    </row>
    <row r="308">
      <c r="A308" t="s">
        <v>704</v>
      </c>
      <c r="B308" t="s">
        <v>44</v>
      </c>
    </row>
    <row r="309">
      <c r="A309" t="s">
        <v>705</v>
      </c>
      <c r="B309" t="s">
        <v>494</v>
      </c>
    </row>
    <row r="310">
      <c r="A310" t="s">
        <v>706</v>
      </c>
      <c r="B310" t="s">
        <v>494</v>
      </c>
    </row>
    <row r="311">
      <c r="A311" t="s">
        <v>707</v>
      </c>
      <c r="B311" t="s">
        <v>441</v>
      </c>
    </row>
    <row r="312">
      <c r="A312" t="s">
        <v>708</v>
      </c>
      <c r="B312" t="s">
        <v>441</v>
      </c>
    </row>
    <row r="313">
      <c r="A313" t="s">
        <v>709</v>
      </c>
      <c r="B313" t="s">
        <v>441</v>
      </c>
    </row>
    <row r="314">
      <c r="A314" t="s">
        <v>710</v>
      </c>
      <c r="B314" t="s">
        <v>441</v>
      </c>
    </row>
    <row r="315">
      <c r="A315" t="s">
        <v>711</v>
      </c>
      <c r="B315" t="s">
        <v>441</v>
      </c>
    </row>
    <row r="316">
      <c r="A316" t="s">
        <v>712</v>
      </c>
      <c r="B316" t="s">
        <v>441</v>
      </c>
    </row>
    <row r="317">
      <c r="A317" t="s">
        <v>713</v>
      </c>
      <c r="B317" t="s">
        <v>386</v>
      </c>
    </row>
    <row r="318">
      <c r="A318" t="s">
        <v>714</v>
      </c>
      <c r="B318" t="s">
        <v>386</v>
      </c>
    </row>
    <row r="319">
      <c r="A319" t="s">
        <v>715</v>
      </c>
      <c r="B319" t="s">
        <v>386</v>
      </c>
    </row>
    <row r="320">
      <c r="A320" t="s">
        <v>716</v>
      </c>
      <c r="B320" t="s">
        <v>386</v>
      </c>
    </row>
    <row r="321">
      <c r="A321" t="s">
        <v>717</v>
      </c>
      <c r="B321" t="s">
        <v>386</v>
      </c>
    </row>
    <row r="322">
      <c r="A322" t="s">
        <v>718</v>
      </c>
      <c r="B322" t="s">
        <v>92</v>
      </c>
    </row>
    <row r="323">
      <c r="A323" t="s">
        <v>719</v>
      </c>
      <c r="B323" t="s">
        <v>92</v>
      </c>
    </row>
    <row r="324">
      <c r="A324" t="s">
        <v>720</v>
      </c>
      <c r="B324" t="s">
        <v>92</v>
      </c>
    </row>
    <row r="325">
      <c r="A325" t="s">
        <v>721</v>
      </c>
      <c r="B325" t="s">
        <v>92</v>
      </c>
    </row>
    <row r="326">
      <c r="A326" t="s">
        <v>722</v>
      </c>
      <c r="B326" t="s">
        <v>92</v>
      </c>
    </row>
    <row r="327">
      <c r="A327" t="s">
        <v>723</v>
      </c>
      <c r="B327" t="s">
        <v>92</v>
      </c>
    </row>
    <row r="328">
      <c r="A328" t="s">
        <v>724</v>
      </c>
      <c r="B328" t="s">
        <v>17</v>
      </c>
    </row>
    <row r="329">
      <c r="A329" t="s">
        <v>725</v>
      </c>
      <c r="B329" t="s">
        <v>17</v>
      </c>
    </row>
    <row r="330">
      <c r="A330" t="s">
        <v>726</v>
      </c>
      <c r="B330" t="s">
        <v>17</v>
      </c>
    </row>
    <row r="331">
      <c r="A331" t="s">
        <v>727</v>
      </c>
      <c r="B331" t="s">
        <v>17</v>
      </c>
    </row>
    <row r="332">
      <c r="A332" t="s">
        <v>728</v>
      </c>
      <c r="B332" t="s">
        <v>17</v>
      </c>
    </row>
    <row r="333">
      <c r="A333" t="s">
        <v>729</v>
      </c>
      <c r="B333" t="s">
        <v>135</v>
      </c>
    </row>
    <row r="334">
      <c r="A334" t="s">
        <v>730</v>
      </c>
      <c r="B334" t="s">
        <v>135</v>
      </c>
    </row>
    <row r="335">
      <c r="A335" t="s">
        <v>731</v>
      </c>
      <c r="B335" t="s">
        <v>135</v>
      </c>
    </row>
    <row r="336">
      <c r="A336" t="s">
        <v>732</v>
      </c>
      <c r="B336" t="s">
        <v>135</v>
      </c>
    </row>
    <row r="337">
      <c r="A337" t="s">
        <v>733</v>
      </c>
      <c r="B337" t="s">
        <v>135</v>
      </c>
    </row>
    <row r="338">
      <c r="A338" t="s">
        <v>734</v>
      </c>
      <c r="B338" t="s">
        <v>135</v>
      </c>
    </row>
    <row r="339">
      <c r="A339" t="s">
        <v>735</v>
      </c>
      <c r="B339" t="s">
        <v>14</v>
      </c>
    </row>
    <row r="340">
      <c r="A340" t="s">
        <v>736</v>
      </c>
      <c r="B340" t="s">
        <v>14</v>
      </c>
    </row>
    <row r="341">
      <c r="A341" t="s">
        <v>737</v>
      </c>
      <c r="B341" t="s">
        <v>14</v>
      </c>
    </row>
    <row r="342">
      <c r="A342" t="s">
        <v>738</v>
      </c>
      <c r="B342" t="s">
        <v>14</v>
      </c>
    </row>
    <row r="343">
      <c r="A343" t="s">
        <v>739</v>
      </c>
      <c r="B343" t="s">
        <v>130</v>
      </c>
    </row>
    <row r="344">
      <c r="A344" t="s">
        <v>740</v>
      </c>
      <c r="B344" t="s">
        <v>130</v>
      </c>
    </row>
    <row r="345">
      <c r="A345" t="s">
        <v>741</v>
      </c>
      <c r="B345" t="s">
        <v>130</v>
      </c>
    </row>
    <row r="346">
      <c r="A346" t="s">
        <v>742</v>
      </c>
      <c r="B346" t="s">
        <v>130</v>
      </c>
    </row>
    <row r="347">
      <c r="A347" t="s">
        <v>743</v>
      </c>
      <c r="B347" t="s">
        <v>130</v>
      </c>
    </row>
    <row r="348">
      <c r="A348" t="s">
        <v>744</v>
      </c>
      <c r="B348" t="s">
        <v>130</v>
      </c>
    </row>
    <row r="349">
      <c r="A349" t="s">
        <v>745</v>
      </c>
      <c r="B349" t="s">
        <v>44</v>
      </c>
    </row>
    <row r="350">
      <c r="A350" t="s">
        <v>746</v>
      </c>
      <c r="B350" t="s">
        <v>44</v>
      </c>
    </row>
    <row r="351">
      <c r="A351" t="s">
        <v>747</v>
      </c>
      <c r="B351" t="s">
        <v>44</v>
      </c>
    </row>
    <row r="352">
      <c r="A352" t="s">
        <v>748</v>
      </c>
      <c r="B352" t="s">
        <v>44</v>
      </c>
    </row>
    <row r="353">
      <c r="A353" t="s">
        <v>749</v>
      </c>
      <c r="B353" t="s">
        <v>44</v>
      </c>
    </row>
    <row r="354">
      <c r="A354" t="s">
        <v>750</v>
      </c>
      <c r="B354" t="s">
        <v>44</v>
      </c>
    </row>
    <row r="355">
      <c r="A355" t="s">
        <v>751</v>
      </c>
      <c r="B355" t="s">
        <v>494</v>
      </c>
    </row>
    <row r="356">
      <c r="A356" t="s">
        <v>752</v>
      </c>
      <c r="B356" t="s">
        <v>494</v>
      </c>
    </row>
    <row r="357">
      <c r="A357" t="s">
        <v>753</v>
      </c>
      <c r="B357" t="s">
        <v>441</v>
      </c>
    </row>
    <row r="358">
      <c r="A358" t="s">
        <v>754</v>
      </c>
      <c r="B358" t="s">
        <v>441</v>
      </c>
    </row>
    <row r="359">
      <c r="A359" t="s">
        <v>755</v>
      </c>
      <c r="B359" t="s">
        <v>441</v>
      </c>
    </row>
    <row r="360">
      <c r="A360" t="s">
        <v>756</v>
      </c>
      <c r="B360" t="s">
        <v>441</v>
      </c>
    </row>
    <row r="361">
      <c r="A361" t="s">
        <v>757</v>
      </c>
      <c r="B361" t="s">
        <v>441</v>
      </c>
    </row>
    <row r="362">
      <c r="A362" t="s">
        <v>758</v>
      </c>
      <c r="B362" t="s">
        <v>441</v>
      </c>
    </row>
    <row r="363">
      <c r="A363" t="s">
        <v>759</v>
      </c>
      <c r="B363" t="s">
        <v>441</v>
      </c>
    </row>
    <row r="364">
      <c r="A364" t="s">
        <v>760</v>
      </c>
      <c r="B364" t="s">
        <v>441</v>
      </c>
    </row>
    <row r="365">
      <c r="A365" t="s">
        <v>761</v>
      </c>
      <c r="B365" t="s">
        <v>441</v>
      </c>
    </row>
    <row r="366">
      <c r="A366" t="s">
        <v>762</v>
      </c>
      <c r="B366" t="s">
        <v>386</v>
      </c>
    </row>
    <row r="367">
      <c r="A367" t="s">
        <v>763</v>
      </c>
      <c r="B367" t="s">
        <v>386</v>
      </c>
    </row>
    <row r="368">
      <c r="A368" t="s">
        <v>764</v>
      </c>
      <c r="B368" t="s">
        <v>386</v>
      </c>
    </row>
    <row r="369">
      <c r="A369" t="s">
        <v>765</v>
      </c>
      <c r="B369" t="s">
        <v>386</v>
      </c>
    </row>
    <row r="370">
      <c r="A370" t="s">
        <v>766</v>
      </c>
      <c r="B370" t="s">
        <v>386</v>
      </c>
    </row>
    <row r="371">
      <c r="A371" t="s">
        <v>767</v>
      </c>
      <c r="B371" t="s">
        <v>386</v>
      </c>
    </row>
    <row r="372">
      <c r="A372" t="s">
        <v>768</v>
      </c>
      <c r="B372" t="s">
        <v>386</v>
      </c>
    </row>
    <row r="373">
      <c r="A373" t="s">
        <v>769</v>
      </c>
      <c r="B373" t="s">
        <v>386</v>
      </c>
    </row>
    <row r="374">
      <c r="A374" t="s">
        <v>770</v>
      </c>
      <c r="B374" t="s">
        <v>92</v>
      </c>
    </row>
    <row r="375">
      <c r="A375" t="s">
        <v>772</v>
      </c>
      <c r="B375" t="s">
        <v>92</v>
      </c>
    </row>
    <row r="376">
      <c r="A376" t="s">
        <v>774</v>
      </c>
      <c r="B376" t="s">
        <v>92</v>
      </c>
    </row>
    <row r="377">
      <c r="A377" t="s">
        <v>775</v>
      </c>
      <c r="B377" t="s">
        <v>92</v>
      </c>
    </row>
    <row r="378">
      <c r="A378" t="s">
        <v>776</v>
      </c>
      <c r="B378" t="s">
        <v>92</v>
      </c>
    </row>
    <row r="379">
      <c r="A379" t="s">
        <v>778</v>
      </c>
      <c r="B379" t="s">
        <v>92</v>
      </c>
    </row>
    <row r="380">
      <c r="A380" t="s">
        <v>779</v>
      </c>
      <c r="B380" t="s">
        <v>92</v>
      </c>
    </row>
    <row r="381">
      <c r="A381" t="s">
        <v>780</v>
      </c>
      <c r="B381" t="s">
        <v>92</v>
      </c>
    </row>
    <row r="382">
      <c r="A382" t="s">
        <v>781</v>
      </c>
      <c r="B382" t="s">
        <v>92</v>
      </c>
    </row>
    <row r="383">
      <c r="A383" t="s">
        <v>782</v>
      </c>
      <c r="B383" t="s">
        <v>92</v>
      </c>
    </row>
    <row r="384">
      <c r="A384" t="s">
        <v>783</v>
      </c>
      <c r="B384" t="s">
        <v>17</v>
      </c>
    </row>
    <row r="385">
      <c r="A385" t="s">
        <v>786</v>
      </c>
      <c r="B385" t="s">
        <v>17</v>
      </c>
    </row>
    <row r="386">
      <c r="A386" t="s">
        <v>787</v>
      </c>
      <c r="B386" t="s">
        <v>17</v>
      </c>
    </row>
    <row r="387">
      <c r="A387" t="s">
        <v>788</v>
      </c>
      <c r="B387" t="s">
        <v>17</v>
      </c>
    </row>
    <row r="388">
      <c r="A388" t="s">
        <v>789</v>
      </c>
      <c r="B388" t="s">
        <v>17</v>
      </c>
    </row>
    <row r="389">
      <c r="A389" t="s">
        <v>790</v>
      </c>
      <c r="B389" t="s">
        <v>17</v>
      </c>
    </row>
    <row r="390">
      <c r="A390" t="s">
        <v>791</v>
      </c>
      <c r="B390" t="s">
        <v>17</v>
      </c>
    </row>
    <row r="391">
      <c r="A391" t="s">
        <v>792</v>
      </c>
      <c r="B391" t="s">
        <v>17</v>
      </c>
    </row>
    <row r="392">
      <c r="A392" t="s">
        <v>793</v>
      </c>
      <c r="B392" t="s">
        <v>135</v>
      </c>
    </row>
    <row r="393">
      <c r="A393" t="s">
        <v>794</v>
      </c>
      <c r="B393" t="s">
        <v>135</v>
      </c>
    </row>
    <row r="394">
      <c r="A394" t="s">
        <v>795</v>
      </c>
      <c r="B394" t="s">
        <v>135</v>
      </c>
    </row>
    <row r="395">
      <c r="A395" t="s">
        <v>796</v>
      </c>
      <c r="B395" t="s">
        <v>135</v>
      </c>
    </row>
    <row r="396">
      <c r="A396" t="s">
        <v>797</v>
      </c>
      <c r="B396" t="s">
        <v>135</v>
      </c>
    </row>
    <row r="397">
      <c r="A397" t="s">
        <v>798</v>
      </c>
      <c r="B397" t="s">
        <v>135</v>
      </c>
    </row>
    <row r="398">
      <c r="A398" t="s">
        <v>799</v>
      </c>
      <c r="B398" t="s">
        <v>135</v>
      </c>
    </row>
    <row r="399">
      <c r="A399" t="s">
        <v>800</v>
      </c>
      <c r="B399" t="s">
        <v>135</v>
      </c>
    </row>
    <row r="400">
      <c r="A400" t="s">
        <v>801</v>
      </c>
      <c r="B400" t="s">
        <v>135</v>
      </c>
    </row>
    <row r="401">
      <c r="A401" t="s">
        <v>802</v>
      </c>
      <c r="B401" t="s">
        <v>130</v>
      </c>
    </row>
    <row r="402">
      <c r="A402" t="s">
        <v>803</v>
      </c>
      <c r="B402" t="s">
        <v>130</v>
      </c>
    </row>
    <row r="403">
      <c r="A403" t="s">
        <v>804</v>
      </c>
      <c r="B403" t="s">
        <v>130</v>
      </c>
    </row>
    <row r="404">
      <c r="A404" t="s">
        <v>805</v>
      </c>
      <c r="B404" t="s">
        <v>130</v>
      </c>
    </row>
    <row r="405">
      <c r="A405" t="s">
        <v>806</v>
      </c>
      <c r="B405" t="s">
        <v>130</v>
      </c>
    </row>
    <row r="406">
      <c r="A406" t="s">
        <v>807</v>
      </c>
      <c r="B406" t="s">
        <v>130</v>
      </c>
    </row>
    <row r="407">
      <c r="A407" t="s">
        <v>808</v>
      </c>
      <c r="B407" t="s">
        <v>130</v>
      </c>
    </row>
    <row r="408">
      <c r="A408" t="s">
        <v>809</v>
      </c>
      <c r="B408" t="s">
        <v>130</v>
      </c>
    </row>
    <row r="409">
      <c r="A409" t="s">
        <v>810</v>
      </c>
      <c r="B409" t="s">
        <v>110</v>
      </c>
    </row>
    <row r="410">
      <c r="A410" t="s">
        <v>811</v>
      </c>
      <c r="B410" t="s">
        <v>110</v>
      </c>
    </row>
    <row r="411">
      <c r="A411" t="s">
        <v>812</v>
      </c>
      <c r="B411" t="s">
        <v>110</v>
      </c>
    </row>
    <row r="412">
      <c r="A412" t="s">
        <v>813</v>
      </c>
      <c r="B412" t="s">
        <v>110</v>
      </c>
    </row>
    <row r="413">
      <c r="A413" t="s">
        <v>814</v>
      </c>
      <c r="B413" t="s">
        <v>110</v>
      </c>
    </row>
    <row r="414">
      <c r="A414" t="s">
        <v>815</v>
      </c>
      <c r="B414" t="s">
        <v>110</v>
      </c>
    </row>
    <row r="415">
      <c r="A415" t="s">
        <v>816</v>
      </c>
      <c r="B415" t="s">
        <v>110</v>
      </c>
    </row>
    <row r="416">
      <c r="A416" t="s">
        <v>817</v>
      </c>
      <c r="B416" t="s">
        <v>110</v>
      </c>
    </row>
    <row r="417">
      <c r="A417" t="s">
        <v>818</v>
      </c>
      <c r="B417" t="s">
        <v>110</v>
      </c>
    </row>
    <row r="418">
      <c r="A418" t="s">
        <v>819</v>
      </c>
      <c r="B418" t="s">
        <v>589</v>
      </c>
    </row>
    <row r="419">
      <c r="A419" t="s">
        <v>820</v>
      </c>
      <c r="B419" t="s">
        <v>589</v>
      </c>
    </row>
    <row r="420">
      <c r="A420" t="s">
        <v>821</v>
      </c>
      <c r="B420" t="s">
        <v>44</v>
      </c>
    </row>
    <row r="421">
      <c r="A421" t="s">
        <v>822</v>
      </c>
      <c r="B421" t="s">
        <v>44</v>
      </c>
    </row>
    <row r="422">
      <c r="A422" t="s">
        <v>823</v>
      </c>
      <c r="B422" t="s">
        <v>44</v>
      </c>
    </row>
    <row r="423">
      <c r="A423" t="s">
        <v>824</v>
      </c>
      <c r="B423" t="s">
        <v>44</v>
      </c>
    </row>
    <row r="424">
      <c r="A424" t="s">
        <v>825</v>
      </c>
      <c r="B424" t="s">
        <v>44</v>
      </c>
    </row>
    <row r="425">
      <c r="A425" t="s">
        <v>826</v>
      </c>
      <c r="B425" t="s">
        <v>44</v>
      </c>
    </row>
    <row r="426">
      <c r="A426" t="s">
        <v>827</v>
      </c>
      <c r="B426" t="s">
        <v>44</v>
      </c>
    </row>
    <row r="427">
      <c r="A427" t="s">
        <v>828</v>
      </c>
      <c r="B427" t="s">
        <v>44</v>
      </c>
    </row>
    <row r="428">
      <c r="A428" t="s">
        <v>829</v>
      </c>
      <c r="B428" t="s">
        <v>44</v>
      </c>
    </row>
    <row r="429">
      <c r="A429" t="s">
        <v>830</v>
      </c>
      <c r="B429" t="s">
        <v>44</v>
      </c>
    </row>
    <row r="430">
      <c r="A430" t="s">
        <v>831</v>
      </c>
      <c r="B430" t="s">
        <v>494</v>
      </c>
    </row>
    <row r="431">
      <c r="A431" t="s">
        <v>832</v>
      </c>
      <c r="B431" t="s">
        <v>494</v>
      </c>
    </row>
    <row r="432">
      <c r="A432" t="s">
        <v>833</v>
      </c>
      <c r="B432" t="s">
        <v>494</v>
      </c>
    </row>
    <row r="433">
      <c r="A433" t="s">
        <v>834</v>
      </c>
      <c r="B433" t="s">
        <v>441</v>
      </c>
    </row>
    <row r="434">
      <c r="A434" t="s">
        <v>835</v>
      </c>
      <c r="B434" t="s">
        <v>441</v>
      </c>
    </row>
    <row r="435">
      <c r="A435" t="s">
        <v>836</v>
      </c>
      <c r="B435" t="s">
        <v>441</v>
      </c>
    </row>
    <row r="436">
      <c r="A436" t="s">
        <v>837</v>
      </c>
      <c r="B436" t="s">
        <v>441</v>
      </c>
    </row>
    <row r="437">
      <c r="A437" t="s">
        <v>838</v>
      </c>
      <c r="B437" t="s">
        <v>441</v>
      </c>
    </row>
    <row r="438">
      <c r="A438" t="s">
        <v>839</v>
      </c>
      <c r="B438" t="s">
        <v>441</v>
      </c>
    </row>
    <row r="439">
      <c r="A439" t="s">
        <v>840</v>
      </c>
      <c r="B439" t="s">
        <v>386</v>
      </c>
    </row>
    <row r="440">
      <c r="A440" t="s">
        <v>841</v>
      </c>
      <c r="B440" t="s">
        <v>386</v>
      </c>
    </row>
    <row r="441">
      <c r="A441" t="s">
        <v>842</v>
      </c>
      <c r="B441" t="s">
        <v>386</v>
      </c>
    </row>
    <row r="442">
      <c r="A442" t="s">
        <v>843</v>
      </c>
      <c r="B442" t="s">
        <v>386</v>
      </c>
    </row>
    <row r="443">
      <c r="A443" t="s">
        <v>844</v>
      </c>
      <c r="B443" t="s">
        <v>386</v>
      </c>
    </row>
    <row r="444">
      <c r="A444" t="s">
        <v>845</v>
      </c>
      <c r="B444" t="s">
        <v>506</v>
      </c>
    </row>
    <row r="445">
      <c r="A445" t="s">
        <v>846</v>
      </c>
      <c r="B445" t="s">
        <v>506</v>
      </c>
    </row>
    <row r="446">
      <c r="A446" t="s">
        <v>847</v>
      </c>
      <c r="B446" t="s">
        <v>92</v>
      </c>
    </row>
    <row r="447">
      <c r="A447" t="s">
        <v>848</v>
      </c>
      <c r="B447" t="s">
        <v>92</v>
      </c>
    </row>
    <row r="448">
      <c r="A448" t="s">
        <v>849</v>
      </c>
      <c r="B448" t="s">
        <v>92</v>
      </c>
    </row>
    <row r="449">
      <c r="A449" t="s">
        <v>850</v>
      </c>
      <c r="B449" t="s">
        <v>92</v>
      </c>
    </row>
    <row r="450">
      <c r="A450" t="s">
        <v>851</v>
      </c>
      <c r="B450" t="s">
        <v>92</v>
      </c>
    </row>
    <row r="451">
      <c r="A451" t="s">
        <v>852</v>
      </c>
      <c r="B451" t="s">
        <v>17</v>
      </c>
    </row>
    <row r="452">
      <c r="A452" t="s">
        <v>853</v>
      </c>
      <c r="B452" t="s">
        <v>17</v>
      </c>
    </row>
    <row r="453">
      <c r="A453" t="s">
        <v>854</v>
      </c>
      <c r="B453" t="s">
        <v>17</v>
      </c>
    </row>
    <row r="454">
      <c r="A454" t="s">
        <v>855</v>
      </c>
      <c r="B454" t="s">
        <v>17</v>
      </c>
    </row>
    <row r="455">
      <c r="A455" t="s">
        <v>856</v>
      </c>
      <c r="B455" t="s">
        <v>135</v>
      </c>
    </row>
    <row r="456">
      <c r="A456" t="s">
        <v>857</v>
      </c>
      <c r="B456" t="s">
        <v>135</v>
      </c>
    </row>
    <row r="457">
      <c r="A457" t="s">
        <v>858</v>
      </c>
      <c r="B457" t="s">
        <v>135</v>
      </c>
    </row>
    <row r="458">
      <c r="A458" t="s">
        <v>859</v>
      </c>
      <c r="B458" t="s">
        <v>135</v>
      </c>
    </row>
    <row r="459">
      <c r="A459" t="s">
        <v>860</v>
      </c>
      <c r="B459" t="s">
        <v>135</v>
      </c>
    </row>
    <row r="460">
      <c r="A460" t="s">
        <v>861</v>
      </c>
      <c r="B460" t="s">
        <v>135</v>
      </c>
    </row>
    <row r="461">
      <c r="A461" t="s">
        <v>862</v>
      </c>
      <c r="B461" t="s">
        <v>130</v>
      </c>
    </row>
    <row r="462">
      <c r="A462" t="s">
        <v>863</v>
      </c>
      <c r="B462" t="s">
        <v>130</v>
      </c>
    </row>
    <row r="463">
      <c r="A463" t="s">
        <v>864</v>
      </c>
      <c r="B463" t="s">
        <v>130</v>
      </c>
    </row>
    <row r="464">
      <c r="A464" t="s">
        <v>865</v>
      </c>
      <c r="B464" t="s">
        <v>130</v>
      </c>
    </row>
    <row r="465">
      <c r="A465" t="s">
        <v>866</v>
      </c>
      <c r="B465" t="s">
        <v>130</v>
      </c>
    </row>
    <row r="466">
      <c r="A466" t="s">
        <v>867</v>
      </c>
      <c r="B466" t="s">
        <v>130</v>
      </c>
    </row>
    <row r="467">
      <c r="A467" t="s">
        <v>868</v>
      </c>
      <c r="B467" t="s">
        <v>44</v>
      </c>
    </row>
    <row r="468">
      <c r="A468" t="s">
        <v>869</v>
      </c>
      <c r="B468" t="s">
        <v>44</v>
      </c>
    </row>
    <row r="469">
      <c r="A469" t="s">
        <v>870</v>
      </c>
      <c r="B469" t="s">
        <v>44</v>
      </c>
    </row>
    <row r="470">
      <c r="A470" t="s">
        <v>871</v>
      </c>
      <c r="B470" t="s">
        <v>44</v>
      </c>
    </row>
    <row r="471">
      <c r="A471" t="s">
        <v>872</v>
      </c>
      <c r="B471" t="s">
        <v>494</v>
      </c>
    </row>
    <row r="472">
      <c r="A472" t="s">
        <v>873</v>
      </c>
      <c r="B472" t="s">
        <v>494</v>
      </c>
    </row>
    <row r="473">
      <c r="A473" t="s">
        <v>874</v>
      </c>
      <c r="B473" t="s">
        <v>494</v>
      </c>
    </row>
    <row r="474">
      <c r="A474" t="s">
        <v>875</v>
      </c>
      <c r="B474" t="s">
        <v>441</v>
      </c>
    </row>
    <row r="475">
      <c r="A475" t="s">
        <v>876</v>
      </c>
      <c r="B475" t="s">
        <v>441</v>
      </c>
    </row>
    <row r="476">
      <c r="A476" t="s">
        <v>877</v>
      </c>
      <c r="B476" t="s">
        <v>441</v>
      </c>
    </row>
    <row r="477">
      <c r="A477" t="s">
        <v>878</v>
      </c>
      <c r="B477" t="s">
        <v>441</v>
      </c>
    </row>
    <row r="478">
      <c r="A478" t="s">
        <v>879</v>
      </c>
      <c r="B478" t="s">
        <v>386</v>
      </c>
    </row>
    <row r="479">
      <c r="A479" t="s">
        <v>880</v>
      </c>
      <c r="B479" t="s">
        <v>386</v>
      </c>
    </row>
    <row r="480">
      <c r="A480" t="s">
        <v>881</v>
      </c>
      <c r="B480" t="s">
        <v>386</v>
      </c>
    </row>
    <row r="481">
      <c r="A481" t="s">
        <v>882</v>
      </c>
      <c r="B481" t="s">
        <v>386</v>
      </c>
    </row>
    <row r="482">
      <c r="A482" t="s">
        <v>883</v>
      </c>
      <c r="B482" t="s">
        <v>92</v>
      </c>
    </row>
    <row r="483">
      <c r="A483" t="s">
        <v>884</v>
      </c>
      <c r="B483" t="s">
        <v>92</v>
      </c>
    </row>
    <row r="484">
      <c r="A484" t="s">
        <v>885</v>
      </c>
      <c r="B484" t="s">
        <v>92</v>
      </c>
    </row>
    <row r="485">
      <c r="A485" t="s">
        <v>886</v>
      </c>
      <c r="B485" t="s">
        <v>92</v>
      </c>
    </row>
    <row r="486">
      <c r="A486" t="s">
        <v>887</v>
      </c>
      <c r="B486" t="s">
        <v>17</v>
      </c>
    </row>
    <row r="487">
      <c r="A487" t="s">
        <v>888</v>
      </c>
      <c r="B487" t="s">
        <v>17</v>
      </c>
    </row>
    <row r="488">
      <c r="A488" t="s">
        <v>889</v>
      </c>
      <c r="B488" t="s">
        <v>17</v>
      </c>
    </row>
    <row r="489">
      <c r="A489" t="s">
        <v>890</v>
      </c>
      <c r="B489" t="s">
        <v>17</v>
      </c>
    </row>
    <row r="490">
      <c r="A490" t="s">
        <v>891</v>
      </c>
      <c r="B490" t="s">
        <v>135</v>
      </c>
    </row>
    <row r="491">
      <c r="A491" t="s">
        <v>892</v>
      </c>
      <c r="B491" t="s">
        <v>135</v>
      </c>
    </row>
    <row r="492">
      <c r="A492" t="s">
        <v>893</v>
      </c>
      <c r="B492" t="s">
        <v>135</v>
      </c>
    </row>
    <row r="493">
      <c r="A493" t="s">
        <v>894</v>
      </c>
      <c r="B493" t="s">
        <v>135</v>
      </c>
    </row>
    <row r="494">
      <c r="A494" t="s">
        <v>895</v>
      </c>
      <c r="B494" t="s">
        <v>439</v>
      </c>
    </row>
    <row r="495">
      <c r="A495" t="s">
        <v>896</v>
      </c>
      <c r="B495" t="s">
        <v>439</v>
      </c>
    </row>
    <row r="496">
      <c r="A496" t="s">
        <v>897</v>
      </c>
      <c r="B496" t="s">
        <v>130</v>
      </c>
    </row>
    <row r="497">
      <c r="A497" t="s">
        <v>898</v>
      </c>
      <c r="B497" t="s">
        <v>130</v>
      </c>
    </row>
    <row r="498">
      <c r="A498" t="s">
        <v>899</v>
      </c>
      <c r="B498" t="s">
        <v>44</v>
      </c>
    </row>
    <row r="499">
      <c r="A499" t="s">
        <v>900</v>
      </c>
      <c r="B499" t="s">
        <v>44</v>
      </c>
    </row>
    <row r="500">
      <c r="A500" t="s">
        <v>901</v>
      </c>
      <c r="B500" t="s">
        <v>44</v>
      </c>
    </row>
    <row r="501">
      <c r="A501" t="s">
        <v>902</v>
      </c>
      <c r="B501" t="s">
        <v>44</v>
      </c>
    </row>
    <row r="502">
      <c r="A502" t="s">
        <v>903</v>
      </c>
      <c r="B502" t="s">
        <v>441</v>
      </c>
    </row>
    <row r="503">
      <c r="A503" t="s">
        <v>904</v>
      </c>
      <c r="B503" t="s">
        <v>441</v>
      </c>
    </row>
    <row r="504">
      <c r="A504" t="s">
        <v>905</v>
      </c>
      <c r="B504" t="s">
        <v>441</v>
      </c>
    </row>
    <row r="505">
      <c r="A505" t="s">
        <v>906</v>
      </c>
      <c r="B505" t="s">
        <v>441</v>
      </c>
    </row>
    <row r="506">
      <c r="A506" t="s">
        <v>907</v>
      </c>
      <c r="B506" t="s">
        <v>441</v>
      </c>
    </row>
    <row r="507">
      <c r="A507" t="s">
        <v>908</v>
      </c>
      <c r="B507" t="s">
        <v>441</v>
      </c>
    </row>
    <row r="508">
      <c r="A508" t="s">
        <v>909</v>
      </c>
      <c r="B508" t="s">
        <v>441</v>
      </c>
    </row>
    <row r="509">
      <c r="A509" t="s">
        <v>910</v>
      </c>
      <c r="B509" t="s">
        <v>386</v>
      </c>
    </row>
    <row r="510">
      <c r="A510" t="s">
        <v>911</v>
      </c>
      <c r="B510" t="s">
        <v>386</v>
      </c>
    </row>
    <row r="511">
      <c r="A511" t="s">
        <v>802</v>
      </c>
      <c r="B511" t="s">
        <v>386</v>
      </c>
    </row>
    <row r="512">
      <c r="A512" t="s">
        <v>912</v>
      </c>
      <c r="B512" t="s">
        <v>386</v>
      </c>
    </row>
    <row r="513">
      <c r="A513" t="s">
        <v>913</v>
      </c>
      <c r="B513" t="s">
        <v>386</v>
      </c>
    </row>
    <row r="514">
      <c r="A514" t="s">
        <v>914</v>
      </c>
      <c r="B514" t="s">
        <v>92</v>
      </c>
    </row>
    <row r="515">
      <c r="A515" t="s">
        <v>915</v>
      </c>
      <c r="B515" t="s">
        <v>92</v>
      </c>
    </row>
    <row r="516">
      <c r="A516" t="s">
        <v>916</v>
      </c>
      <c r="B516" t="s">
        <v>92</v>
      </c>
    </row>
    <row r="517">
      <c r="A517" t="s">
        <v>917</v>
      </c>
      <c r="B517" t="s">
        <v>92</v>
      </c>
    </row>
    <row r="518">
      <c r="A518" t="s">
        <v>918</v>
      </c>
      <c r="B518" t="s">
        <v>92</v>
      </c>
    </row>
    <row r="519">
      <c r="A519" t="s">
        <v>919</v>
      </c>
      <c r="B519" t="s">
        <v>92</v>
      </c>
    </row>
    <row r="520">
      <c r="A520" t="s">
        <v>920</v>
      </c>
      <c r="B520" t="s">
        <v>92</v>
      </c>
    </row>
    <row r="521">
      <c r="A521" t="s">
        <v>116</v>
      </c>
      <c r="B521" t="s">
        <v>17</v>
      </c>
    </row>
    <row r="522">
      <c r="A522" t="s">
        <v>921</v>
      </c>
      <c r="B522" t="s">
        <v>17</v>
      </c>
    </row>
    <row r="523">
      <c r="A523" t="s">
        <v>922</v>
      </c>
      <c r="B523" t="s">
        <v>17</v>
      </c>
    </row>
    <row r="524">
      <c r="A524" t="s">
        <v>923</v>
      </c>
      <c r="B524" t="s">
        <v>17</v>
      </c>
    </row>
    <row r="525">
      <c r="A525" t="s">
        <v>924</v>
      </c>
      <c r="B525" t="s">
        <v>17</v>
      </c>
    </row>
    <row r="526">
      <c r="A526" t="s">
        <v>925</v>
      </c>
      <c r="B526" t="s">
        <v>135</v>
      </c>
    </row>
    <row r="527">
      <c r="A527" t="s">
        <v>926</v>
      </c>
      <c r="B527" t="s">
        <v>135</v>
      </c>
    </row>
    <row r="528">
      <c r="A528" t="s">
        <v>927</v>
      </c>
      <c r="B528" t="s">
        <v>135</v>
      </c>
    </row>
    <row r="529">
      <c r="A529" t="s">
        <v>928</v>
      </c>
      <c r="B529" t="s">
        <v>135</v>
      </c>
    </row>
    <row r="530">
      <c r="A530" t="s">
        <v>929</v>
      </c>
      <c r="B530" t="s">
        <v>135</v>
      </c>
    </row>
    <row r="531">
      <c r="A531" t="s">
        <v>930</v>
      </c>
      <c r="B531" t="s">
        <v>135</v>
      </c>
    </row>
    <row r="532">
      <c r="A532" t="s">
        <v>931</v>
      </c>
      <c r="B532" t="s">
        <v>135</v>
      </c>
    </row>
    <row r="533">
      <c r="A533" t="s">
        <v>932</v>
      </c>
      <c r="B533" t="s">
        <v>130</v>
      </c>
    </row>
    <row r="534">
      <c r="A534" t="s">
        <v>933</v>
      </c>
      <c r="B534" t="s">
        <v>130</v>
      </c>
    </row>
    <row r="535">
      <c r="A535" t="s">
        <v>934</v>
      </c>
      <c r="B535" t="s">
        <v>130</v>
      </c>
    </row>
    <row r="536">
      <c r="A536" t="s">
        <v>935</v>
      </c>
      <c r="B536" t="s">
        <v>130</v>
      </c>
    </row>
    <row r="537">
      <c r="A537" t="s">
        <v>936</v>
      </c>
      <c r="B537" t="s">
        <v>130</v>
      </c>
    </row>
    <row r="538">
      <c r="A538" t="s">
        <v>937</v>
      </c>
      <c r="B538" t="s">
        <v>130</v>
      </c>
    </row>
    <row r="539">
      <c r="A539" t="s">
        <v>938</v>
      </c>
      <c r="B539" t="s">
        <v>130</v>
      </c>
    </row>
    <row r="540">
      <c r="A540" t="s">
        <v>939</v>
      </c>
      <c r="B540" t="s">
        <v>44</v>
      </c>
    </row>
    <row r="541">
      <c r="A541" t="s">
        <v>940</v>
      </c>
      <c r="B541" t="s">
        <v>44</v>
      </c>
    </row>
    <row r="542">
      <c r="A542" t="s">
        <v>941</v>
      </c>
      <c r="B542" t="s">
        <v>44</v>
      </c>
    </row>
    <row r="543">
      <c r="A543" t="s">
        <v>942</v>
      </c>
      <c r="B543" t="s">
        <v>44</v>
      </c>
    </row>
    <row r="544">
      <c r="A544" t="s">
        <v>943</v>
      </c>
      <c r="B544" t="s">
        <v>44</v>
      </c>
    </row>
    <row r="545">
      <c r="A545" t="s">
        <v>944</v>
      </c>
      <c r="B545" t="s">
        <v>44</v>
      </c>
    </row>
    <row r="546">
      <c r="A546" t="s">
        <v>945</v>
      </c>
      <c r="B546" t="s">
        <v>44</v>
      </c>
    </row>
    <row r="547">
      <c r="A547" t="s">
        <v>946</v>
      </c>
      <c r="B547" t="s">
        <v>441</v>
      </c>
    </row>
    <row r="548">
      <c r="A548" t="s">
        <v>947</v>
      </c>
      <c r="B548" t="s">
        <v>441</v>
      </c>
    </row>
    <row r="549">
      <c r="A549" t="s">
        <v>948</v>
      </c>
      <c r="B549" t="s">
        <v>441</v>
      </c>
    </row>
    <row r="550">
      <c r="A550" t="s">
        <v>949</v>
      </c>
      <c r="B550" t="s">
        <v>441</v>
      </c>
    </row>
    <row r="551">
      <c r="A551" t="s">
        <v>950</v>
      </c>
      <c r="B551" t="s">
        <v>441</v>
      </c>
    </row>
    <row r="552">
      <c r="A552" t="s">
        <v>951</v>
      </c>
      <c r="B552" t="s">
        <v>441</v>
      </c>
    </row>
    <row r="553">
      <c r="A553" t="s">
        <v>952</v>
      </c>
      <c r="B553" t="s">
        <v>386</v>
      </c>
    </row>
    <row r="554">
      <c r="A554" t="s">
        <v>953</v>
      </c>
      <c r="B554" t="s">
        <v>386</v>
      </c>
    </row>
    <row r="555">
      <c r="A555" t="s">
        <v>954</v>
      </c>
      <c r="B555" t="s">
        <v>386</v>
      </c>
    </row>
    <row r="556">
      <c r="A556" t="s">
        <v>955</v>
      </c>
      <c r="B556" t="s">
        <v>386</v>
      </c>
    </row>
    <row r="557">
      <c r="A557" t="s">
        <v>956</v>
      </c>
      <c r="B557" t="s">
        <v>506</v>
      </c>
    </row>
    <row r="558">
      <c r="A558" t="s">
        <v>957</v>
      </c>
      <c r="B558" t="s">
        <v>506</v>
      </c>
    </row>
    <row r="559">
      <c r="A559" t="s">
        <v>958</v>
      </c>
      <c r="B559" t="s">
        <v>506</v>
      </c>
    </row>
    <row r="560">
      <c r="A560" t="s">
        <v>959</v>
      </c>
      <c r="B560" t="s">
        <v>506</v>
      </c>
    </row>
    <row r="561">
      <c r="A561" t="s">
        <v>960</v>
      </c>
      <c r="B561" t="s">
        <v>92</v>
      </c>
    </row>
    <row r="562">
      <c r="A562" t="s">
        <v>961</v>
      </c>
      <c r="B562" t="s">
        <v>92</v>
      </c>
    </row>
    <row r="563">
      <c r="A563" t="s">
        <v>962</v>
      </c>
      <c r="B563" t="s">
        <v>92</v>
      </c>
    </row>
    <row r="564">
      <c r="A564" t="s">
        <v>963</v>
      </c>
      <c r="B564" t="s">
        <v>92</v>
      </c>
    </row>
    <row r="565">
      <c r="A565" t="s">
        <v>964</v>
      </c>
      <c r="B565" t="s">
        <v>92</v>
      </c>
    </row>
    <row r="566">
      <c r="A566" t="s">
        <v>965</v>
      </c>
      <c r="B566" t="s">
        <v>92</v>
      </c>
    </row>
    <row r="567">
      <c r="A567" t="s">
        <v>966</v>
      </c>
      <c r="B567" t="s">
        <v>17</v>
      </c>
    </row>
    <row r="568">
      <c r="A568" t="s">
        <v>967</v>
      </c>
      <c r="B568" t="s">
        <v>17</v>
      </c>
    </row>
    <row r="569">
      <c r="A569" t="s">
        <v>968</v>
      </c>
      <c r="B569" t="s">
        <v>17</v>
      </c>
    </row>
    <row r="570">
      <c r="A570" t="s">
        <v>969</v>
      </c>
      <c r="B570" t="s">
        <v>135</v>
      </c>
    </row>
    <row r="571">
      <c r="A571" t="s">
        <v>970</v>
      </c>
      <c r="B571" t="s">
        <v>135</v>
      </c>
    </row>
    <row r="572">
      <c r="A572" t="s">
        <v>971</v>
      </c>
      <c r="B572" t="s">
        <v>135</v>
      </c>
    </row>
    <row r="573">
      <c r="A573" t="s">
        <v>972</v>
      </c>
      <c r="B573" t="s">
        <v>135</v>
      </c>
    </row>
    <row r="574">
      <c r="A574" t="s">
        <v>973</v>
      </c>
      <c r="B574" t="s">
        <v>135</v>
      </c>
    </row>
    <row r="575">
      <c r="A575" t="s">
        <v>974</v>
      </c>
      <c r="B575" t="s">
        <v>135</v>
      </c>
    </row>
    <row r="576">
      <c r="A576" t="s">
        <v>975</v>
      </c>
      <c r="B576" t="s">
        <v>130</v>
      </c>
    </row>
    <row r="577">
      <c r="A577" t="s">
        <v>976</v>
      </c>
      <c r="B577" t="s">
        <v>130</v>
      </c>
    </row>
    <row r="578">
      <c r="A578" t="s">
        <v>977</v>
      </c>
      <c r="B578" t="s">
        <v>130</v>
      </c>
    </row>
    <row r="579">
      <c r="A579" t="s">
        <v>978</v>
      </c>
      <c r="B579" t="s">
        <v>130</v>
      </c>
    </row>
    <row r="580">
      <c r="A580" t="s">
        <v>979</v>
      </c>
      <c r="B580" t="s">
        <v>130</v>
      </c>
    </row>
    <row r="581">
      <c r="A581" t="s">
        <v>980</v>
      </c>
      <c r="B581" t="s">
        <v>130</v>
      </c>
    </row>
    <row r="582">
      <c r="A582" t="s">
        <v>981</v>
      </c>
      <c r="B582" t="s">
        <v>777</v>
      </c>
    </row>
    <row r="583">
      <c r="A583" t="s">
        <v>982</v>
      </c>
      <c r="B583" t="s">
        <v>777</v>
      </c>
    </row>
    <row r="584">
      <c r="A584" t="s">
        <v>983</v>
      </c>
      <c r="B584" t="s">
        <v>777</v>
      </c>
    </row>
    <row r="585">
      <c r="A585" t="s">
        <v>984</v>
      </c>
      <c r="B585" t="s">
        <v>777</v>
      </c>
    </row>
    <row r="586">
      <c r="A586" t="s">
        <v>985</v>
      </c>
      <c r="B586" t="s">
        <v>777</v>
      </c>
    </row>
    <row r="587">
      <c r="A587" t="s">
        <v>986</v>
      </c>
      <c r="B587" t="s">
        <v>777</v>
      </c>
    </row>
    <row r="588">
      <c r="A588" t="s">
        <v>987</v>
      </c>
      <c r="B588" t="s">
        <v>44</v>
      </c>
    </row>
    <row r="589">
      <c r="A589" t="s">
        <v>988</v>
      </c>
      <c r="B589" t="s">
        <v>44</v>
      </c>
    </row>
    <row r="590">
      <c r="A590" t="s">
        <v>989</v>
      </c>
      <c r="B590" t="s">
        <v>44</v>
      </c>
    </row>
    <row r="591">
      <c r="A591" t="s">
        <v>990</v>
      </c>
      <c r="B591" t="s">
        <v>44</v>
      </c>
    </row>
    <row r="592">
      <c r="A592" t="s">
        <v>991</v>
      </c>
      <c r="B592" t="s">
        <v>44</v>
      </c>
    </row>
  </sheetData>
  <autoFilter ref="$A$1:$E$5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4.57"/>
    <col customWidth="1" min="3" max="7" width="8.71"/>
    <col customWidth="1" min="8" max="8" width="17.57"/>
    <col customWidth="1" min="9" max="9" width="14.57"/>
    <col customWidth="1" min="10" max="26" width="8.71"/>
  </cols>
  <sheetData>
    <row r="1" ht="12.75" customHeight="1"/>
    <row r="2" ht="12.75" customHeight="1"/>
    <row r="3" ht="12.75" customHeight="1">
      <c r="H3" t="s">
        <v>1045</v>
      </c>
      <c r="I3" t="s">
        <v>1047</v>
      </c>
    </row>
    <row r="4" ht="12.75" customHeight="1">
      <c r="C4" t="s">
        <v>1049</v>
      </c>
      <c r="H4" s="9" t="s">
        <v>250</v>
      </c>
      <c r="I4" s="8">
        <v>16.0</v>
      </c>
    </row>
    <row r="5" ht="12.75" customHeight="1">
      <c r="C5" t="s">
        <v>1049</v>
      </c>
      <c r="H5" s="9" t="s">
        <v>200</v>
      </c>
      <c r="I5" s="8">
        <v>11.0</v>
      </c>
    </row>
    <row r="6" ht="12.75" customHeight="1">
      <c r="C6" t="s">
        <v>1049</v>
      </c>
      <c r="H6" s="9" t="s">
        <v>165</v>
      </c>
      <c r="I6" s="8">
        <v>10.0</v>
      </c>
    </row>
    <row r="7" ht="12.75" customHeight="1">
      <c r="C7" t="s">
        <v>1049</v>
      </c>
      <c r="H7" s="9" t="s">
        <v>1053</v>
      </c>
      <c r="I7" s="8">
        <v>9.0</v>
      </c>
    </row>
    <row r="8" ht="12.75" customHeight="1">
      <c r="C8" t="s">
        <v>1049</v>
      </c>
      <c r="H8" s="9" t="s">
        <v>189</v>
      </c>
      <c r="I8" s="8">
        <v>9.0</v>
      </c>
    </row>
    <row r="9" ht="12.75" customHeight="1">
      <c r="C9" t="s">
        <v>1049</v>
      </c>
      <c r="H9" s="9" t="s">
        <v>196</v>
      </c>
      <c r="I9" s="8">
        <v>9.0</v>
      </c>
    </row>
    <row r="10" ht="12.75" customHeight="1">
      <c r="C10" t="s">
        <v>1049</v>
      </c>
      <c r="H10" s="9" t="s">
        <v>1056</v>
      </c>
      <c r="I10" s="8">
        <v>8.0</v>
      </c>
    </row>
    <row r="11" ht="12.75" customHeight="1">
      <c r="C11" t="s">
        <v>1049</v>
      </c>
      <c r="H11" s="9" t="s">
        <v>1059</v>
      </c>
      <c r="I11" s="8">
        <v>7.0</v>
      </c>
    </row>
    <row r="12" ht="12.75" customHeight="1">
      <c r="C12" t="s">
        <v>1061</v>
      </c>
      <c r="H12" s="9" t="s">
        <v>1062</v>
      </c>
      <c r="I12" s="8">
        <v>6.0</v>
      </c>
    </row>
    <row r="13" ht="12.75" customHeight="1">
      <c r="C13" t="s">
        <v>1049</v>
      </c>
      <c r="H13" s="9" t="s">
        <v>1063</v>
      </c>
      <c r="I13" s="8">
        <v>6.0</v>
      </c>
    </row>
    <row r="14" ht="12.75" customHeight="1">
      <c r="C14" t="s">
        <v>1049</v>
      </c>
      <c r="H14" s="9" t="s">
        <v>1064</v>
      </c>
      <c r="I14" s="8">
        <v>6.0</v>
      </c>
    </row>
    <row r="15" ht="12.75" customHeight="1">
      <c r="C15" t="s">
        <v>1066</v>
      </c>
      <c r="H15" s="9" t="s">
        <v>1067</v>
      </c>
      <c r="I15" s="8">
        <v>5.0</v>
      </c>
    </row>
    <row r="16" ht="12.75" customHeight="1">
      <c r="C16" t="s">
        <v>1049</v>
      </c>
      <c r="H16" s="9" t="s">
        <v>1068</v>
      </c>
      <c r="I16" s="8">
        <v>5.0</v>
      </c>
    </row>
    <row r="17" ht="12.75" customHeight="1">
      <c r="C17" t="s">
        <v>1049</v>
      </c>
      <c r="H17" s="9" t="s">
        <v>1069</v>
      </c>
      <c r="I17" s="8">
        <v>5.0</v>
      </c>
    </row>
    <row r="18" ht="12.75" customHeight="1">
      <c r="C18" t="s">
        <v>1049</v>
      </c>
      <c r="H18" s="9" t="s">
        <v>1070</v>
      </c>
      <c r="I18" s="8">
        <v>5.0</v>
      </c>
    </row>
    <row r="19" ht="12.75" customHeight="1">
      <c r="C19" t="s">
        <v>1049</v>
      </c>
      <c r="H19" s="9" t="s">
        <v>1071</v>
      </c>
      <c r="I19" s="8">
        <v>5.0</v>
      </c>
    </row>
    <row r="20" ht="12.75" customHeight="1">
      <c r="C20" t="s">
        <v>1049</v>
      </c>
      <c r="H20" s="9" t="s">
        <v>1072</v>
      </c>
      <c r="I20" s="8">
        <v>5.0</v>
      </c>
    </row>
    <row r="21" ht="12.75" customHeight="1">
      <c r="C21" t="s">
        <v>1049</v>
      </c>
      <c r="H21" s="9" t="s">
        <v>214</v>
      </c>
      <c r="I21" s="8">
        <v>5.0</v>
      </c>
    </row>
    <row r="22" ht="12.75" customHeight="1">
      <c r="C22" t="s">
        <v>1049</v>
      </c>
      <c r="H22" s="9" t="s">
        <v>1073</v>
      </c>
      <c r="I22" s="8">
        <v>5.0</v>
      </c>
    </row>
    <row r="23" ht="12.75" customHeight="1">
      <c r="C23" t="s">
        <v>1049</v>
      </c>
      <c r="H23" s="9" t="s">
        <v>1074</v>
      </c>
      <c r="I23" s="8">
        <v>5.0</v>
      </c>
    </row>
    <row r="24" ht="12.75" customHeight="1">
      <c r="C24" t="s">
        <v>1066</v>
      </c>
      <c r="H24" s="9" t="s">
        <v>1075</v>
      </c>
      <c r="I24" s="8">
        <v>5.0</v>
      </c>
    </row>
    <row r="25" ht="12.75" customHeight="1">
      <c r="C25" t="s">
        <v>1066</v>
      </c>
    </row>
    <row r="26" ht="12.75" customHeight="1">
      <c r="C26" t="s">
        <v>1061</v>
      </c>
    </row>
    <row r="27" ht="12.75" customHeight="1">
      <c r="C27" t="s">
        <v>1049</v>
      </c>
    </row>
    <row r="28" ht="12.75" customHeight="1">
      <c r="C28" t="s">
        <v>1066</v>
      </c>
    </row>
    <row r="29" ht="12.75" customHeight="1">
      <c r="C29" t="s">
        <v>1066</v>
      </c>
    </row>
    <row r="30" ht="12.75" customHeight="1">
      <c r="C30" t="s">
        <v>1066</v>
      </c>
    </row>
    <row r="31" ht="12.75" customHeight="1">
      <c r="C31" t="s">
        <v>1061</v>
      </c>
    </row>
    <row r="32" ht="12.75" customHeight="1">
      <c r="C32" t="s">
        <v>1049</v>
      </c>
    </row>
    <row r="33" ht="12.75" customHeight="1">
      <c r="C33" t="s">
        <v>1066</v>
      </c>
    </row>
    <row r="34" ht="12.75" customHeight="1">
      <c r="C34" t="s">
        <v>1066</v>
      </c>
    </row>
    <row r="35" ht="12.75" customHeight="1">
      <c r="C35" t="s">
        <v>1049</v>
      </c>
    </row>
    <row r="36" ht="12.75" customHeight="1">
      <c r="C36" t="s">
        <v>1066</v>
      </c>
    </row>
    <row r="37" ht="12.75" customHeight="1">
      <c r="C37" t="s">
        <v>1066</v>
      </c>
    </row>
    <row r="38" ht="12.75" customHeight="1">
      <c r="C38" t="s">
        <v>1066</v>
      </c>
    </row>
    <row r="39" ht="12.75" customHeight="1">
      <c r="C39" t="s">
        <v>1066</v>
      </c>
    </row>
    <row r="40" ht="12.75" customHeight="1">
      <c r="C40" t="s">
        <v>1066</v>
      </c>
    </row>
    <row r="41" ht="12.75" customHeight="1">
      <c r="C41" t="s">
        <v>1066</v>
      </c>
    </row>
    <row r="42" ht="12.75" customHeight="1">
      <c r="C42" t="s">
        <v>1066</v>
      </c>
    </row>
    <row r="43" ht="12.75" customHeight="1">
      <c r="C43" t="s">
        <v>1066</v>
      </c>
    </row>
    <row r="44" ht="12.75" customHeight="1">
      <c r="C44" t="s">
        <v>1049</v>
      </c>
    </row>
    <row r="45" ht="12.75" customHeight="1">
      <c r="C45" t="s">
        <v>1066</v>
      </c>
    </row>
    <row r="46" ht="12.75" customHeight="1">
      <c r="C46" t="s">
        <v>1049</v>
      </c>
    </row>
    <row r="47" ht="12.75" customHeight="1">
      <c r="C47" t="s">
        <v>1066</v>
      </c>
    </row>
    <row r="48" ht="12.75" customHeight="1">
      <c r="C48" t="s">
        <v>1066</v>
      </c>
    </row>
    <row r="49" ht="12.75" customHeight="1">
      <c r="C49" t="s">
        <v>1049</v>
      </c>
    </row>
    <row r="50" ht="12.75" customHeight="1">
      <c r="C50" t="s">
        <v>1049</v>
      </c>
    </row>
    <row r="51" ht="12.75" customHeight="1">
      <c r="C51" t="s">
        <v>1049</v>
      </c>
    </row>
    <row r="52" ht="12.75" customHeight="1">
      <c r="C52" t="s">
        <v>1066</v>
      </c>
    </row>
    <row r="53" ht="12.75" customHeight="1">
      <c r="C53" t="s">
        <v>1049</v>
      </c>
    </row>
    <row r="54" ht="12.75" customHeight="1">
      <c r="C54" t="s">
        <v>1049</v>
      </c>
    </row>
    <row r="55" ht="12.75" customHeight="1">
      <c r="C55" t="s">
        <v>1049</v>
      </c>
    </row>
    <row r="56" ht="12.75" customHeight="1">
      <c r="C56" t="s">
        <v>1049</v>
      </c>
    </row>
    <row r="57" ht="12.75" customHeight="1">
      <c r="C57" t="s">
        <v>1049</v>
      </c>
    </row>
    <row r="58" ht="12.75" customHeight="1">
      <c r="C58" t="s">
        <v>1049</v>
      </c>
    </row>
    <row r="59" ht="12.75" customHeight="1">
      <c r="C59" t="s">
        <v>1066</v>
      </c>
    </row>
    <row r="60" ht="12.75" customHeight="1">
      <c r="C60" t="s">
        <v>1049</v>
      </c>
    </row>
    <row r="61" ht="12.75" customHeight="1">
      <c r="C61" t="s">
        <v>1049</v>
      </c>
    </row>
    <row r="62" ht="12.75" customHeight="1">
      <c r="C62" t="s">
        <v>1049</v>
      </c>
    </row>
    <row r="63" ht="12.75" customHeight="1">
      <c r="C63" t="s">
        <v>1049</v>
      </c>
    </row>
    <row r="64" ht="12.75" customHeight="1">
      <c r="C64" t="s">
        <v>1049</v>
      </c>
    </row>
    <row r="65" ht="12.75" customHeight="1">
      <c r="C65" t="s">
        <v>1061</v>
      </c>
    </row>
    <row r="66" ht="12.75" customHeight="1">
      <c r="C66" t="s">
        <v>1049</v>
      </c>
    </row>
    <row r="67" ht="12.75" customHeight="1">
      <c r="C67" t="s">
        <v>1066</v>
      </c>
    </row>
    <row r="68" ht="12.75" customHeight="1">
      <c r="C68" t="s">
        <v>1066</v>
      </c>
    </row>
    <row r="69" ht="12.75" customHeight="1">
      <c r="C69" t="s">
        <v>1049</v>
      </c>
    </row>
    <row r="70" ht="12.75" customHeight="1">
      <c r="C70" t="s">
        <v>1049</v>
      </c>
    </row>
    <row r="71" ht="12.75" customHeight="1">
      <c r="C71" t="s">
        <v>1049</v>
      </c>
    </row>
    <row r="72" ht="12.75" customHeight="1">
      <c r="C72" t="s">
        <v>1049</v>
      </c>
    </row>
    <row r="73" ht="12.75" customHeight="1">
      <c r="C73" t="s">
        <v>1066</v>
      </c>
    </row>
    <row r="74" ht="12.75" customHeight="1">
      <c r="C74" t="s">
        <v>1066</v>
      </c>
    </row>
    <row r="75" ht="12.75" customHeight="1">
      <c r="C75" t="s">
        <v>1049</v>
      </c>
    </row>
    <row r="76" ht="12.75" customHeight="1">
      <c r="C76" t="s">
        <v>1049</v>
      </c>
    </row>
    <row r="77" ht="12.75" customHeight="1">
      <c r="A77" s="9"/>
      <c r="B77" s="8"/>
      <c r="C77" t="s">
        <v>1066</v>
      </c>
    </row>
    <row r="78" ht="12.75" customHeight="1">
      <c r="A78" s="9"/>
      <c r="B78" s="8"/>
      <c r="C78" t="s">
        <v>1066</v>
      </c>
    </row>
    <row r="79" ht="12.75" customHeight="1">
      <c r="A79" s="9"/>
      <c r="B79" s="8"/>
      <c r="C79" t="s">
        <v>1049</v>
      </c>
    </row>
    <row r="80" ht="12.75" customHeight="1">
      <c r="A80" s="9"/>
      <c r="B80" s="8"/>
      <c r="C80" t="s">
        <v>1066</v>
      </c>
    </row>
    <row r="81" ht="12.75" customHeight="1">
      <c r="A81" s="9"/>
      <c r="B81" s="8"/>
      <c r="C81" t="s">
        <v>1066</v>
      </c>
    </row>
    <row r="82" ht="12.75" customHeight="1">
      <c r="A82" s="9"/>
      <c r="B82" s="8"/>
      <c r="C82" t="s">
        <v>1066</v>
      </c>
    </row>
    <row r="83" ht="12.75" customHeight="1">
      <c r="A83" s="9"/>
      <c r="B83" s="8"/>
      <c r="C83" t="s">
        <v>1066</v>
      </c>
    </row>
    <row r="84" ht="12.75" customHeight="1">
      <c r="A84" s="9"/>
      <c r="B84" s="8"/>
      <c r="C84" t="s">
        <v>1066</v>
      </c>
    </row>
    <row r="85" ht="12.75" customHeight="1">
      <c r="A85" s="9"/>
      <c r="B85" s="8"/>
      <c r="C85" t="s">
        <v>1049</v>
      </c>
    </row>
    <row r="86" ht="12.75" customHeight="1">
      <c r="A86" s="9"/>
      <c r="B86" s="8"/>
      <c r="C86" t="s">
        <v>1066</v>
      </c>
    </row>
    <row r="87" ht="12.75" customHeight="1">
      <c r="A87" s="9"/>
      <c r="B87" s="8"/>
      <c r="C87" t="s">
        <v>1066</v>
      </c>
    </row>
    <row r="88" ht="12.75" customHeight="1">
      <c r="A88" s="9"/>
      <c r="B88" s="8"/>
      <c r="C88" t="s">
        <v>1066</v>
      </c>
    </row>
    <row r="89" ht="12.75" customHeight="1">
      <c r="A89" s="9"/>
      <c r="B89" s="8"/>
      <c r="C89" t="s">
        <v>1066</v>
      </c>
    </row>
    <row r="90" ht="12.75" customHeight="1">
      <c r="A90" s="9"/>
      <c r="B90" s="8"/>
      <c r="C90" t="s">
        <v>1066</v>
      </c>
    </row>
    <row r="91" ht="12.75" customHeight="1">
      <c r="A91" s="9"/>
      <c r="B91" s="8"/>
      <c r="C91" t="s">
        <v>1066</v>
      </c>
    </row>
    <row r="92" ht="12.75" customHeight="1">
      <c r="A92" s="9"/>
      <c r="B92" s="8"/>
      <c r="C92" t="s">
        <v>1049</v>
      </c>
    </row>
    <row r="93" ht="12.75" customHeight="1">
      <c r="A93" s="9"/>
      <c r="B93" s="8"/>
      <c r="C93" t="s">
        <v>1049</v>
      </c>
    </row>
    <row r="94" ht="12.75" customHeight="1">
      <c r="A94" s="9"/>
      <c r="B94" s="8"/>
      <c r="C94" t="s">
        <v>1066</v>
      </c>
    </row>
    <row r="95" ht="12.75" customHeight="1">
      <c r="A95" s="9"/>
      <c r="B95" s="8"/>
      <c r="C95" t="s">
        <v>1049</v>
      </c>
    </row>
    <row r="96" ht="12.75" customHeight="1">
      <c r="A96" s="9"/>
      <c r="B96" s="8"/>
      <c r="C96" t="s">
        <v>1049</v>
      </c>
    </row>
    <row r="97" ht="12.75" customHeight="1">
      <c r="A97" s="9"/>
      <c r="B97" s="8"/>
      <c r="C97" t="s">
        <v>1066</v>
      </c>
    </row>
    <row r="98" ht="12.75" customHeight="1">
      <c r="A98" s="9"/>
      <c r="B98" s="8"/>
      <c r="C98" t="s">
        <v>1049</v>
      </c>
    </row>
    <row r="99" ht="12.75" customHeight="1">
      <c r="A99" s="9"/>
      <c r="B99" s="8"/>
      <c r="C99" t="s">
        <v>1049</v>
      </c>
    </row>
    <row r="100" ht="12.75" customHeight="1">
      <c r="A100" s="9"/>
      <c r="B100" s="8"/>
      <c r="C100" t="s">
        <v>1049</v>
      </c>
    </row>
    <row r="101" ht="12.75" customHeight="1">
      <c r="A101" s="9"/>
      <c r="B101" s="8"/>
      <c r="C101" t="s">
        <v>1066</v>
      </c>
    </row>
    <row r="102" ht="12.75" customHeight="1">
      <c r="A102" s="9"/>
      <c r="B102" s="8"/>
      <c r="C102" t="s">
        <v>1049</v>
      </c>
    </row>
    <row r="103" ht="12.75" customHeight="1">
      <c r="A103" s="9"/>
      <c r="B103" s="8"/>
      <c r="C103" t="s">
        <v>1049</v>
      </c>
    </row>
    <row r="104" ht="12.75" customHeight="1">
      <c r="A104" s="9"/>
      <c r="B104" s="8"/>
      <c r="C104" t="s">
        <v>1066</v>
      </c>
    </row>
    <row r="105" ht="12.75" customHeight="1">
      <c r="A105" s="9"/>
      <c r="B105" s="8"/>
      <c r="C105" t="s">
        <v>1049</v>
      </c>
    </row>
    <row r="106" ht="12.75" customHeight="1">
      <c r="A106" s="9"/>
      <c r="B106" s="8"/>
    </row>
    <row r="107" ht="12.75" customHeight="1">
      <c r="A107" s="9"/>
      <c r="B107" s="8"/>
      <c r="C107" t="s">
        <v>1066</v>
      </c>
    </row>
    <row r="108" ht="12.75" customHeight="1">
      <c r="A108" s="9"/>
      <c r="B108" s="8"/>
      <c r="C108" t="s">
        <v>1049</v>
      </c>
    </row>
    <row r="109" ht="12.75" customHeight="1">
      <c r="A109" s="9"/>
      <c r="B109" s="8"/>
      <c r="C109" t="s">
        <v>1066</v>
      </c>
    </row>
    <row r="110" ht="12.75" customHeight="1">
      <c r="A110" s="9"/>
      <c r="B110" s="8"/>
    </row>
    <row r="111" ht="12.75" customHeight="1">
      <c r="A111" s="9"/>
      <c r="B111" s="8"/>
      <c r="C111" t="s">
        <v>1066</v>
      </c>
    </row>
    <row r="112" ht="12.75" customHeight="1">
      <c r="A112" s="9"/>
      <c r="B112" s="8"/>
    </row>
    <row r="113" ht="12.75" customHeight="1">
      <c r="A113" s="9"/>
      <c r="B113" s="8"/>
      <c r="C113" t="s">
        <v>1049</v>
      </c>
    </row>
    <row r="114" ht="12.75" customHeight="1">
      <c r="A114" s="9"/>
      <c r="B114" s="8"/>
      <c r="C114" t="s">
        <v>1049</v>
      </c>
    </row>
    <row r="115" ht="12.75" customHeight="1">
      <c r="A115" s="9"/>
      <c r="B115" s="8"/>
      <c r="C115" t="s">
        <v>1066</v>
      </c>
    </row>
    <row r="116" ht="12.75" customHeight="1">
      <c r="A116" s="9"/>
      <c r="B116" s="8"/>
      <c r="C116" t="s">
        <v>1049</v>
      </c>
    </row>
    <row r="117" ht="12.75" customHeight="1">
      <c r="A117" s="9"/>
      <c r="B117" s="8"/>
      <c r="C117" t="s">
        <v>1066</v>
      </c>
    </row>
    <row r="118" ht="12.75" customHeight="1">
      <c r="A118" s="9"/>
      <c r="B118" s="8"/>
      <c r="C118" t="s">
        <v>1066</v>
      </c>
    </row>
    <row r="119" ht="12.75" customHeight="1">
      <c r="A119" s="9"/>
      <c r="B119" s="8"/>
    </row>
    <row r="120" ht="12.75" customHeight="1">
      <c r="A120" s="9"/>
      <c r="B120" s="8"/>
    </row>
    <row r="121" ht="12.75" customHeight="1">
      <c r="A121" s="9"/>
      <c r="B121" s="8"/>
      <c r="C121" t="s">
        <v>1049</v>
      </c>
    </row>
    <row r="122" ht="12.75" customHeight="1">
      <c r="A122" s="9"/>
      <c r="B122" s="8"/>
      <c r="C122" t="s">
        <v>1049</v>
      </c>
    </row>
    <row r="123" ht="12.75" customHeight="1">
      <c r="A123" s="9"/>
      <c r="B123" s="8"/>
      <c r="C123" t="s">
        <v>1049</v>
      </c>
    </row>
    <row r="124" ht="12.75" customHeight="1">
      <c r="A124" s="9"/>
      <c r="B124" s="8"/>
      <c r="C124" t="s">
        <v>1066</v>
      </c>
    </row>
    <row r="125" ht="12.75" customHeight="1">
      <c r="A125" s="9"/>
      <c r="B125" s="8"/>
      <c r="C125" t="s">
        <v>1049</v>
      </c>
    </row>
    <row r="126" ht="12.75" customHeight="1">
      <c r="A126" s="9"/>
      <c r="B126" s="8"/>
      <c r="C126" t="s">
        <v>1066</v>
      </c>
    </row>
    <row r="127" ht="12.75" customHeight="1">
      <c r="A127" s="9"/>
      <c r="B127" s="8"/>
      <c r="C127" t="s">
        <v>1066</v>
      </c>
    </row>
    <row r="128" ht="12.75" customHeight="1">
      <c r="A128" s="9"/>
      <c r="B128" s="8"/>
      <c r="C128" t="s">
        <v>1066</v>
      </c>
    </row>
    <row r="129" ht="12.75" customHeight="1">
      <c r="A129" s="9"/>
      <c r="B129" s="8"/>
    </row>
    <row r="130" ht="12.75" customHeight="1">
      <c r="A130" s="9"/>
      <c r="B130" s="8"/>
      <c r="C130" t="s">
        <v>1066</v>
      </c>
    </row>
    <row r="131" ht="12.75" customHeight="1">
      <c r="A131" s="9"/>
      <c r="B131" s="8"/>
      <c r="C131" t="s">
        <v>1066</v>
      </c>
    </row>
    <row r="132" ht="12.75" customHeight="1">
      <c r="A132" s="9"/>
      <c r="B132" s="8"/>
      <c r="C132" t="s">
        <v>1066</v>
      </c>
    </row>
    <row r="133" ht="12.75" customHeight="1">
      <c r="A133" s="9"/>
      <c r="B133" s="8"/>
      <c r="C133" t="s">
        <v>1049</v>
      </c>
    </row>
    <row r="134" ht="12.75" customHeight="1">
      <c r="A134" s="9"/>
      <c r="B134" s="8"/>
      <c r="C134" t="s">
        <v>1066</v>
      </c>
    </row>
    <row r="135" ht="12.75" customHeight="1">
      <c r="A135" s="9"/>
      <c r="B135" s="8"/>
      <c r="C135" t="s">
        <v>1049</v>
      </c>
    </row>
    <row r="136" ht="12.75" customHeight="1">
      <c r="A136" s="9"/>
      <c r="B136" s="8"/>
      <c r="C136" t="s">
        <v>1066</v>
      </c>
    </row>
    <row r="137" ht="12.75" customHeight="1">
      <c r="A137" s="9"/>
      <c r="B137" s="8"/>
      <c r="C137" t="s">
        <v>1066</v>
      </c>
    </row>
    <row r="138" ht="12.75" customHeight="1">
      <c r="A138" s="9"/>
      <c r="B138" s="8"/>
      <c r="C138" t="s">
        <v>1066</v>
      </c>
    </row>
    <row r="139" ht="12.75" customHeight="1">
      <c r="A139" s="9"/>
      <c r="B139" s="8"/>
      <c r="C139" t="s">
        <v>1049</v>
      </c>
    </row>
    <row r="140" ht="12.75" customHeight="1">
      <c r="A140" s="9"/>
      <c r="B140" s="8"/>
      <c r="C140" t="s">
        <v>1049</v>
      </c>
    </row>
    <row r="141" ht="12.75" customHeight="1">
      <c r="A141" s="9"/>
      <c r="B141" s="8"/>
    </row>
    <row r="142" ht="12.75" customHeight="1">
      <c r="A142" s="9"/>
      <c r="B142" s="8"/>
      <c r="C142" t="s">
        <v>1066</v>
      </c>
    </row>
    <row r="143" ht="12.75" customHeight="1">
      <c r="A143" s="9"/>
      <c r="B143" s="8"/>
    </row>
    <row r="144" ht="12.75" customHeight="1">
      <c r="A144" s="9"/>
      <c r="B144" s="8"/>
      <c r="C144" t="s">
        <v>1066</v>
      </c>
    </row>
    <row r="145" ht="12.75" customHeight="1">
      <c r="A145" s="9"/>
      <c r="B145" s="8"/>
      <c r="C145" t="s">
        <v>1066</v>
      </c>
    </row>
    <row r="146" ht="12.75" customHeight="1">
      <c r="A146" s="9"/>
      <c r="B146" s="8"/>
    </row>
    <row r="147" ht="12.75" customHeight="1">
      <c r="A147" s="9"/>
      <c r="B147" s="8"/>
      <c r="C147" t="s">
        <v>1066</v>
      </c>
    </row>
    <row r="148" ht="12.75" customHeight="1">
      <c r="A148" s="9"/>
      <c r="B148" s="8"/>
      <c r="C148" t="s">
        <v>1066</v>
      </c>
    </row>
    <row r="149" ht="12.75" customHeight="1">
      <c r="A149" s="9"/>
      <c r="B149" s="8"/>
      <c r="C149" t="s">
        <v>1066</v>
      </c>
    </row>
    <row r="150" ht="12.75" customHeight="1">
      <c r="A150" s="9"/>
      <c r="B150" s="8"/>
      <c r="C150" t="s">
        <v>1066</v>
      </c>
    </row>
    <row r="151" ht="12.75" customHeight="1">
      <c r="A151" s="9"/>
      <c r="B151" s="8"/>
      <c r="C151" t="s">
        <v>1049</v>
      </c>
    </row>
    <row r="152" ht="12.75" customHeight="1">
      <c r="A152" s="9"/>
      <c r="B152" s="8"/>
      <c r="C152" t="s">
        <v>1066</v>
      </c>
    </row>
    <row r="153" ht="12.75" customHeight="1">
      <c r="A153" s="9"/>
      <c r="B153" s="8"/>
    </row>
    <row r="154" ht="12.75" customHeight="1">
      <c r="A154" s="9"/>
      <c r="B154" s="8"/>
      <c r="C154" t="s">
        <v>1049</v>
      </c>
    </row>
    <row r="155" ht="12.75" customHeight="1">
      <c r="A155" s="9"/>
      <c r="B155" s="8"/>
      <c r="C155" t="s">
        <v>1066</v>
      </c>
    </row>
    <row r="156" ht="12.75" customHeight="1">
      <c r="A156" s="9"/>
      <c r="B156" s="8"/>
      <c r="C156" t="s">
        <v>1049</v>
      </c>
    </row>
    <row r="157" ht="12.75" customHeight="1">
      <c r="A157" s="9"/>
      <c r="B157" s="8"/>
      <c r="C157" t="s">
        <v>1049</v>
      </c>
    </row>
    <row r="158" ht="12.75" customHeight="1">
      <c r="A158" s="9"/>
      <c r="B158" s="8"/>
      <c r="C158" t="s">
        <v>1049</v>
      </c>
    </row>
    <row r="159" ht="12.75" customHeight="1">
      <c r="A159" s="9"/>
      <c r="B159" s="8"/>
      <c r="C159" t="s">
        <v>1066</v>
      </c>
    </row>
    <row r="160" ht="12.75" customHeight="1">
      <c r="A160" s="9"/>
      <c r="B160" s="8"/>
      <c r="C160" t="s">
        <v>1066</v>
      </c>
    </row>
    <row r="161" ht="12.75" customHeight="1">
      <c r="A161" s="9"/>
      <c r="B161" s="8"/>
      <c r="C161" t="s">
        <v>1066</v>
      </c>
    </row>
    <row r="162" ht="12.75" customHeight="1">
      <c r="A162" s="9"/>
      <c r="B162" s="8"/>
      <c r="C162" t="s">
        <v>1049</v>
      </c>
    </row>
    <row r="163" ht="12.75" customHeight="1">
      <c r="A163" s="9"/>
      <c r="B163" s="8"/>
      <c r="C163" t="s">
        <v>1049</v>
      </c>
    </row>
    <row r="164" ht="12.75" customHeight="1">
      <c r="A164" s="9"/>
      <c r="B164" s="8"/>
      <c r="C164" t="s">
        <v>1049</v>
      </c>
    </row>
    <row r="165" ht="12.75" customHeight="1">
      <c r="A165" s="9"/>
      <c r="B165" s="8"/>
      <c r="C165" t="s">
        <v>1066</v>
      </c>
    </row>
    <row r="166" ht="12.75" customHeight="1">
      <c r="A166" s="9"/>
      <c r="B166" s="8"/>
      <c r="C166" t="s">
        <v>1049</v>
      </c>
    </row>
    <row r="167" ht="12.75" customHeight="1">
      <c r="A167" s="9"/>
      <c r="B167" s="8"/>
      <c r="C167" t="s">
        <v>1066</v>
      </c>
    </row>
    <row r="168" ht="12.75" customHeight="1">
      <c r="A168" s="9"/>
      <c r="B168" s="8"/>
      <c r="C168" t="s">
        <v>1066</v>
      </c>
    </row>
    <row r="169" ht="12.75" customHeight="1">
      <c r="A169" s="9"/>
      <c r="B169" s="8"/>
      <c r="C169" t="s">
        <v>1049</v>
      </c>
    </row>
    <row r="170" ht="12.75" customHeight="1">
      <c r="A170" s="9"/>
      <c r="B170" s="8"/>
      <c r="C170" t="s">
        <v>1049</v>
      </c>
    </row>
    <row r="171" ht="12.75" customHeight="1">
      <c r="A171" s="9"/>
      <c r="B171" s="8"/>
      <c r="C171" t="s">
        <v>1066</v>
      </c>
    </row>
    <row r="172" ht="12.75" customHeight="1">
      <c r="A172" s="9"/>
      <c r="B172" s="8"/>
      <c r="C172" t="s">
        <v>1049</v>
      </c>
    </row>
    <row r="173" ht="12.75" customHeight="1">
      <c r="A173" s="9"/>
      <c r="B173" s="8"/>
      <c r="C173" t="s">
        <v>1066</v>
      </c>
    </row>
    <row r="174" ht="12.75" customHeight="1">
      <c r="A174" s="9"/>
      <c r="B174" s="8"/>
      <c r="C174" t="s">
        <v>1049</v>
      </c>
    </row>
    <row r="175" ht="12.75" customHeight="1">
      <c r="A175" s="9"/>
      <c r="B175" s="8"/>
      <c r="C175" t="s">
        <v>1049</v>
      </c>
    </row>
    <row r="176" ht="12.75" customHeight="1">
      <c r="A176" s="9"/>
      <c r="B176" s="8"/>
      <c r="C176" t="s">
        <v>1049</v>
      </c>
    </row>
    <row r="177" ht="12.75" customHeight="1">
      <c r="A177" s="9"/>
      <c r="B177" s="8"/>
      <c r="C177" t="s">
        <v>1049</v>
      </c>
    </row>
    <row r="178" ht="12.75" customHeight="1">
      <c r="A178" s="9"/>
      <c r="B178" s="8"/>
      <c r="C178" t="s">
        <v>1066</v>
      </c>
    </row>
    <row r="179" ht="12.75" customHeight="1">
      <c r="A179" s="9"/>
      <c r="B179" s="8"/>
      <c r="C179" t="s">
        <v>1049</v>
      </c>
    </row>
    <row r="180" ht="12.75" customHeight="1">
      <c r="A180" s="9"/>
      <c r="B180" s="8"/>
      <c r="C180" t="s">
        <v>1066</v>
      </c>
    </row>
    <row r="181" ht="12.75" customHeight="1">
      <c r="A181" s="9"/>
      <c r="B181" s="8"/>
    </row>
    <row r="182" ht="12.75" customHeight="1">
      <c r="A182" s="9"/>
      <c r="B182" s="8"/>
      <c r="C182" t="s">
        <v>1049</v>
      </c>
    </row>
    <row r="183" ht="12.75" customHeight="1">
      <c r="A183" s="9"/>
      <c r="B183" s="8"/>
      <c r="C183" t="s">
        <v>1049</v>
      </c>
    </row>
    <row r="184" ht="12.75" customHeight="1">
      <c r="A184" s="9"/>
      <c r="B184" s="8"/>
      <c r="C184" t="s">
        <v>1049</v>
      </c>
    </row>
    <row r="185" ht="12.75" customHeight="1">
      <c r="A185" s="9"/>
      <c r="B185" s="8"/>
      <c r="C185" t="s">
        <v>1049</v>
      </c>
    </row>
    <row r="186" ht="12.75" customHeight="1">
      <c r="A186" s="9"/>
      <c r="B186" s="8"/>
      <c r="C186" t="s">
        <v>1049</v>
      </c>
    </row>
    <row r="187" ht="12.75" customHeight="1">
      <c r="A187" s="9"/>
      <c r="B187" s="8"/>
      <c r="C187" t="s">
        <v>1049</v>
      </c>
    </row>
    <row r="188" ht="12.75" customHeight="1">
      <c r="A188" s="9"/>
      <c r="B188" s="8"/>
    </row>
    <row r="189" ht="12.75" customHeight="1">
      <c r="A189" s="9"/>
      <c r="B189" s="8"/>
      <c r="C189" t="s">
        <v>1049</v>
      </c>
    </row>
    <row r="190" ht="12.75" customHeight="1">
      <c r="A190" s="9"/>
      <c r="B190" s="8"/>
      <c r="C190" t="s">
        <v>1066</v>
      </c>
    </row>
    <row r="191" ht="12.75" customHeight="1">
      <c r="A191" s="9"/>
      <c r="B191" s="8"/>
      <c r="C191" t="s">
        <v>1066</v>
      </c>
    </row>
    <row r="192" ht="12.75" customHeight="1">
      <c r="A192" s="9"/>
      <c r="B192" s="8"/>
    </row>
    <row r="193" ht="12.75" customHeight="1">
      <c r="A193" s="9"/>
      <c r="B193" s="8"/>
      <c r="C193" t="s">
        <v>1049</v>
      </c>
    </row>
    <row r="194" ht="12.75" customHeight="1">
      <c r="A194" s="9"/>
      <c r="B194" s="8"/>
      <c r="C194" t="s">
        <v>1049</v>
      </c>
    </row>
    <row r="195" ht="12.75" customHeight="1">
      <c r="A195" s="9"/>
      <c r="B195" s="8"/>
      <c r="C195" t="s">
        <v>1049</v>
      </c>
    </row>
    <row r="196" ht="12.75" customHeight="1">
      <c r="A196" s="9"/>
      <c r="B196" s="8"/>
      <c r="C196" t="s">
        <v>1049</v>
      </c>
    </row>
    <row r="197" ht="12.75" customHeight="1">
      <c r="A197" s="9"/>
      <c r="B197" s="8"/>
      <c r="C197" t="s">
        <v>1049</v>
      </c>
    </row>
    <row r="198" ht="12.75" customHeight="1">
      <c r="A198" s="9"/>
      <c r="B198" s="8"/>
      <c r="C198" t="s">
        <v>1049</v>
      </c>
    </row>
    <row r="199" ht="12.75" customHeight="1">
      <c r="A199" s="9"/>
      <c r="B199" s="8"/>
    </row>
    <row r="200" ht="12.75" customHeight="1">
      <c r="A200" s="9"/>
      <c r="B200" s="8"/>
      <c r="C200" t="s">
        <v>1049</v>
      </c>
    </row>
    <row r="201" ht="12.75" customHeight="1">
      <c r="A201" s="9"/>
      <c r="B201" s="8"/>
      <c r="C201" t="s">
        <v>1066</v>
      </c>
    </row>
    <row r="202" ht="12.75" customHeight="1">
      <c r="A202" s="9"/>
      <c r="B202" s="8"/>
      <c r="C202" t="s">
        <v>1049</v>
      </c>
    </row>
    <row r="203" ht="12.75" customHeight="1">
      <c r="A203" s="9"/>
      <c r="B203" s="8"/>
      <c r="C203" t="s">
        <v>1049</v>
      </c>
    </row>
    <row r="204" ht="12.75" customHeight="1">
      <c r="A204" s="9"/>
      <c r="B204" s="8"/>
      <c r="C204" t="s">
        <v>1049</v>
      </c>
    </row>
    <row r="205" ht="12.75" customHeight="1">
      <c r="A205" s="9"/>
      <c r="B205" s="8"/>
    </row>
    <row r="206" ht="12.75" customHeight="1">
      <c r="A206" s="9"/>
      <c r="B206" s="8"/>
      <c r="C206" t="s">
        <v>1049</v>
      </c>
    </row>
    <row r="207" ht="12.75" customHeight="1">
      <c r="A207" s="9"/>
      <c r="B207" s="8"/>
      <c r="C207" t="s">
        <v>1049</v>
      </c>
    </row>
    <row r="208" ht="12.75" customHeight="1">
      <c r="A208" s="9"/>
      <c r="B208" s="8"/>
      <c r="C208" t="s">
        <v>1049</v>
      </c>
    </row>
    <row r="209" ht="12.75" customHeight="1">
      <c r="A209" s="9"/>
      <c r="B209" s="8"/>
      <c r="C209" t="s">
        <v>1049</v>
      </c>
    </row>
    <row r="210" ht="12.75" customHeight="1">
      <c r="A210" s="9"/>
      <c r="B210" s="8"/>
      <c r="C210" t="s">
        <v>1066</v>
      </c>
    </row>
    <row r="211" ht="12.75" customHeight="1">
      <c r="A211" s="9"/>
      <c r="B211" s="8"/>
      <c r="C211" t="s">
        <v>1066</v>
      </c>
    </row>
    <row r="212" ht="12.75" customHeight="1">
      <c r="A212" s="9"/>
      <c r="B212" s="8"/>
    </row>
    <row r="213" ht="12.75" customHeight="1">
      <c r="A213" s="9"/>
      <c r="B213" s="8"/>
    </row>
    <row r="214" ht="12.75" customHeight="1">
      <c r="A214" s="9"/>
      <c r="B214" s="8"/>
    </row>
    <row r="215" ht="12.75" customHeight="1">
      <c r="A215" s="9"/>
      <c r="B215" s="8"/>
    </row>
    <row r="216" ht="12.75" customHeight="1">
      <c r="A216" s="9"/>
      <c r="B216" s="8"/>
    </row>
    <row r="217" ht="12.75" customHeight="1">
      <c r="A217" s="9"/>
      <c r="B217" s="8"/>
    </row>
    <row r="218" ht="12.75" customHeight="1">
      <c r="A218" s="9"/>
      <c r="B218" s="8"/>
    </row>
    <row r="219" ht="12.75" customHeight="1">
      <c r="A219" s="9"/>
      <c r="B219" s="8"/>
    </row>
    <row r="220" ht="12.75" customHeight="1">
      <c r="A220" s="9"/>
      <c r="B220" s="8"/>
    </row>
    <row r="221" ht="12.75" customHeight="1">
      <c r="A221" s="9"/>
      <c r="B221" s="8"/>
    </row>
    <row r="222" ht="12.75" customHeight="1">
      <c r="A222" s="9"/>
      <c r="B222" s="8"/>
    </row>
    <row r="223" ht="12.75" customHeight="1">
      <c r="A223" s="9"/>
      <c r="B223" s="8"/>
    </row>
    <row r="224" ht="12.75" customHeight="1">
      <c r="A224" s="9"/>
      <c r="B224" s="8"/>
    </row>
    <row r="225" ht="12.75" customHeight="1">
      <c r="A225" s="9"/>
      <c r="B225" s="8"/>
    </row>
    <row r="226" ht="12.75" customHeight="1">
      <c r="A226" s="9"/>
      <c r="B226" s="8"/>
    </row>
    <row r="227" ht="12.75" customHeight="1">
      <c r="A227" s="9"/>
      <c r="B227" s="8"/>
    </row>
    <row r="228" ht="12.75" customHeight="1">
      <c r="A228" s="9"/>
      <c r="B228" s="8"/>
    </row>
    <row r="229" ht="12.75" customHeight="1">
      <c r="A229" s="9"/>
      <c r="B229" s="8"/>
    </row>
    <row r="230" ht="12.75" customHeight="1">
      <c r="A230" s="9"/>
      <c r="B230" s="8"/>
    </row>
    <row r="231" ht="12.75" customHeight="1">
      <c r="A231" s="9"/>
      <c r="B231" s="8"/>
    </row>
    <row r="232" ht="12.75" customHeight="1">
      <c r="A232" s="9"/>
      <c r="B232" s="8"/>
    </row>
    <row r="233" ht="12.75" customHeight="1">
      <c r="A233" s="9"/>
      <c r="B233" s="8"/>
    </row>
    <row r="234" ht="12.75" customHeight="1">
      <c r="A234" s="9"/>
      <c r="B234" s="8"/>
    </row>
    <row r="235" ht="12.75" customHeight="1">
      <c r="A235" s="9"/>
      <c r="B235" s="8"/>
    </row>
    <row r="236" ht="12.75" customHeight="1">
      <c r="A236" s="9"/>
      <c r="B236" s="8"/>
    </row>
    <row r="237" ht="12.75" customHeight="1">
      <c r="A237" s="9"/>
      <c r="B237" s="8"/>
    </row>
    <row r="238" ht="12.75" customHeight="1">
      <c r="A238" s="9"/>
      <c r="B238" s="8"/>
    </row>
    <row r="239" ht="12.75" customHeight="1">
      <c r="A239" s="9"/>
      <c r="B239" s="8"/>
    </row>
    <row r="240" ht="12.75" customHeight="1">
      <c r="A240" s="9"/>
      <c r="B240" s="8"/>
    </row>
    <row r="241" ht="12.75" customHeight="1">
      <c r="A241" s="9"/>
      <c r="B241" s="8"/>
    </row>
    <row r="242" ht="12.75" customHeight="1">
      <c r="A242" s="9"/>
      <c r="B242" s="8"/>
    </row>
    <row r="243" ht="12.75" customHeight="1">
      <c r="A243" s="9"/>
      <c r="B243" s="8"/>
    </row>
    <row r="244" ht="12.75" customHeight="1">
      <c r="A244" s="9"/>
      <c r="B244" s="8"/>
    </row>
    <row r="245" ht="12.75" customHeight="1">
      <c r="A245" s="9"/>
      <c r="B245" s="8"/>
    </row>
    <row r="246" ht="12.75" customHeight="1">
      <c r="A246" s="9"/>
      <c r="B246" s="8"/>
    </row>
    <row r="247" ht="12.75" customHeight="1">
      <c r="A247" s="9"/>
      <c r="B247" s="8"/>
    </row>
    <row r="248" ht="12.75" customHeight="1">
      <c r="A248" s="9"/>
      <c r="B248" s="8"/>
    </row>
    <row r="249" ht="12.75" customHeight="1">
      <c r="A249" s="9"/>
      <c r="B249" s="8"/>
    </row>
    <row r="250" ht="12.75" customHeight="1">
      <c r="A250" s="9"/>
      <c r="B250" s="8"/>
    </row>
    <row r="251" ht="12.75" customHeight="1">
      <c r="A251" s="9"/>
      <c r="B251" s="8"/>
    </row>
    <row r="252" ht="12.75" customHeight="1">
      <c r="A252" s="9"/>
      <c r="B252" s="8"/>
    </row>
    <row r="253" ht="12.75" customHeight="1">
      <c r="A253" s="9"/>
      <c r="B253" s="8"/>
    </row>
    <row r="254" ht="12.75" customHeight="1">
      <c r="A254" s="9"/>
      <c r="B254" s="8"/>
    </row>
    <row r="255" ht="12.75" customHeight="1">
      <c r="A255" s="9"/>
      <c r="B255" s="8"/>
    </row>
    <row r="256" ht="12.75" customHeight="1">
      <c r="A256" s="9"/>
      <c r="B256" s="8"/>
    </row>
    <row r="257" ht="12.75" customHeight="1">
      <c r="A257" s="9"/>
      <c r="B257" s="8"/>
    </row>
    <row r="258" ht="12.75" customHeight="1">
      <c r="A258" s="9"/>
      <c r="B258" s="8"/>
    </row>
    <row r="259" ht="12.75" customHeight="1">
      <c r="A259" s="9"/>
      <c r="B259" s="8"/>
    </row>
    <row r="260" ht="12.75" customHeight="1">
      <c r="A260" s="9"/>
      <c r="B260" s="8"/>
    </row>
    <row r="261" ht="12.75" customHeight="1">
      <c r="A261" s="9"/>
      <c r="B261" s="8"/>
    </row>
    <row r="262" ht="12.75" customHeight="1">
      <c r="A262" s="9"/>
      <c r="B262" s="8"/>
    </row>
    <row r="263" ht="12.75" customHeight="1">
      <c r="A263" s="9"/>
      <c r="B263" s="8"/>
    </row>
    <row r="264" ht="12.75" customHeight="1">
      <c r="A264" s="9"/>
      <c r="B264" s="8"/>
    </row>
    <row r="265" ht="12.75" customHeight="1">
      <c r="A265" s="9"/>
      <c r="B265" s="8"/>
    </row>
    <row r="266" ht="12.75" customHeight="1">
      <c r="A266" s="9"/>
      <c r="B266" s="8"/>
    </row>
    <row r="267" ht="12.75" customHeight="1">
      <c r="A267" s="9"/>
      <c r="B267" s="8"/>
    </row>
    <row r="268" ht="12.75" customHeight="1">
      <c r="A268" s="9"/>
      <c r="B268" s="8"/>
    </row>
    <row r="269" ht="12.75" customHeight="1">
      <c r="A269" s="9"/>
      <c r="B269" s="8"/>
    </row>
    <row r="270" ht="12.75" customHeight="1">
      <c r="A270" s="9"/>
      <c r="B270" s="8"/>
    </row>
    <row r="271" ht="12.75" customHeight="1">
      <c r="A271" s="9"/>
      <c r="B271" s="8"/>
    </row>
    <row r="272" ht="12.75" customHeight="1">
      <c r="A272" s="9"/>
      <c r="B272" s="8"/>
    </row>
    <row r="273" ht="12.75" customHeight="1">
      <c r="A273" s="9"/>
      <c r="B273" s="8"/>
    </row>
    <row r="274" ht="12.75" customHeight="1">
      <c r="A274" s="9"/>
      <c r="B274" s="8"/>
    </row>
    <row r="275" ht="12.75" customHeight="1">
      <c r="A275" s="9"/>
      <c r="B275" s="8"/>
    </row>
    <row r="276" ht="12.75" customHeight="1">
      <c r="A276" s="9"/>
      <c r="B276" s="8"/>
    </row>
    <row r="277" ht="12.75" customHeight="1">
      <c r="A277" s="9"/>
      <c r="B277" s="8"/>
    </row>
    <row r="278" ht="12.75" customHeight="1">
      <c r="A278" s="9"/>
      <c r="B278" s="8"/>
    </row>
    <row r="279" ht="12.75" customHeight="1">
      <c r="A279" s="9"/>
      <c r="B279" s="8"/>
    </row>
    <row r="280" ht="12.75" customHeight="1">
      <c r="A280" s="9"/>
      <c r="B280" s="8"/>
    </row>
    <row r="281" ht="12.75" customHeight="1">
      <c r="A281" s="9"/>
      <c r="B281" s="8"/>
    </row>
    <row r="282" ht="12.75" customHeight="1">
      <c r="A282" s="9"/>
      <c r="B282" s="8"/>
    </row>
    <row r="283" ht="12.75" customHeight="1">
      <c r="A283" s="9"/>
      <c r="B283" s="8"/>
    </row>
    <row r="284" ht="12.75" customHeight="1">
      <c r="A284" s="9"/>
      <c r="B284" s="8"/>
    </row>
    <row r="285" ht="12.75" customHeight="1">
      <c r="A285" s="9"/>
      <c r="B285" s="8"/>
    </row>
    <row r="286" ht="12.75" customHeight="1">
      <c r="A286" s="9"/>
      <c r="B286" s="8"/>
    </row>
    <row r="287" ht="12.75" customHeight="1">
      <c r="A287" s="9"/>
      <c r="B287" s="8"/>
    </row>
    <row r="288" ht="12.75" customHeight="1">
      <c r="A288" s="9"/>
      <c r="B288" s="8"/>
    </row>
    <row r="289" ht="12.75" customHeight="1">
      <c r="A289" s="9"/>
      <c r="B289" s="8"/>
    </row>
    <row r="290" ht="12.75" customHeight="1">
      <c r="A290" s="9"/>
      <c r="B290" s="8"/>
    </row>
    <row r="291" ht="12.75" customHeight="1">
      <c r="A291" s="9"/>
      <c r="B291" s="8"/>
    </row>
    <row r="292" ht="12.75" customHeight="1">
      <c r="A292" s="9"/>
      <c r="B292" s="8"/>
    </row>
    <row r="293" ht="12.75" customHeight="1">
      <c r="A293" s="9"/>
      <c r="B293" s="8"/>
    </row>
    <row r="294" ht="12.75" customHeight="1">
      <c r="A294" s="9"/>
      <c r="B294" s="8"/>
    </row>
    <row r="295" ht="12.75" customHeight="1">
      <c r="A295" s="9"/>
      <c r="B295" s="8"/>
    </row>
    <row r="296" ht="12.75" customHeight="1">
      <c r="A296" s="9"/>
      <c r="B296" s="8"/>
    </row>
    <row r="297" ht="12.75" customHeight="1">
      <c r="A297" s="9"/>
      <c r="B297" s="8"/>
    </row>
    <row r="298" ht="12.75" customHeight="1">
      <c r="A298" s="9"/>
      <c r="B298" s="8"/>
    </row>
    <row r="299" ht="12.75" customHeight="1">
      <c r="A299" s="9"/>
      <c r="B299" s="8"/>
    </row>
    <row r="300" ht="12.75" customHeight="1">
      <c r="A300" s="9"/>
      <c r="B300" s="8"/>
    </row>
    <row r="301" ht="12.75" customHeight="1">
      <c r="A301" s="9"/>
      <c r="B301" s="8"/>
    </row>
    <row r="302" ht="12.75" customHeight="1">
      <c r="A302" s="9"/>
      <c r="B302" s="8"/>
    </row>
    <row r="303" ht="12.75" customHeight="1">
      <c r="A303" s="9"/>
      <c r="B303" s="8"/>
    </row>
    <row r="304" ht="12.75" customHeight="1">
      <c r="A304" s="9"/>
      <c r="B304" s="8"/>
    </row>
    <row r="305" ht="12.75" customHeight="1">
      <c r="A305" s="9"/>
      <c r="B305" s="8"/>
    </row>
    <row r="306" ht="12.75" customHeight="1">
      <c r="A306" s="9"/>
      <c r="B306" s="8"/>
    </row>
    <row r="307" ht="12.75" customHeight="1">
      <c r="A307" s="9"/>
      <c r="B307" s="8"/>
    </row>
    <row r="308" ht="12.75" customHeight="1">
      <c r="A308" s="9"/>
      <c r="B308" s="8"/>
    </row>
    <row r="309" ht="12.75" customHeight="1">
      <c r="A309" s="9"/>
      <c r="B309" s="8"/>
    </row>
    <row r="310" ht="12.75" customHeight="1">
      <c r="A310" s="9"/>
      <c r="B310" s="8"/>
    </row>
    <row r="311" ht="12.75" customHeight="1">
      <c r="A311" s="9"/>
      <c r="B311" s="8"/>
    </row>
    <row r="312" ht="12.75" customHeight="1">
      <c r="A312" s="9"/>
      <c r="B312" s="8"/>
    </row>
    <row r="313" ht="12.75" customHeight="1">
      <c r="A313" s="9"/>
      <c r="B313" s="8"/>
    </row>
    <row r="314" ht="12.75" customHeight="1">
      <c r="A314" s="9"/>
      <c r="B314" s="8"/>
    </row>
    <row r="315" ht="12.75" customHeight="1">
      <c r="A315" s="9"/>
      <c r="B315" s="8"/>
    </row>
    <row r="316" ht="12.75" customHeight="1">
      <c r="A316" s="9"/>
      <c r="B316" s="8"/>
    </row>
    <row r="317" ht="12.75" customHeight="1">
      <c r="A317" s="9"/>
      <c r="B317" s="8"/>
    </row>
    <row r="318" ht="12.75" customHeight="1">
      <c r="A318" s="9"/>
      <c r="B318" s="8"/>
    </row>
    <row r="319" ht="12.75" customHeight="1">
      <c r="A319" s="9"/>
      <c r="B319" s="8"/>
    </row>
    <row r="320" ht="12.75" customHeight="1">
      <c r="A320" s="9"/>
      <c r="B320" s="8"/>
    </row>
    <row r="321" ht="12.75" customHeight="1">
      <c r="A321" s="9"/>
      <c r="B321" s="8"/>
    </row>
    <row r="322" ht="12.75" customHeight="1">
      <c r="A322" s="9"/>
      <c r="B322" s="8"/>
    </row>
    <row r="323" ht="12.75" customHeight="1">
      <c r="A323" s="9"/>
      <c r="B323" s="8"/>
    </row>
    <row r="324" ht="12.75" customHeight="1">
      <c r="A324" s="9"/>
      <c r="B324" s="8"/>
    </row>
    <row r="325" ht="12.75" customHeight="1">
      <c r="A325" s="9"/>
      <c r="B325" s="8"/>
    </row>
    <row r="326" ht="12.75" customHeight="1">
      <c r="A326" s="9"/>
      <c r="B326" s="8"/>
    </row>
    <row r="327" ht="12.75" customHeight="1">
      <c r="A327" s="9"/>
      <c r="B327" s="8"/>
    </row>
    <row r="328" ht="12.75" customHeight="1">
      <c r="A328" s="9"/>
      <c r="B328" s="8"/>
    </row>
    <row r="329" ht="12.75" customHeight="1">
      <c r="A329" s="9"/>
      <c r="B329" s="8"/>
    </row>
    <row r="330" ht="12.75" customHeight="1">
      <c r="A330" s="9"/>
      <c r="B330" s="8"/>
    </row>
    <row r="331" ht="12.75" customHeight="1">
      <c r="A331" s="9"/>
      <c r="B331" s="8"/>
    </row>
    <row r="332" ht="12.75" customHeight="1">
      <c r="A332" s="9"/>
      <c r="B332" s="8"/>
    </row>
    <row r="333" ht="12.75" customHeight="1">
      <c r="A333" s="9"/>
      <c r="B333" s="8"/>
    </row>
    <row r="334" ht="12.75" customHeight="1">
      <c r="A334" s="9"/>
      <c r="B334" s="8"/>
    </row>
    <row r="335" ht="12.75" customHeight="1">
      <c r="A335" s="9"/>
      <c r="B335" s="8"/>
    </row>
    <row r="336" ht="12.75" customHeight="1">
      <c r="A336" s="9"/>
      <c r="B336" s="8"/>
    </row>
    <row r="337" ht="12.75" customHeight="1">
      <c r="A337" s="9"/>
      <c r="B337" s="8"/>
    </row>
    <row r="338" ht="12.75" customHeight="1">
      <c r="A338" s="9"/>
      <c r="B338" s="8"/>
    </row>
    <row r="339" ht="12.75" customHeight="1">
      <c r="A339" s="9"/>
      <c r="B339" s="8"/>
    </row>
    <row r="340" ht="12.75" customHeight="1">
      <c r="A340" s="9"/>
      <c r="B340" s="8"/>
    </row>
    <row r="341" ht="12.75" customHeight="1">
      <c r="A341" s="9"/>
      <c r="B341" s="8"/>
    </row>
    <row r="342" ht="12.75" customHeight="1">
      <c r="A342" s="9"/>
      <c r="B342" s="8"/>
    </row>
    <row r="343" ht="12.75" customHeight="1">
      <c r="A343" s="9"/>
      <c r="B343" s="8"/>
    </row>
    <row r="344" ht="12.75" customHeight="1">
      <c r="A344" s="9"/>
      <c r="B344" s="8"/>
    </row>
    <row r="345" ht="12.75" customHeight="1">
      <c r="A345" s="9"/>
      <c r="B345" s="8"/>
    </row>
    <row r="346" ht="12.75" customHeight="1">
      <c r="A346" s="9"/>
      <c r="B346" s="8"/>
    </row>
    <row r="347" ht="12.75" customHeight="1">
      <c r="A347" s="9"/>
      <c r="B347" s="8"/>
    </row>
    <row r="348" ht="12.75" customHeight="1">
      <c r="A348" s="9"/>
      <c r="B348" s="8"/>
    </row>
    <row r="349" ht="12.75" customHeight="1">
      <c r="A349" s="9"/>
      <c r="B349" s="8"/>
    </row>
    <row r="350" ht="12.75" customHeight="1">
      <c r="A350" s="9"/>
      <c r="B350" s="8"/>
    </row>
    <row r="351" ht="12.75" customHeight="1">
      <c r="A351" s="9"/>
      <c r="B351" s="8"/>
    </row>
    <row r="352" ht="12.75" customHeight="1">
      <c r="A352" s="9"/>
      <c r="B352" s="8"/>
    </row>
    <row r="353" ht="12.75" customHeight="1">
      <c r="A353" s="9"/>
      <c r="B353" s="8"/>
    </row>
    <row r="354" ht="12.75" customHeight="1">
      <c r="A354" s="9"/>
      <c r="B354" s="8"/>
    </row>
    <row r="355" ht="12.75" customHeight="1">
      <c r="A355" s="9"/>
      <c r="B355" s="8"/>
    </row>
    <row r="356" ht="12.75" customHeight="1">
      <c r="A356" s="9"/>
      <c r="B356" s="8"/>
    </row>
    <row r="357" ht="12.75" customHeight="1">
      <c r="A357" s="9"/>
      <c r="B357" s="8"/>
    </row>
    <row r="358" ht="12.75" customHeight="1">
      <c r="A358" s="9"/>
      <c r="B358" s="8"/>
    </row>
    <row r="359" ht="12.75" customHeight="1">
      <c r="A359" s="9"/>
      <c r="B359" s="8"/>
    </row>
    <row r="360" ht="12.75" customHeight="1">
      <c r="A360" s="9"/>
      <c r="B360" s="8"/>
    </row>
    <row r="361" ht="12.75" customHeight="1">
      <c r="A361" s="9"/>
      <c r="B361" s="8"/>
    </row>
    <row r="362" ht="12.75" customHeight="1">
      <c r="A362" s="9"/>
      <c r="B362" s="8"/>
    </row>
    <row r="363" ht="12.75" customHeight="1">
      <c r="A363" s="9"/>
      <c r="B363" s="8"/>
    </row>
    <row r="364" ht="12.75" customHeight="1">
      <c r="A364" s="9"/>
      <c r="B364" s="8"/>
    </row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7.0"/>
    <col customWidth="1" min="3" max="3" width="13.57"/>
    <col customWidth="1" min="4" max="4" width="7.86"/>
    <col customWidth="1" min="5" max="5" width="10.14"/>
    <col customWidth="1" min="6" max="6" width="10.86"/>
    <col customWidth="1" min="7" max="7" width="16.0"/>
    <col customWidth="1" min="8" max="8" width="9.0"/>
    <col customWidth="1" min="9" max="9" width="10.57"/>
    <col customWidth="1" min="10" max="10" width="11.29"/>
    <col customWidth="1" min="11" max="11" width="6.57"/>
    <col customWidth="1" min="12" max="12" width="14.29"/>
    <col customWidth="1" min="13" max="13" width="25.0"/>
    <col customWidth="1" min="14" max="14" width="11.71"/>
    <col customWidth="1" min="15" max="8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ht="12.75" customHeight="1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ht="12.75" customHeight="1">
      <c r="A10" s="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ht="12.75" customHeight="1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ht="12.75" customHeight="1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ht="12.75" customHeight="1">
      <c r="A13" s="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ht="12.75" customHeight="1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ht="12.75" customHeight="1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ht="12.75" customHeight="1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ht="12.75" customHeight="1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ht="12.75" customHeight="1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ht="12.75" customHeight="1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ht="12.75" customHeight="1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ht="12.75" customHeight="1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ht="12.75" customHeight="1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ht="12.75" customHeight="1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ht="12.75" customHeight="1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ht="12.75" customHeight="1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ht="12.75" customHeight="1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ht="12.75" customHeight="1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ht="12.75" customHeight="1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ht="12.75" customHeight="1"/>
    <row r="30" ht="12.75" customHeight="1">
      <c r="A30" t="s">
        <v>1092</v>
      </c>
      <c r="B30" t="s">
        <v>1093</v>
      </c>
      <c r="C30" t="s">
        <v>695</v>
      </c>
      <c r="D30" t="s">
        <v>436</v>
      </c>
      <c r="E30" t="s">
        <v>441</v>
      </c>
      <c r="F30" t="s">
        <v>386</v>
      </c>
      <c r="G30" t="s">
        <v>450</v>
      </c>
      <c r="H30" t="s">
        <v>506</v>
      </c>
      <c r="I30" t="s">
        <v>92</v>
      </c>
      <c r="J30" t="s">
        <v>494</v>
      </c>
      <c r="K30" t="s">
        <v>471</v>
      </c>
      <c r="L30" t="s">
        <v>17</v>
      </c>
      <c r="M30" t="s">
        <v>135</v>
      </c>
      <c r="N30" t="s">
        <v>439</v>
      </c>
      <c r="O30" t="s">
        <v>453</v>
      </c>
      <c r="P30" t="s">
        <v>14</v>
      </c>
      <c r="Q30" t="s">
        <v>699</v>
      </c>
      <c r="R30" t="s">
        <v>130</v>
      </c>
      <c r="S30" t="s">
        <v>110</v>
      </c>
      <c r="T30" t="s">
        <v>777</v>
      </c>
      <c r="U30" t="s">
        <v>701</v>
      </c>
      <c r="V30" t="s">
        <v>589</v>
      </c>
      <c r="W30" t="s">
        <v>44</v>
      </c>
      <c r="X30" t="s">
        <v>703</v>
      </c>
      <c r="Y30" t="s">
        <v>351</v>
      </c>
    </row>
    <row r="31" ht="12.75" customHeight="1">
      <c r="A31" t="s">
        <v>406</v>
      </c>
      <c r="B31">
        <f t="shared" ref="B31:B43" si="1">COUNT(C31:Y31)</f>
        <v>9</v>
      </c>
      <c r="E31">
        <v>7.0</v>
      </c>
      <c r="F31">
        <v>7.0</v>
      </c>
      <c r="H31">
        <v>4.0</v>
      </c>
      <c r="I31">
        <v>7.0</v>
      </c>
      <c r="J31">
        <v>1.0</v>
      </c>
      <c r="L31">
        <v>7.0</v>
      </c>
      <c r="M31">
        <v>7.0</v>
      </c>
      <c r="R31">
        <v>7.0</v>
      </c>
      <c r="W31">
        <v>7.0</v>
      </c>
    </row>
    <row r="32" ht="12.75" customHeight="1">
      <c r="A32" t="s">
        <v>79</v>
      </c>
      <c r="B32">
        <f t="shared" si="1"/>
        <v>9</v>
      </c>
      <c r="E32">
        <v>5.0</v>
      </c>
      <c r="F32">
        <v>5.0</v>
      </c>
      <c r="I32">
        <v>5.0</v>
      </c>
      <c r="J32">
        <v>1.0</v>
      </c>
      <c r="K32">
        <v>5.0</v>
      </c>
      <c r="L32">
        <v>5.0</v>
      </c>
      <c r="M32">
        <v>5.0</v>
      </c>
      <c r="R32">
        <v>5.0</v>
      </c>
      <c r="W32">
        <v>5.0</v>
      </c>
    </row>
    <row r="33" ht="12.75" customHeight="1">
      <c r="A33" t="s">
        <v>133</v>
      </c>
      <c r="B33">
        <f t="shared" si="1"/>
        <v>11</v>
      </c>
      <c r="D33">
        <v>7.0</v>
      </c>
      <c r="E33">
        <v>8.0</v>
      </c>
      <c r="F33">
        <v>8.0</v>
      </c>
      <c r="I33">
        <v>8.0</v>
      </c>
      <c r="J33">
        <v>11.0</v>
      </c>
      <c r="L33">
        <v>8.0</v>
      </c>
      <c r="M33">
        <v>8.0</v>
      </c>
      <c r="R33">
        <v>8.0</v>
      </c>
      <c r="V33">
        <v>6.0</v>
      </c>
      <c r="W33">
        <v>8.0</v>
      </c>
      <c r="Y33">
        <v>8.0</v>
      </c>
    </row>
    <row r="34" ht="12.75" customHeight="1">
      <c r="A34" t="s">
        <v>452</v>
      </c>
      <c r="B34">
        <f t="shared" si="1"/>
        <v>7</v>
      </c>
      <c r="E34">
        <v>3.0</v>
      </c>
      <c r="F34">
        <v>3.0</v>
      </c>
      <c r="I34">
        <v>3.0</v>
      </c>
      <c r="L34">
        <v>3.0</v>
      </c>
      <c r="M34">
        <v>3.0</v>
      </c>
      <c r="R34">
        <v>3.0</v>
      </c>
      <c r="W34">
        <v>3.0</v>
      </c>
    </row>
    <row r="35" ht="12.75" customHeight="1">
      <c r="A35" t="s">
        <v>128</v>
      </c>
      <c r="B35">
        <f t="shared" si="1"/>
        <v>10</v>
      </c>
      <c r="E35">
        <v>8.0</v>
      </c>
      <c r="F35">
        <v>8.0</v>
      </c>
      <c r="H35">
        <v>2.0</v>
      </c>
      <c r="I35">
        <v>8.0</v>
      </c>
      <c r="J35">
        <v>2.0</v>
      </c>
      <c r="L35">
        <v>8.0</v>
      </c>
      <c r="M35">
        <v>8.0</v>
      </c>
      <c r="R35">
        <v>8.0</v>
      </c>
      <c r="V35">
        <v>1.0</v>
      </c>
      <c r="W35">
        <v>8.0</v>
      </c>
    </row>
    <row r="36" ht="12.75" customHeight="1">
      <c r="A36" t="s">
        <v>449</v>
      </c>
      <c r="B36">
        <f t="shared" si="1"/>
        <v>10</v>
      </c>
      <c r="C36">
        <v>1.0</v>
      </c>
      <c r="F36">
        <v>1.0</v>
      </c>
      <c r="G36">
        <v>1.0</v>
      </c>
      <c r="I36">
        <v>1.0</v>
      </c>
      <c r="J36">
        <v>2.0</v>
      </c>
      <c r="O36">
        <v>1.0</v>
      </c>
      <c r="Q36">
        <v>1.0</v>
      </c>
      <c r="U36">
        <v>1.0</v>
      </c>
      <c r="W36">
        <v>1.0</v>
      </c>
      <c r="X36">
        <v>1.0</v>
      </c>
    </row>
    <row r="37" ht="12.75" customHeight="1">
      <c r="A37" t="s">
        <v>12</v>
      </c>
      <c r="B37">
        <f t="shared" si="1"/>
        <v>9</v>
      </c>
      <c r="E37">
        <v>6.0</v>
      </c>
      <c r="F37">
        <v>6.0</v>
      </c>
      <c r="I37">
        <v>6.0</v>
      </c>
      <c r="J37">
        <v>2.0</v>
      </c>
      <c r="L37">
        <v>6.0</v>
      </c>
      <c r="M37">
        <v>6.0</v>
      </c>
      <c r="P37">
        <v>6.0</v>
      </c>
      <c r="R37">
        <v>6.0</v>
      </c>
      <c r="W37">
        <v>6.0</v>
      </c>
    </row>
    <row r="38" ht="12.75" customHeight="1">
      <c r="A38" t="s">
        <v>107</v>
      </c>
      <c r="B38">
        <f t="shared" si="1"/>
        <v>10</v>
      </c>
      <c r="E38">
        <v>10.0</v>
      </c>
      <c r="F38">
        <v>10.0</v>
      </c>
      <c r="I38">
        <v>10.0</v>
      </c>
      <c r="J38">
        <v>3.0</v>
      </c>
      <c r="L38">
        <v>10.0</v>
      </c>
      <c r="M38">
        <v>10.0</v>
      </c>
      <c r="R38">
        <v>10.0</v>
      </c>
      <c r="S38">
        <v>10.0</v>
      </c>
      <c r="V38">
        <v>2.0</v>
      </c>
      <c r="W38">
        <v>10.0</v>
      </c>
    </row>
    <row r="39" ht="12.75" customHeight="1">
      <c r="A39" t="s">
        <v>15</v>
      </c>
      <c r="B39">
        <f t="shared" si="1"/>
        <v>9</v>
      </c>
      <c r="E39">
        <v>6.0</v>
      </c>
      <c r="F39">
        <v>6.0</v>
      </c>
      <c r="H39">
        <v>2.0</v>
      </c>
      <c r="I39">
        <v>6.0</v>
      </c>
      <c r="J39">
        <v>3.0</v>
      </c>
      <c r="L39">
        <v>6.0</v>
      </c>
      <c r="M39">
        <v>6.0</v>
      </c>
      <c r="R39">
        <v>6.0</v>
      </c>
      <c r="W39">
        <v>6.0</v>
      </c>
    </row>
    <row r="40" ht="12.75" customHeight="1">
      <c r="A40" t="s">
        <v>131</v>
      </c>
      <c r="B40">
        <f t="shared" si="1"/>
        <v>8</v>
      </c>
      <c r="E40">
        <v>4.0</v>
      </c>
      <c r="F40">
        <v>4.0</v>
      </c>
      <c r="I40">
        <v>4.0</v>
      </c>
      <c r="L40">
        <v>4.0</v>
      </c>
      <c r="M40">
        <v>4.0</v>
      </c>
      <c r="N40">
        <v>4.0</v>
      </c>
      <c r="R40">
        <v>4.0</v>
      </c>
      <c r="W40">
        <v>4.0</v>
      </c>
    </row>
    <row r="41" ht="12.75" customHeight="1">
      <c r="A41" t="s">
        <v>137</v>
      </c>
      <c r="B41">
        <f t="shared" si="1"/>
        <v>7</v>
      </c>
      <c r="E41">
        <v>7.0</v>
      </c>
      <c r="F41">
        <v>7.0</v>
      </c>
      <c r="I41">
        <v>7.0</v>
      </c>
      <c r="L41">
        <v>7.0</v>
      </c>
      <c r="M41">
        <v>7.0</v>
      </c>
      <c r="R41">
        <v>7.0</v>
      </c>
      <c r="W41">
        <v>7.0</v>
      </c>
    </row>
    <row r="42" ht="12.75" customHeight="1">
      <c r="A42" t="s">
        <v>337</v>
      </c>
      <c r="B42">
        <f t="shared" si="1"/>
        <v>9</v>
      </c>
      <c r="E42">
        <v>6.0</v>
      </c>
      <c r="F42">
        <v>6.0</v>
      </c>
      <c r="H42">
        <v>4.0</v>
      </c>
      <c r="I42">
        <v>6.0</v>
      </c>
      <c r="L42">
        <v>6.0</v>
      </c>
      <c r="M42">
        <v>6.0</v>
      </c>
      <c r="R42">
        <v>6.0</v>
      </c>
      <c r="T42">
        <v>6.0</v>
      </c>
      <c r="W42">
        <v>6.0</v>
      </c>
    </row>
    <row r="43" ht="12.75" customHeight="1">
      <c r="A43" t="s">
        <v>773</v>
      </c>
      <c r="B43">
        <f t="shared" si="1"/>
        <v>23</v>
      </c>
      <c r="C43">
        <v>1.0</v>
      </c>
      <c r="D43">
        <v>7.0</v>
      </c>
      <c r="E43">
        <v>70.0</v>
      </c>
      <c r="F43">
        <v>71.0</v>
      </c>
      <c r="G43">
        <v>1.0</v>
      </c>
      <c r="H43">
        <v>12.0</v>
      </c>
      <c r="I43">
        <v>71.0</v>
      </c>
      <c r="J43">
        <v>25.0</v>
      </c>
      <c r="K43">
        <v>5.0</v>
      </c>
      <c r="L43">
        <v>70.0</v>
      </c>
      <c r="M43">
        <v>70.0</v>
      </c>
      <c r="N43">
        <v>4.0</v>
      </c>
      <c r="O43">
        <v>1.0</v>
      </c>
      <c r="P43">
        <v>6.0</v>
      </c>
      <c r="Q43">
        <v>1.0</v>
      </c>
      <c r="R43">
        <v>70.0</v>
      </c>
      <c r="S43">
        <v>10.0</v>
      </c>
      <c r="T43">
        <v>6.0</v>
      </c>
      <c r="U43">
        <v>1.0</v>
      </c>
      <c r="V43">
        <v>9.0</v>
      </c>
      <c r="W43">
        <v>71.0</v>
      </c>
      <c r="X43">
        <v>1.0</v>
      </c>
      <c r="Y43">
        <v>8.0</v>
      </c>
    </row>
    <row r="44" ht="12.75" customHeight="1">
      <c r="A44" t="s">
        <v>1094</v>
      </c>
      <c r="B44">
        <f>COUNTIF(C44:Y44,TRUE)</f>
        <v>6</v>
      </c>
      <c r="C44" t="b">
        <f t="shared" ref="C44:Y44" si="2">C36=C43</f>
        <v>1</v>
      </c>
      <c r="D44" t="b">
        <f t="shared" si="2"/>
        <v>0</v>
      </c>
      <c r="E44" t="b">
        <f t="shared" si="2"/>
        <v>0</v>
      </c>
      <c r="F44" t="b">
        <f t="shared" si="2"/>
        <v>0</v>
      </c>
      <c r="G44" t="b">
        <f t="shared" si="2"/>
        <v>1</v>
      </c>
      <c r="H44" t="b">
        <f t="shared" si="2"/>
        <v>0</v>
      </c>
      <c r="I44" t="b">
        <f t="shared" si="2"/>
        <v>0</v>
      </c>
      <c r="J44" t="b">
        <f t="shared" si="2"/>
        <v>0</v>
      </c>
      <c r="K44" t="b">
        <f t="shared" si="2"/>
        <v>0</v>
      </c>
      <c r="L44" t="b">
        <f t="shared" si="2"/>
        <v>0</v>
      </c>
      <c r="M44" t="b">
        <f t="shared" si="2"/>
        <v>0</v>
      </c>
      <c r="N44" t="b">
        <f t="shared" si="2"/>
        <v>0</v>
      </c>
      <c r="O44" t="b">
        <f t="shared" si="2"/>
        <v>1</v>
      </c>
      <c r="P44" t="b">
        <f t="shared" si="2"/>
        <v>0</v>
      </c>
      <c r="Q44" t="b">
        <f t="shared" si="2"/>
        <v>1</v>
      </c>
      <c r="R44" t="b">
        <f t="shared" si="2"/>
        <v>0</v>
      </c>
      <c r="S44" t="b">
        <f t="shared" si="2"/>
        <v>0</v>
      </c>
      <c r="T44" t="b">
        <f t="shared" si="2"/>
        <v>0</v>
      </c>
      <c r="U44" t="b">
        <f t="shared" si="2"/>
        <v>1</v>
      </c>
      <c r="V44" t="b">
        <f t="shared" si="2"/>
        <v>0</v>
      </c>
      <c r="W44" t="b">
        <f t="shared" si="2"/>
        <v>0</v>
      </c>
      <c r="X44" t="b">
        <f t="shared" si="2"/>
        <v>1</v>
      </c>
      <c r="Y44" t="b">
        <f t="shared" si="2"/>
        <v>0</v>
      </c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