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60" activeTab="6"/>
  </bookViews>
  <sheets>
    <sheet name="pivot candidates" sheetId="10" r:id="rId1"/>
    <sheet name="candidates" sheetId="1" r:id="rId2"/>
    <sheet name="existing" sheetId="3" r:id="rId3"/>
    <sheet name="seats" sheetId="6" r:id="rId4"/>
    <sheet name="parties" sheetId="5" r:id="rId5"/>
    <sheet name="names" sheetId="8" r:id="rId6"/>
    <sheet name="check pivot" sheetId="9" r:id="rId7"/>
    <sheet name="Sheet7" sheetId="7" r:id="rId8"/>
  </sheets>
  <definedNames>
    <definedName name="_xlnm._FilterDatabase" localSheetId="1" hidden="1">candidates!$A$1:$J$592</definedName>
  </definedNames>
  <calcPr calcId="145621"/>
  <pivotCaches>
    <pivotCache cacheId="2" r:id="rId9"/>
    <pivotCache cacheId="3" r:id="rId10"/>
    <pivotCache cacheId="7" r:id="rId11"/>
    <pivotCache cacheId="14" r:id="rId12"/>
  </pivotCaches>
</workbook>
</file>

<file path=xl/calcChain.xml><?xml version="1.0" encoding="utf-8"?>
<calcChain xmlns="http://schemas.openxmlformats.org/spreadsheetml/2006/main">
  <c r="B44" i="9" l="1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C44" i="9"/>
  <c r="B32" i="9"/>
  <c r="B33" i="9"/>
  <c r="B34" i="9"/>
  <c r="B35" i="9"/>
  <c r="B36" i="9"/>
  <c r="B37" i="9"/>
  <c r="B38" i="9"/>
  <c r="B39" i="9"/>
  <c r="B40" i="9"/>
  <c r="B41" i="9"/>
  <c r="B42" i="9"/>
  <c r="B43" i="9"/>
  <c r="B31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2" i="1"/>
  <c r="H48" i="3"/>
  <c r="J48" i="3"/>
  <c r="H65" i="3"/>
  <c r="J65" i="3"/>
  <c r="H8" i="3"/>
  <c r="J8" i="3"/>
  <c r="H51" i="3"/>
  <c r="J51" i="3"/>
  <c r="H30" i="3"/>
  <c r="J30" i="3"/>
  <c r="H24" i="3"/>
  <c r="J24" i="3"/>
  <c r="H10" i="3"/>
  <c r="J10" i="3"/>
  <c r="H68" i="3"/>
  <c r="J68" i="3"/>
  <c r="H53" i="3"/>
  <c r="J53" i="3"/>
  <c r="H54" i="3"/>
  <c r="J54" i="3"/>
  <c r="H19" i="3"/>
  <c r="J19" i="3"/>
  <c r="H35" i="3"/>
  <c r="J35" i="3"/>
  <c r="H14" i="3"/>
  <c r="J14" i="3"/>
  <c r="H16" i="3"/>
  <c r="J16" i="3"/>
  <c r="H46" i="3"/>
  <c r="J46" i="3"/>
  <c r="H71" i="3"/>
  <c r="J71" i="3"/>
  <c r="H23" i="3"/>
  <c r="J23" i="3"/>
  <c r="H40" i="3"/>
  <c r="J40" i="3"/>
  <c r="H50" i="3"/>
  <c r="J50" i="3"/>
  <c r="H70" i="3"/>
  <c r="J70" i="3"/>
  <c r="H9" i="3"/>
  <c r="J9" i="3"/>
  <c r="H39" i="3"/>
  <c r="J39" i="3"/>
  <c r="H29" i="3"/>
  <c r="J29" i="3"/>
  <c r="H15" i="3"/>
  <c r="J15" i="3"/>
  <c r="H55" i="3"/>
  <c r="J55" i="3"/>
  <c r="H17" i="3"/>
  <c r="J17" i="3"/>
  <c r="H7" i="3"/>
  <c r="J7" i="3"/>
  <c r="H45" i="3"/>
  <c r="J45" i="3"/>
  <c r="H25" i="3"/>
  <c r="J25" i="3"/>
  <c r="H63" i="3"/>
  <c r="J63" i="3"/>
  <c r="H28" i="3"/>
  <c r="J28" i="3"/>
  <c r="H38" i="3"/>
  <c r="J38" i="3"/>
  <c r="H60" i="3"/>
  <c r="J60" i="3"/>
  <c r="H66" i="3"/>
  <c r="J66" i="3"/>
  <c r="H5" i="3"/>
  <c r="J5" i="3"/>
  <c r="H13" i="3"/>
  <c r="J13" i="3"/>
  <c r="H44" i="3"/>
  <c r="J44" i="3"/>
  <c r="H61" i="3"/>
  <c r="J61" i="3"/>
  <c r="H33" i="3"/>
  <c r="J33" i="3"/>
  <c r="H72" i="3"/>
  <c r="J72" i="3"/>
  <c r="H67" i="3"/>
  <c r="J67" i="3"/>
  <c r="H69" i="3"/>
  <c r="J69" i="3"/>
  <c r="H49" i="3"/>
  <c r="J49" i="3"/>
  <c r="H11" i="3"/>
  <c r="J11" i="3"/>
  <c r="H3" i="3"/>
  <c r="J3" i="3"/>
  <c r="H59" i="3"/>
  <c r="J59" i="3"/>
  <c r="H4" i="3"/>
  <c r="J4" i="3"/>
  <c r="H36" i="3"/>
  <c r="J36" i="3"/>
  <c r="H37" i="3"/>
  <c r="J37" i="3"/>
  <c r="H62" i="3"/>
  <c r="J62" i="3"/>
  <c r="H31" i="3"/>
  <c r="J31" i="3"/>
  <c r="H32" i="3"/>
  <c r="J32" i="3"/>
  <c r="H26" i="3"/>
  <c r="J26" i="3"/>
  <c r="H22" i="3"/>
  <c r="J22" i="3"/>
  <c r="H52" i="3"/>
  <c r="J52" i="3"/>
  <c r="H57" i="3"/>
  <c r="J57" i="3"/>
  <c r="H12" i="3"/>
  <c r="J12" i="3"/>
  <c r="H56" i="3"/>
  <c r="J56" i="3"/>
  <c r="H27" i="3"/>
  <c r="J27" i="3"/>
  <c r="H6" i="3"/>
  <c r="J6" i="3"/>
  <c r="H18" i="3"/>
  <c r="J18" i="3"/>
  <c r="H58" i="3"/>
  <c r="J58" i="3"/>
  <c r="H47" i="3"/>
  <c r="J47" i="3"/>
  <c r="H42" i="3"/>
  <c r="J42" i="3"/>
  <c r="H20" i="3"/>
  <c r="J20" i="3"/>
  <c r="H64" i="3"/>
  <c r="H73" i="3"/>
  <c r="J73" i="3"/>
  <c r="H41" i="3"/>
  <c r="J41" i="3"/>
  <c r="H34" i="3"/>
  <c r="J34" i="3"/>
  <c r="H2" i="3"/>
  <c r="J2" i="3"/>
  <c r="H43" i="3"/>
  <c r="J43" i="3"/>
  <c r="H21" i="3"/>
  <c r="J21" i="3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4" i="1"/>
  <c r="F103" i="1"/>
  <c r="F21" i="1"/>
  <c r="F104" i="1"/>
  <c r="F105" i="1"/>
  <c r="F106" i="1"/>
  <c r="F107" i="1"/>
  <c r="F108" i="1"/>
  <c r="F109" i="1"/>
  <c r="F110" i="1"/>
  <c r="F111" i="1"/>
  <c r="F112" i="1"/>
  <c r="F113" i="1"/>
  <c r="F17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22" i="1"/>
  <c r="F126" i="1"/>
  <c r="F18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9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5" i="1"/>
  <c r="F170" i="1"/>
  <c r="F171" i="1"/>
  <c r="F172" i="1"/>
  <c r="F173" i="1"/>
  <c r="F174" i="1"/>
  <c r="F175" i="1"/>
  <c r="F176" i="1"/>
  <c r="F177" i="1"/>
  <c r="F178" i="1"/>
  <c r="F16" i="1"/>
  <c r="F179" i="1"/>
  <c r="F180" i="1"/>
  <c r="F181" i="1"/>
  <c r="F182" i="1"/>
  <c r="F183" i="1"/>
  <c r="F184" i="1"/>
  <c r="F185" i="1"/>
  <c r="F186" i="1"/>
  <c r="F8" i="1"/>
  <c r="F187" i="1"/>
  <c r="F188" i="1"/>
  <c r="F9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12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3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6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2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26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24" i="1"/>
  <c r="F407" i="1"/>
  <c r="F408" i="1"/>
  <c r="F409" i="1"/>
  <c r="F410" i="1"/>
  <c r="F411" i="1"/>
  <c r="F412" i="1"/>
  <c r="F5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14" i="1"/>
  <c r="F25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20" i="1"/>
  <c r="F494" i="1"/>
  <c r="F495" i="1"/>
  <c r="F496" i="1"/>
  <c r="F7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10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11" i="1"/>
  <c r="F568" i="1"/>
  <c r="F13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27" i="1"/>
  <c r="G591" i="1" l="1"/>
  <c r="G587" i="1"/>
  <c r="G583" i="1"/>
  <c r="G579" i="1"/>
  <c r="G575" i="1"/>
  <c r="G571" i="1"/>
  <c r="G568" i="1"/>
  <c r="G565" i="1"/>
  <c r="G561" i="1"/>
  <c r="G557" i="1"/>
  <c r="G553" i="1"/>
  <c r="G549" i="1"/>
  <c r="G545" i="1"/>
  <c r="G541" i="1"/>
  <c r="G537" i="1"/>
  <c r="G533" i="1"/>
  <c r="G529" i="1"/>
  <c r="G525" i="1"/>
  <c r="G522" i="1"/>
  <c r="G518" i="1"/>
  <c r="G514" i="1"/>
  <c r="G510" i="1"/>
  <c r="G506" i="1"/>
  <c r="G502" i="1"/>
  <c r="G498" i="1"/>
  <c r="G495" i="1"/>
  <c r="G492" i="1"/>
  <c r="G488" i="1"/>
  <c r="G484" i="1"/>
  <c r="G480" i="1"/>
  <c r="G476" i="1"/>
  <c r="G472" i="1"/>
  <c r="G25" i="1"/>
  <c r="I25" i="1" s="1"/>
  <c r="G466" i="1"/>
  <c r="G462" i="1"/>
  <c r="G458" i="1"/>
  <c r="G454" i="1"/>
  <c r="G451" i="1"/>
  <c r="G447" i="1"/>
  <c r="G443" i="1"/>
  <c r="G439" i="1"/>
  <c r="G435" i="1"/>
  <c r="G431" i="1"/>
  <c r="G427" i="1"/>
  <c r="G423" i="1"/>
  <c r="G419" i="1"/>
  <c r="G415" i="1"/>
  <c r="G412" i="1"/>
  <c r="G408" i="1"/>
  <c r="G405" i="1"/>
  <c r="G401" i="1"/>
  <c r="G397" i="1"/>
  <c r="G393" i="1"/>
  <c r="G390" i="1"/>
  <c r="G386" i="1"/>
  <c r="G27" i="1"/>
  <c r="G585" i="1"/>
  <c r="G577" i="1"/>
  <c r="G569" i="1"/>
  <c r="G563" i="1"/>
  <c r="G555" i="1"/>
  <c r="G547" i="1"/>
  <c r="G539" i="1"/>
  <c r="G531" i="1"/>
  <c r="G523" i="1"/>
  <c r="G516" i="1"/>
  <c r="G508" i="1"/>
  <c r="G500" i="1"/>
  <c r="G20" i="1"/>
  <c r="I20" i="1" s="1"/>
  <c r="G482" i="1"/>
  <c r="G474" i="1"/>
  <c r="G468" i="1"/>
  <c r="G460" i="1"/>
  <c r="G453" i="1"/>
  <c r="G445" i="1"/>
  <c r="G437" i="1"/>
  <c r="G429" i="1"/>
  <c r="G421" i="1"/>
  <c r="G413" i="1"/>
  <c r="G24" i="1"/>
  <c r="I24" i="1" s="1"/>
  <c r="G399" i="1"/>
  <c r="G26" i="1"/>
  <c r="I26" i="1" s="1"/>
  <c r="G384" i="1"/>
  <c r="G376" i="1"/>
  <c r="G368" i="1"/>
  <c r="G360" i="1"/>
  <c r="G352" i="1"/>
  <c r="G341" i="1"/>
  <c r="G333" i="1"/>
  <c r="G325" i="1"/>
  <c r="G321" i="1"/>
  <c r="G589" i="1"/>
  <c r="G581" i="1"/>
  <c r="G573" i="1"/>
  <c r="G567" i="1"/>
  <c r="G559" i="1"/>
  <c r="G551" i="1"/>
  <c r="G543" i="1"/>
  <c r="G535" i="1"/>
  <c r="G527" i="1"/>
  <c r="G520" i="1"/>
  <c r="G512" i="1"/>
  <c r="G504" i="1"/>
  <c r="G7" i="1"/>
  <c r="I7" i="1" s="1"/>
  <c r="G490" i="1"/>
  <c r="G486" i="1"/>
  <c r="G478" i="1"/>
  <c r="G470" i="1"/>
  <c r="G464" i="1"/>
  <c r="G456" i="1"/>
  <c r="G449" i="1"/>
  <c r="G441" i="1"/>
  <c r="G433" i="1"/>
  <c r="G425" i="1"/>
  <c r="G417" i="1"/>
  <c r="G410" i="1"/>
  <c r="G403" i="1"/>
  <c r="G395" i="1"/>
  <c r="G388" i="1"/>
  <c r="G380" i="1"/>
  <c r="G372" i="1"/>
  <c r="G364" i="1"/>
  <c r="G356" i="1"/>
  <c r="G348" i="1"/>
  <c r="G344" i="1"/>
  <c r="G337" i="1"/>
  <c r="G329" i="1"/>
  <c r="G317" i="1"/>
  <c r="G313" i="1"/>
  <c r="G309" i="1"/>
  <c r="G305" i="1"/>
  <c r="G382" i="1"/>
  <c r="G378" i="1"/>
  <c r="G374" i="1"/>
  <c r="G370" i="1"/>
  <c r="G366" i="1"/>
  <c r="G362" i="1"/>
  <c r="G358" i="1"/>
  <c r="G354" i="1"/>
  <c r="G350" i="1"/>
  <c r="G346" i="1"/>
  <c r="G342" i="1"/>
  <c r="G339" i="1"/>
  <c r="G335" i="1"/>
  <c r="G331" i="1"/>
  <c r="G327" i="1"/>
  <c r="G323" i="1"/>
  <c r="G319" i="1"/>
  <c r="G315" i="1"/>
  <c r="G311" i="1"/>
  <c r="G307" i="1"/>
  <c r="G301" i="1"/>
  <c r="G303" i="1"/>
  <c r="G295" i="1"/>
  <c r="G291" i="1"/>
  <c r="G6" i="1"/>
  <c r="I6" i="1" s="1"/>
  <c r="G276" i="1"/>
  <c r="G268" i="1"/>
  <c r="G260" i="1"/>
  <c r="G252" i="1"/>
  <c r="G249" i="1"/>
  <c r="G241" i="1"/>
  <c r="G233" i="1"/>
  <c r="G229" i="1"/>
  <c r="G221" i="1"/>
  <c r="G217" i="1"/>
  <c r="G12" i="1"/>
  <c r="I12" i="1" s="1"/>
  <c r="G202" i="1"/>
  <c r="G198" i="1"/>
  <c r="G190" i="1"/>
  <c r="G187" i="1"/>
  <c r="G180" i="1"/>
  <c r="G173" i="1"/>
  <c r="G15" i="1"/>
  <c r="I15" i="1" s="1"/>
  <c r="G162" i="1"/>
  <c r="G158" i="1"/>
  <c r="G154" i="1"/>
  <c r="G151" i="1"/>
  <c r="G147" i="1"/>
  <c r="G143" i="1"/>
  <c r="G139" i="1"/>
  <c r="G131" i="1"/>
  <c r="G127" i="1"/>
  <c r="G125" i="1"/>
  <c r="G121" i="1"/>
  <c r="G117" i="1"/>
  <c r="G17" i="1"/>
  <c r="I17" i="1" s="1"/>
  <c r="G110" i="1"/>
  <c r="G106" i="1"/>
  <c r="G103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99" i="1"/>
  <c r="G287" i="1"/>
  <c r="G280" i="1"/>
  <c r="G272" i="1"/>
  <c r="G264" i="1"/>
  <c r="G256" i="1"/>
  <c r="G245" i="1"/>
  <c r="G237" i="1"/>
  <c r="G225" i="1"/>
  <c r="G213" i="1"/>
  <c r="G206" i="1"/>
  <c r="G194" i="1"/>
  <c r="G184" i="1"/>
  <c r="G177" i="1"/>
  <c r="G166" i="1"/>
  <c r="G135" i="1"/>
  <c r="G592" i="1"/>
  <c r="G588" i="1"/>
  <c r="G584" i="1"/>
  <c r="G580" i="1"/>
  <c r="G576" i="1"/>
  <c r="G572" i="1"/>
  <c r="G13" i="1"/>
  <c r="I13" i="1" s="1"/>
  <c r="G566" i="1"/>
  <c r="G562" i="1"/>
  <c r="G558" i="1"/>
  <c r="G554" i="1"/>
  <c r="G550" i="1"/>
  <c r="G546" i="1"/>
  <c r="G542" i="1"/>
  <c r="G538" i="1"/>
  <c r="G534" i="1"/>
  <c r="G530" i="1"/>
  <c r="G526" i="1"/>
  <c r="G10" i="1"/>
  <c r="I10" i="1" s="1"/>
  <c r="G519" i="1"/>
  <c r="G515" i="1"/>
  <c r="G511" i="1"/>
  <c r="G507" i="1"/>
  <c r="G503" i="1"/>
  <c r="G499" i="1"/>
  <c r="G496" i="1"/>
  <c r="G493" i="1"/>
  <c r="G489" i="1"/>
  <c r="G485" i="1"/>
  <c r="G481" i="1"/>
  <c r="G477" i="1"/>
  <c r="G473" i="1"/>
  <c r="G469" i="1"/>
  <c r="G467" i="1"/>
  <c r="G463" i="1"/>
  <c r="G459" i="1"/>
  <c r="G455" i="1"/>
  <c r="G452" i="1"/>
  <c r="G448" i="1"/>
  <c r="G444" i="1"/>
  <c r="G440" i="1"/>
  <c r="G436" i="1"/>
  <c r="G432" i="1"/>
  <c r="G428" i="1"/>
  <c r="G424" i="1"/>
  <c r="G420" i="1"/>
  <c r="G416" i="1"/>
  <c r="G5" i="1"/>
  <c r="I5" i="1" s="1"/>
  <c r="G409" i="1"/>
  <c r="G406" i="1"/>
  <c r="G402" i="1"/>
  <c r="G398" i="1"/>
  <c r="G394" i="1"/>
  <c r="G391" i="1"/>
  <c r="G387" i="1"/>
  <c r="G383" i="1"/>
  <c r="G19" i="1"/>
  <c r="I19" i="1" s="1"/>
  <c r="G29" i="1"/>
  <c r="G590" i="1"/>
  <c r="G586" i="1"/>
  <c r="G582" i="1"/>
  <c r="G578" i="1"/>
  <c r="G574" i="1"/>
  <c r="G570" i="1"/>
  <c r="G11" i="1"/>
  <c r="I11" i="1" s="1"/>
  <c r="G564" i="1"/>
  <c r="G560" i="1"/>
  <c r="G556" i="1"/>
  <c r="G552" i="1"/>
  <c r="G548" i="1"/>
  <c r="G544" i="1"/>
  <c r="G540" i="1"/>
  <c r="G536" i="1"/>
  <c r="G532" i="1"/>
  <c r="G528" i="1"/>
  <c r="G524" i="1"/>
  <c r="G521" i="1"/>
  <c r="G517" i="1"/>
  <c r="G513" i="1"/>
  <c r="G509" i="1"/>
  <c r="G505" i="1"/>
  <c r="G501" i="1"/>
  <c r="G497" i="1"/>
  <c r="G494" i="1"/>
  <c r="G491" i="1"/>
  <c r="G487" i="1"/>
  <c r="G483" i="1"/>
  <c r="G479" i="1"/>
  <c r="G475" i="1"/>
  <c r="G471" i="1"/>
  <c r="G14" i="1"/>
  <c r="I14" i="1" s="1"/>
  <c r="G465" i="1"/>
  <c r="G461" i="1"/>
  <c r="G457" i="1"/>
  <c r="G3" i="1"/>
  <c r="I3" i="1" s="1"/>
  <c r="G450" i="1"/>
  <c r="G446" i="1"/>
  <c r="G442" i="1"/>
  <c r="G438" i="1"/>
  <c r="G434" i="1"/>
  <c r="G430" i="1"/>
  <c r="G426" i="1"/>
  <c r="G422" i="1"/>
  <c r="G418" i="1"/>
  <c r="G414" i="1"/>
  <c r="G411" i="1"/>
  <c r="G407" i="1"/>
  <c r="G404" i="1"/>
  <c r="G400" i="1"/>
  <c r="G396" i="1"/>
  <c r="G392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2" i="1"/>
  <c r="I2" i="1" s="1"/>
  <c r="G338" i="1"/>
  <c r="G334" i="1"/>
  <c r="G330" i="1"/>
  <c r="G326" i="1"/>
  <c r="G322" i="1"/>
  <c r="G318" i="1"/>
  <c r="G314" i="1"/>
  <c r="G18" i="1"/>
  <c r="I18" i="1" s="1"/>
  <c r="G379" i="1"/>
  <c r="G375" i="1"/>
  <c r="G371" i="1"/>
  <c r="G367" i="1"/>
  <c r="G363" i="1"/>
  <c r="G359" i="1"/>
  <c r="G310" i="1"/>
  <c r="G306" i="1"/>
  <c r="G302" i="1"/>
  <c r="G298" i="1"/>
  <c r="G294" i="1"/>
  <c r="G290" i="1"/>
  <c r="G286" i="1"/>
  <c r="G283" i="1"/>
  <c r="G279" i="1"/>
  <c r="G275" i="1"/>
  <c r="G271" i="1"/>
  <c r="G267" i="1"/>
  <c r="G263" i="1"/>
  <c r="G259" i="1"/>
  <c r="G255" i="1"/>
  <c r="G251" i="1"/>
  <c r="G248" i="1"/>
  <c r="G244" i="1"/>
  <c r="G240" i="1"/>
  <c r="G236" i="1"/>
  <c r="G232" i="1"/>
  <c r="G228" i="1"/>
  <c r="G224" i="1"/>
  <c r="G220" i="1"/>
  <c r="G216" i="1"/>
  <c r="G212" i="1"/>
  <c r="G209" i="1"/>
  <c r="G205" i="1"/>
  <c r="G201" i="1"/>
  <c r="G197" i="1"/>
  <c r="G193" i="1"/>
  <c r="G189" i="1"/>
  <c r="G8" i="1"/>
  <c r="I8" i="1" s="1"/>
  <c r="G183" i="1"/>
  <c r="G179" i="1"/>
  <c r="G176" i="1"/>
  <c r="G172" i="1"/>
  <c r="G169" i="1"/>
  <c r="G165" i="1"/>
  <c r="G161" i="1"/>
  <c r="G157" i="1"/>
  <c r="G153" i="1"/>
  <c r="G150" i="1"/>
  <c r="G146" i="1"/>
  <c r="G142" i="1"/>
  <c r="G138" i="1"/>
  <c r="G134" i="1"/>
  <c r="G130" i="1"/>
  <c r="G124" i="1"/>
  <c r="G120" i="1"/>
  <c r="G116" i="1"/>
  <c r="G113" i="1"/>
  <c r="G109" i="1"/>
  <c r="G105" i="1"/>
  <c r="G4" i="1"/>
  <c r="I4" i="1" s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97" i="1"/>
  <c r="G293" i="1"/>
  <c r="G289" i="1"/>
  <c r="G285" i="1"/>
  <c r="G282" i="1"/>
  <c r="G278" i="1"/>
  <c r="G274" i="1"/>
  <c r="G270" i="1"/>
  <c r="G266" i="1"/>
  <c r="G262" i="1"/>
  <c r="G258" i="1"/>
  <c r="G254" i="1"/>
  <c r="G250" i="1"/>
  <c r="G247" i="1"/>
  <c r="G243" i="1"/>
  <c r="G239" i="1"/>
  <c r="G235" i="1"/>
  <c r="G231" i="1"/>
  <c r="G227" i="1"/>
  <c r="G223" i="1"/>
  <c r="G219" i="1"/>
  <c r="G215" i="1"/>
  <c r="G211" i="1"/>
  <c r="G208" i="1"/>
  <c r="G204" i="1"/>
  <c r="G200" i="1"/>
  <c r="G196" i="1"/>
  <c r="G192" i="1"/>
  <c r="G9" i="1"/>
  <c r="I9" i="1" s="1"/>
  <c r="G186" i="1"/>
  <c r="G182" i="1"/>
  <c r="G16" i="1"/>
  <c r="I16" i="1" s="1"/>
  <c r="G175" i="1"/>
  <c r="G171" i="1"/>
  <c r="G168" i="1"/>
  <c r="G164" i="1"/>
  <c r="G160" i="1"/>
  <c r="G156" i="1"/>
  <c r="G152" i="1"/>
  <c r="G149" i="1"/>
  <c r="G145" i="1"/>
  <c r="G141" i="1"/>
  <c r="G137" i="1"/>
  <c r="G133" i="1"/>
  <c r="G129" i="1"/>
  <c r="G126" i="1"/>
  <c r="G123" i="1"/>
  <c r="G119" i="1"/>
  <c r="G115" i="1"/>
  <c r="G112" i="1"/>
  <c r="G108" i="1"/>
  <c r="G104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355" i="1"/>
  <c r="G351" i="1"/>
  <c r="G347" i="1"/>
  <c r="G343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1" i="1"/>
  <c r="G277" i="1"/>
  <c r="G273" i="1"/>
  <c r="G269" i="1"/>
  <c r="G265" i="1"/>
  <c r="G261" i="1"/>
  <c r="G257" i="1"/>
  <c r="G253" i="1"/>
  <c r="G23" i="1"/>
  <c r="I23" i="1" s="1"/>
  <c r="G246" i="1"/>
  <c r="G242" i="1"/>
  <c r="G238" i="1"/>
  <c r="G234" i="1"/>
  <c r="G230" i="1"/>
  <c r="G226" i="1"/>
  <c r="G222" i="1"/>
  <c r="G218" i="1"/>
  <c r="G214" i="1"/>
  <c r="G210" i="1"/>
  <c r="G207" i="1"/>
  <c r="G203" i="1"/>
  <c r="G199" i="1"/>
  <c r="G195" i="1"/>
  <c r="G191" i="1"/>
  <c r="G188" i="1"/>
  <c r="G185" i="1"/>
  <c r="G181" i="1"/>
  <c r="G178" i="1"/>
  <c r="G174" i="1"/>
  <c r="G170" i="1"/>
  <c r="G167" i="1"/>
  <c r="G163" i="1"/>
  <c r="G159" i="1"/>
  <c r="G155" i="1"/>
  <c r="G148" i="1"/>
  <c r="G144" i="1"/>
  <c r="G140" i="1"/>
  <c r="G136" i="1"/>
  <c r="G132" i="1"/>
  <c r="G128" i="1"/>
  <c r="G22" i="1"/>
  <c r="I22" i="1" s="1"/>
  <c r="G122" i="1"/>
  <c r="G118" i="1"/>
  <c r="G114" i="1"/>
  <c r="G111" i="1"/>
  <c r="G107" i="1"/>
  <c r="G21" i="1"/>
  <c r="I21" i="1" s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E38" i="5"/>
  <c r="E39" i="5"/>
  <c r="E40" i="5"/>
  <c r="E41" i="5"/>
  <c r="E42" i="5"/>
  <c r="E43" i="5"/>
  <c r="E44" i="5"/>
  <c r="E45" i="5"/>
  <c r="E46" i="5"/>
  <c r="E47" i="5"/>
  <c r="E48" i="5"/>
  <c r="E37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D32" i="1"/>
  <c r="H32" i="1" l="1"/>
  <c r="D312" i="1"/>
  <c r="H312" i="1" s="1"/>
  <c r="D475" i="1"/>
  <c r="H475" i="1" s="1"/>
  <c r="D272" i="1"/>
  <c r="H272" i="1" s="1"/>
  <c r="D512" i="1"/>
  <c r="H512" i="1" s="1"/>
  <c r="D52" i="1"/>
  <c r="H52" i="1" s="1"/>
  <c r="D399" i="1"/>
  <c r="H399" i="1" s="1"/>
  <c r="D572" i="1"/>
  <c r="H572" i="1" s="1"/>
  <c r="D456" i="1"/>
  <c r="H456" i="1" s="1"/>
  <c r="D381" i="1"/>
  <c r="H381" i="1" s="1"/>
  <c r="D235" i="1"/>
  <c r="H235" i="1" s="1"/>
  <c r="D559" i="1"/>
  <c r="H559" i="1" s="1"/>
  <c r="D30" i="1"/>
  <c r="H30" i="1" s="1"/>
  <c r="D31" i="1"/>
  <c r="H31" i="1" s="1"/>
  <c r="D350" i="1"/>
  <c r="H350" i="1" s="1"/>
  <c r="D196" i="1"/>
  <c r="H196" i="1" s="1"/>
  <c r="D529" i="1"/>
  <c r="H529" i="1" s="1"/>
  <c r="D545" i="1"/>
  <c r="H545" i="1" s="1"/>
  <c r="D495" i="1"/>
  <c r="H495" i="1" s="1"/>
  <c r="D417" i="1"/>
  <c r="H417" i="1" s="1"/>
  <c r="D91" i="1"/>
  <c r="H91" i="1" s="1"/>
  <c r="D117" i="1"/>
  <c r="H117" i="1" s="1"/>
  <c r="D146" i="1"/>
  <c r="H146" i="1" s="1"/>
  <c r="D15" i="1"/>
  <c r="H15" i="1" s="1"/>
  <c r="D8" i="1"/>
  <c r="H8" i="1" s="1"/>
  <c r="D76" i="1"/>
  <c r="H76" i="1" s="1"/>
  <c r="D104" i="1"/>
  <c r="H104" i="1" s="1"/>
  <c r="D130" i="1"/>
  <c r="H130" i="1" s="1"/>
  <c r="D161" i="1"/>
  <c r="H161" i="1" s="1"/>
  <c r="D36" i="1"/>
  <c r="H36" i="1" s="1"/>
  <c r="D584" i="1"/>
  <c r="H584" i="1" s="1"/>
  <c r="D13" i="1"/>
  <c r="H13" i="1" s="1"/>
  <c r="D555" i="1"/>
  <c r="H555" i="1" s="1"/>
  <c r="D541" i="1"/>
  <c r="H541" i="1" s="1"/>
  <c r="D525" i="1"/>
  <c r="H525" i="1" s="1"/>
  <c r="D491" i="1"/>
  <c r="H491" i="1" s="1"/>
  <c r="D470" i="1"/>
  <c r="H470" i="1" s="1"/>
  <c r="D452" i="1"/>
  <c r="H452" i="1" s="1"/>
  <c r="D433" i="1"/>
  <c r="H433" i="1" s="1"/>
  <c r="D5" i="1"/>
  <c r="H5" i="1" s="1"/>
  <c r="D394" i="1"/>
  <c r="H394" i="1" s="1"/>
  <c r="D375" i="1"/>
  <c r="H375" i="1" s="1"/>
  <c r="D2" i="1"/>
  <c r="H2" i="1" s="1"/>
  <c r="D303" i="1"/>
  <c r="H303" i="1" s="1"/>
  <c r="D263" i="1"/>
  <c r="H263" i="1" s="1"/>
  <c r="D226" i="1"/>
  <c r="H226" i="1" s="1"/>
  <c r="D568" i="1"/>
  <c r="H568" i="1" s="1"/>
  <c r="D580" i="1"/>
  <c r="H580" i="1" s="1"/>
  <c r="D60" i="1"/>
  <c r="H60" i="1" s="1"/>
  <c r="D47" i="1"/>
  <c r="H47" i="1" s="1"/>
  <c r="D537" i="1"/>
  <c r="H537" i="1" s="1"/>
  <c r="D522" i="1"/>
  <c r="H522" i="1" s="1"/>
  <c r="D503" i="1"/>
  <c r="H503" i="1" s="1"/>
  <c r="D486" i="1"/>
  <c r="H486" i="1" s="1"/>
  <c r="D467" i="1"/>
  <c r="H467" i="1" s="1"/>
  <c r="D447" i="1"/>
  <c r="H447" i="1" s="1"/>
  <c r="D428" i="1"/>
  <c r="H428" i="1" s="1"/>
  <c r="D408" i="1"/>
  <c r="H408" i="1" s="1"/>
  <c r="D390" i="1"/>
  <c r="H390" i="1" s="1"/>
  <c r="D370" i="1"/>
  <c r="H370" i="1" s="1"/>
  <c r="D332" i="1"/>
  <c r="H332" i="1" s="1"/>
  <c r="D291" i="1"/>
  <c r="H291" i="1" s="1"/>
  <c r="D254" i="1"/>
  <c r="H254" i="1" s="1"/>
  <c r="D215" i="1"/>
  <c r="H215" i="1" s="1"/>
  <c r="D62" i="1"/>
  <c r="H62" i="1" s="1"/>
  <c r="D591" i="1"/>
  <c r="H591" i="1" s="1"/>
  <c r="D576" i="1"/>
  <c r="H576" i="1" s="1"/>
  <c r="D563" i="1"/>
  <c r="H563" i="1" s="1"/>
  <c r="D549" i="1"/>
  <c r="H549" i="1" s="1"/>
  <c r="D533" i="1"/>
  <c r="H533" i="1" s="1"/>
  <c r="D517" i="1"/>
  <c r="H517" i="1" s="1"/>
  <c r="D498" i="1"/>
  <c r="H498" i="1" s="1"/>
  <c r="D481" i="1"/>
  <c r="H481" i="1" s="1"/>
  <c r="D461" i="1"/>
  <c r="H461" i="1" s="1"/>
  <c r="D443" i="1"/>
  <c r="H443" i="1" s="1"/>
  <c r="D423" i="1"/>
  <c r="H423" i="1" s="1"/>
  <c r="D403" i="1"/>
  <c r="H403" i="1" s="1"/>
  <c r="D385" i="1"/>
  <c r="H385" i="1" s="1"/>
  <c r="D361" i="1"/>
  <c r="H361" i="1" s="1"/>
  <c r="D321" i="1"/>
  <c r="H321" i="1" s="1"/>
  <c r="D283" i="1"/>
  <c r="H283" i="1" s="1"/>
  <c r="D245" i="1"/>
  <c r="H245" i="1" s="1"/>
  <c r="D204" i="1"/>
  <c r="H204" i="1" s="1"/>
  <c r="D590" i="1"/>
  <c r="H590" i="1" s="1"/>
  <c r="D587" i="1"/>
  <c r="H587" i="1" s="1"/>
  <c r="D583" i="1"/>
  <c r="H583" i="1" s="1"/>
  <c r="D579" i="1"/>
  <c r="H579" i="1" s="1"/>
  <c r="D575" i="1"/>
  <c r="H575" i="1" s="1"/>
  <c r="D571" i="1"/>
  <c r="H571" i="1" s="1"/>
  <c r="D566" i="1"/>
  <c r="H566" i="1" s="1"/>
  <c r="D562" i="1"/>
  <c r="H562" i="1" s="1"/>
  <c r="D558" i="1"/>
  <c r="H558" i="1" s="1"/>
  <c r="D554" i="1"/>
  <c r="H554" i="1" s="1"/>
  <c r="D552" i="1"/>
  <c r="H552" i="1" s="1"/>
  <c r="D548" i="1"/>
  <c r="H548" i="1" s="1"/>
  <c r="D544" i="1"/>
  <c r="H544" i="1" s="1"/>
  <c r="D540" i="1"/>
  <c r="H540" i="1" s="1"/>
  <c r="D536" i="1"/>
  <c r="H536" i="1" s="1"/>
  <c r="D532" i="1"/>
  <c r="H532" i="1" s="1"/>
  <c r="D528" i="1"/>
  <c r="H528" i="1" s="1"/>
  <c r="D524" i="1"/>
  <c r="H524" i="1" s="1"/>
  <c r="D55" i="1"/>
  <c r="H55" i="1" s="1"/>
  <c r="D516" i="1"/>
  <c r="H516" i="1" s="1"/>
  <c r="D511" i="1"/>
  <c r="H511" i="1" s="1"/>
  <c r="D507" i="1"/>
  <c r="H507" i="1" s="1"/>
  <c r="D502" i="1"/>
  <c r="H502" i="1" s="1"/>
  <c r="D497" i="1"/>
  <c r="H497" i="1" s="1"/>
  <c r="D20" i="1"/>
  <c r="H20" i="1" s="1"/>
  <c r="D490" i="1"/>
  <c r="H490" i="1" s="1"/>
  <c r="D485" i="1"/>
  <c r="H485" i="1" s="1"/>
  <c r="D479" i="1"/>
  <c r="H479" i="1" s="1"/>
  <c r="D474" i="1"/>
  <c r="H474" i="1" s="1"/>
  <c r="D469" i="1"/>
  <c r="H469" i="1" s="1"/>
  <c r="D465" i="1"/>
  <c r="H465" i="1" s="1"/>
  <c r="D460" i="1"/>
  <c r="H460" i="1" s="1"/>
  <c r="D455" i="1"/>
  <c r="H455" i="1" s="1"/>
  <c r="D35" i="1"/>
  <c r="H35" i="1" s="1"/>
  <c r="D446" i="1"/>
  <c r="H446" i="1" s="1"/>
  <c r="D442" i="1"/>
  <c r="H442" i="1" s="1"/>
  <c r="D437" i="1"/>
  <c r="H437" i="1" s="1"/>
  <c r="D432" i="1"/>
  <c r="H432" i="1" s="1"/>
  <c r="D427" i="1"/>
  <c r="H427" i="1" s="1"/>
  <c r="D421" i="1"/>
  <c r="H421" i="1" s="1"/>
  <c r="D416" i="1"/>
  <c r="H416" i="1" s="1"/>
  <c r="D412" i="1"/>
  <c r="H412" i="1" s="1"/>
  <c r="D24" i="1"/>
  <c r="H24" i="1" s="1"/>
  <c r="D402" i="1"/>
  <c r="H402" i="1" s="1"/>
  <c r="D398" i="1"/>
  <c r="H398" i="1" s="1"/>
  <c r="D392" i="1"/>
  <c r="H392" i="1" s="1"/>
  <c r="D389" i="1"/>
  <c r="H389" i="1" s="1"/>
  <c r="D384" i="1"/>
  <c r="H384" i="1" s="1"/>
  <c r="D379" i="1"/>
  <c r="H379" i="1" s="1"/>
  <c r="D374" i="1"/>
  <c r="H374" i="1" s="1"/>
  <c r="D367" i="1"/>
  <c r="H367" i="1" s="1"/>
  <c r="D357" i="1"/>
  <c r="H357" i="1" s="1"/>
  <c r="D349" i="1"/>
  <c r="H349" i="1" s="1"/>
  <c r="D339" i="1"/>
  <c r="H339" i="1" s="1"/>
  <c r="D328" i="1"/>
  <c r="H328" i="1" s="1"/>
  <c r="D320" i="1"/>
  <c r="H320" i="1" s="1"/>
  <c r="D309" i="1"/>
  <c r="H309" i="1" s="1"/>
  <c r="D299" i="1"/>
  <c r="H299" i="1" s="1"/>
  <c r="D290" i="1"/>
  <c r="H290" i="1" s="1"/>
  <c r="D280" i="1"/>
  <c r="H280" i="1" s="1"/>
  <c r="D66" i="1"/>
  <c r="H66" i="1" s="1"/>
  <c r="D262" i="1"/>
  <c r="H262" i="1" s="1"/>
  <c r="D252" i="1"/>
  <c r="H252" i="1" s="1"/>
  <c r="D241" i="1"/>
  <c r="H241" i="1" s="1"/>
  <c r="D234" i="1"/>
  <c r="H234" i="1" s="1"/>
  <c r="D223" i="1"/>
  <c r="H223" i="1" s="1"/>
  <c r="D211" i="1"/>
  <c r="H211" i="1" s="1"/>
  <c r="D203" i="1"/>
  <c r="H203" i="1" s="1"/>
  <c r="D193" i="1"/>
  <c r="H193" i="1" s="1"/>
  <c r="D183" i="1"/>
  <c r="H183" i="1" s="1"/>
  <c r="D177" i="1"/>
  <c r="H177" i="1" s="1"/>
  <c r="D167" i="1"/>
  <c r="H167" i="1" s="1"/>
  <c r="D157" i="1"/>
  <c r="H157" i="1" s="1"/>
  <c r="D142" i="1"/>
  <c r="H142" i="1" s="1"/>
  <c r="D18" i="1"/>
  <c r="H18" i="1" s="1"/>
  <c r="D17" i="1"/>
  <c r="H17" i="1" s="1"/>
  <c r="D102" i="1"/>
  <c r="H102" i="1" s="1"/>
  <c r="D87" i="1"/>
  <c r="H87" i="1" s="1"/>
  <c r="D72" i="1"/>
  <c r="H72" i="1" s="1"/>
  <c r="D74" i="1"/>
  <c r="H74" i="1" s="1"/>
  <c r="D78" i="1"/>
  <c r="H78" i="1" s="1"/>
  <c r="D82" i="1"/>
  <c r="H82" i="1" s="1"/>
  <c r="D61" i="1"/>
  <c r="H61" i="1" s="1"/>
  <c r="D89" i="1"/>
  <c r="H89" i="1" s="1"/>
  <c r="D93" i="1"/>
  <c r="H93" i="1" s="1"/>
  <c r="D96" i="1"/>
  <c r="H96" i="1" s="1"/>
  <c r="D100" i="1"/>
  <c r="H100" i="1" s="1"/>
  <c r="D103" i="1"/>
  <c r="H103" i="1" s="1"/>
  <c r="D106" i="1"/>
  <c r="H106" i="1" s="1"/>
  <c r="D42" i="1"/>
  <c r="H42" i="1" s="1"/>
  <c r="D112" i="1"/>
  <c r="H112" i="1" s="1"/>
  <c r="D115" i="1"/>
  <c r="H115" i="1" s="1"/>
  <c r="D119" i="1"/>
  <c r="H119" i="1" s="1"/>
  <c r="D123" i="1"/>
  <c r="H123" i="1" s="1"/>
  <c r="D22" i="1"/>
  <c r="H22" i="1" s="1"/>
  <c r="D128" i="1"/>
  <c r="H128" i="1" s="1"/>
  <c r="D132" i="1"/>
  <c r="H132" i="1" s="1"/>
  <c r="D136" i="1"/>
  <c r="H136" i="1" s="1"/>
  <c r="D140" i="1"/>
  <c r="H140" i="1" s="1"/>
  <c r="D144" i="1"/>
  <c r="H144" i="1" s="1"/>
  <c r="D148" i="1"/>
  <c r="H148" i="1" s="1"/>
  <c r="D19" i="1"/>
  <c r="H19" i="1" s="1"/>
  <c r="D155" i="1"/>
  <c r="H155" i="1" s="1"/>
  <c r="D159" i="1"/>
  <c r="H159" i="1" s="1"/>
  <c r="D163" i="1"/>
  <c r="H163" i="1" s="1"/>
  <c r="D165" i="1"/>
  <c r="H165" i="1" s="1"/>
  <c r="D169" i="1"/>
  <c r="H169" i="1" s="1"/>
  <c r="D172" i="1"/>
  <c r="H172" i="1" s="1"/>
  <c r="D176" i="1"/>
  <c r="H176" i="1" s="1"/>
  <c r="D178" i="1"/>
  <c r="H178" i="1" s="1"/>
  <c r="D181" i="1"/>
  <c r="H181" i="1" s="1"/>
  <c r="D185" i="1"/>
  <c r="H185" i="1" s="1"/>
  <c r="D188" i="1"/>
  <c r="H188" i="1" s="1"/>
  <c r="D191" i="1"/>
  <c r="H191" i="1" s="1"/>
  <c r="D195" i="1"/>
  <c r="H195" i="1" s="1"/>
  <c r="D199" i="1"/>
  <c r="H199" i="1" s="1"/>
  <c r="D43" i="1"/>
  <c r="H43" i="1" s="1"/>
  <c r="D206" i="1"/>
  <c r="H206" i="1" s="1"/>
  <c r="D12" i="1"/>
  <c r="H12" i="1" s="1"/>
  <c r="D213" i="1"/>
  <c r="H213" i="1" s="1"/>
  <c r="D217" i="1"/>
  <c r="H217" i="1" s="1"/>
  <c r="D221" i="1"/>
  <c r="H221" i="1" s="1"/>
  <c r="D225" i="1"/>
  <c r="H225" i="1" s="1"/>
  <c r="D229" i="1"/>
  <c r="H229" i="1" s="1"/>
  <c r="D233" i="1"/>
  <c r="H233" i="1" s="1"/>
  <c r="D49" i="1"/>
  <c r="H49" i="1" s="1"/>
  <c r="D239" i="1"/>
  <c r="H239" i="1" s="1"/>
  <c r="D243" i="1"/>
  <c r="H243" i="1" s="1"/>
  <c r="D247" i="1"/>
  <c r="H247" i="1" s="1"/>
  <c r="D250" i="1"/>
  <c r="H250" i="1" s="1"/>
  <c r="D63" i="1"/>
  <c r="H63" i="1" s="1"/>
  <c r="D257" i="1"/>
  <c r="H257" i="1" s="1"/>
  <c r="D261" i="1"/>
  <c r="H261" i="1" s="1"/>
  <c r="D265" i="1"/>
  <c r="H265" i="1" s="1"/>
  <c r="D269" i="1"/>
  <c r="H269" i="1" s="1"/>
  <c r="D67" i="1"/>
  <c r="H67" i="1" s="1"/>
  <c r="D274" i="1"/>
  <c r="H274" i="1" s="1"/>
  <c r="D278" i="1"/>
  <c r="H278" i="1" s="1"/>
  <c r="D282" i="1"/>
  <c r="H282" i="1" s="1"/>
  <c r="D285" i="1"/>
  <c r="H285" i="1" s="1"/>
  <c r="D289" i="1"/>
  <c r="H289" i="1" s="1"/>
  <c r="D293" i="1"/>
  <c r="H293" i="1" s="1"/>
  <c r="D297" i="1"/>
  <c r="H297" i="1" s="1"/>
  <c r="D301" i="1"/>
  <c r="H301" i="1" s="1"/>
  <c r="D304" i="1"/>
  <c r="H304" i="1" s="1"/>
  <c r="D307" i="1"/>
  <c r="H307" i="1" s="1"/>
  <c r="D311" i="1"/>
  <c r="H311" i="1" s="1"/>
  <c r="D315" i="1"/>
  <c r="H315" i="1" s="1"/>
  <c r="D319" i="1"/>
  <c r="H319" i="1" s="1"/>
  <c r="D323" i="1"/>
  <c r="H323" i="1" s="1"/>
  <c r="D327" i="1"/>
  <c r="H327" i="1" s="1"/>
  <c r="D330" i="1"/>
  <c r="H330" i="1" s="1"/>
  <c r="D334" i="1"/>
  <c r="H334" i="1" s="1"/>
  <c r="D338" i="1"/>
  <c r="H338" i="1" s="1"/>
  <c r="D341" i="1"/>
  <c r="H341" i="1" s="1"/>
  <c r="D344" i="1"/>
  <c r="H344" i="1" s="1"/>
  <c r="D348" i="1"/>
  <c r="H348" i="1" s="1"/>
  <c r="D352" i="1"/>
  <c r="H352" i="1" s="1"/>
  <c r="D356" i="1"/>
  <c r="H356" i="1" s="1"/>
  <c r="D359" i="1"/>
  <c r="H359" i="1" s="1"/>
  <c r="D363" i="1"/>
  <c r="H363" i="1" s="1"/>
  <c r="D57" i="1"/>
  <c r="H57" i="1" s="1"/>
  <c r="D369" i="1"/>
  <c r="H369" i="1" s="1"/>
  <c r="D70" i="1"/>
  <c r="H70" i="1" s="1"/>
  <c r="D71" i="1"/>
  <c r="H71" i="1" s="1"/>
  <c r="D73" i="1"/>
  <c r="H73" i="1" s="1"/>
  <c r="D77" i="1"/>
  <c r="H77" i="1" s="1"/>
  <c r="D81" i="1"/>
  <c r="H81" i="1" s="1"/>
  <c r="D85" i="1"/>
  <c r="H85" i="1" s="1"/>
  <c r="D88" i="1"/>
  <c r="H88" i="1" s="1"/>
  <c r="D92" i="1"/>
  <c r="H92" i="1" s="1"/>
  <c r="D48" i="1"/>
  <c r="H48" i="1" s="1"/>
  <c r="D99" i="1"/>
  <c r="H99" i="1" s="1"/>
  <c r="D4" i="1"/>
  <c r="H4" i="1" s="1"/>
  <c r="D105" i="1"/>
  <c r="H105" i="1" s="1"/>
  <c r="D109" i="1"/>
  <c r="H109" i="1" s="1"/>
  <c r="D111" i="1"/>
  <c r="H111" i="1" s="1"/>
  <c r="D114" i="1"/>
  <c r="H114" i="1" s="1"/>
  <c r="D118" i="1"/>
  <c r="H118" i="1" s="1"/>
  <c r="D122" i="1"/>
  <c r="H122" i="1" s="1"/>
  <c r="D125" i="1"/>
  <c r="H125" i="1" s="1"/>
  <c r="D127" i="1"/>
  <c r="H127" i="1" s="1"/>
  <c r="D131" i="1"/>
  <c r="H131" i="1" s="1"/>
  <c r="D135" i="1"/>
  <c r="H135" i="1" s="1"/>
  <c r="D139" i="1"/>
  <c r="H139" i="1" s="1"/>
  <c r="D143" i="1"/>
  <c r="H143" i="1" s="1"/>
  <c r="D147" i="1"/>
  <c r="H147" i="1" s="1"/>
  <c r="D151" i="1"/>
  <c r="H151" i="1" s="1"/>
  <c r="D154" i="1"/>
  <c r="H154" i="1" s="1"/>
  <c r="D158" i="1"/>
  <c r="H158" i="1" s="1"/>
  <c r="D162" i="1"/>
  <c r="H162" i="1" s="1"/>
  <c r="D34" i="1"/>
  <c r="H34" i="1" s="1"/>
  <c r="D168" i="1"/>
  <c r="H168" i="1" s="1"/>
  <c r="D171" i="1"/>
  <c r="H171" i="1" s="1"/>
  <c r="D175" i="1"/>
  <c r="H175" i="1" s="1"/>
  <c r="D64" i="1"/>
  <c r="H64" i="1" s="1"/>
  <c r="D180" i="1"/>
  <c r="H180" i="1" s="1"/>
  <c r="D184" i="1"/>
  <c r="H184" i="1" s="1"/>
  <c r="D187" i="1"/>
  <c r="H187" i="1" s="1"/>
  <c r="D190" i="1"/>
  <c r="H190" i="1" s="1"/>
  <c r="D194" i="1"/>
  <c r="H194" i="1" s="1"/>
  <c r="D198" i="1"/>
  <c r="H198" i="1" s="1"/>
  <c r="D202" i="1"/>
  <c r="H202" i="1" s="1"/>
  <c r="D205" i="1"/>
  <c r="H205" i="1" s="1"/>
  <c r="D209" i="1"/>
  <c r="H209" i="1" s="1"/>
  <c r="D212" i="1"/>
  <c r="H212" i="1" s="1"/>
  <c r="D216" i="1"/>
  <c r="H216" i="1" s="1"/>
  <c r="D220" i="1"/>
  <c r="H220" i="1" s="1"/>
  <c r="D224" i="1"/>
  <c r="H224" i="1" s="1"/>
  <c r="D228" i="1"/>
  <c r="H228" i="1" s="1"/>
  <c r="D232" i="1"/>
  <c r="H232" i="1" s="1"/>
  <c r="D236" i="1"/>
  <c r="H236" i="1" s="1"/>
  <c r="D238" i="1"/>
  <c r="H238" i="1" s="1"/>
  <c r="D242" i="1"/>
  <c r="H242" i="1" s="1"/>
  <c r="D246" i="1"/>
  <c r="H246" i="1" s="1"/>
  <c r="D23" i="1"/>
  <c r="H23" i="1" s="1"/>
  <c r="D253" i="1"/>
  <c r="H253" i="1" s="1"/>
  <c r="D256" i="1"/>
  <c r="H256" i="1" s="1"/>
  <c r="D260" i="1"/>
  <c r="H260" i="1" s="1"/>
  <c r="D264" i="1"/>
  <c r="H264" i="1" s="1"/>
  <c r="D268" i="1"/>
  <c r="H268" i="1" s="1"/>
  <c r="D50" i="1"/>
  <c r="H50" i="1" s="1"/>
  <c r="D273" i="1"/>
  <c r="H273" i="1" s="1"/>
  <c r="D277" i="1"/>
  <c r="H277" i="1" s="1"/>
  <c r="D281" i="1"/>
  <c r="H281" i="1" s="1"/>
  <c r="D284" i="1"/>
  <c r="H284" i="1" s="1"/>
  <c r="D288" i="1"/>
  <c r="H288" i="1" s="1"/>
  <c r="D292" i="1"/>
  <c r="H292" i="1" s="1"/>
  <c r="D296" i="1"/>
  <c r="H296" i="1" s="1"/>
  <c r="D300" i="1"/>
  <c r="H300" i="1" s="1"/>
  <c r="D40" i="1"/>
  <c r="H40" i="1" s="1"/>
  <c r="D306" i="1"/>
  <c r="H306" i="1" s="1"/>
  <c r="D310" i="1"/>
  <c r="H310" i="1" s="1"/>
  <c r="D314" i="1"/>
  <c r="H314" i="1" s="1"/>
  <c r="D318" i="1"/>
  <c r="H318" i="1" s="1"/>
  <c r="D322" i="1"/>
  <c r="H322" i="1" s="1"/>
  <c r="D326" i="1"/>
  <c r="H326" i="1" s="1"/>
  <c r="D329" i="1"/>
  <c r="H329" i="1" s="1"/>
  <c r="D333" i="1"/>
  <c r="H333" i="1" s="1"/>
  <c r="D337" i="1"/>
  <c r="H337" i="1" s="1"/>
  <c r="D340" i="1"/>
  <c r="H340" i="1" s="1"/>
  <c r="D343" i="1"/>
  <c r="H343" i="1" s="1"/>
  <c r="D347" i="1"/>
  <c r="H347" i="1" s="1"/>
  <c r="D351" i="1"/>
  <c r="H351" i="1" s="1"/>
  <c r="D355" i="1"/>
  <c r="H355" i="1" s="1"/>
  <c r="D358" i="1"/>
  <c r="H358" i="1" s="1"/>
  <c r="D362" i="1"/>
  <c r="H362" i="1" s="1"/>
  <c r="D38" i="1"/>
  <c r="H38" i="1" s="1"/>
  <c r="D368" i="1"/>
  <c r="H368" i="1" s="1"/>
  <c r="D75" i="1"/>
  <c r="H75" i="1" s="1"/>
  <c r="D83" i="1"/>
  <c r="H83" i="1" s="1"/>
  <c r="D90" i="1"/>
  <c r="H90" i="1" s="1"/>
  <c r="D97" i="1"/>
  <c r="H97" i="1" s="1"/>
  <c r="D21" i="1"/>
  <c r="H21" i="1" s="1"/>
  <c r="D45" i="1"/>
  <c r="H45" i="1" s="1"/>
  <c r="D116" i="1"/>
  <c r="H116" i="1" s="1"/>
  <c r="D124" i="1"/>
  <c r="H124" i="1" s="1"/>
  <c r="D129" i="1"/>
  <c r="H129" i="1" s="1"/>
  <c r="D137" i="1"/>
  <c r="H137" i="1" s="1"/>
  <c r="D145" i="1"/>
  <c r="H145" i="1" s="1"/>
  <c r="D152" i="1"/>
  <c r="H152" i="1" s="1"/>
  <c r="D160" i="1"/>
  <c r="H160" i="1" s="1"/>
  <c r="D166" i="1"/>
  <c r="H166" i="1" s="1"/>
  <c r="D173" i="1"/>
  <c r="H173" i="1" s="1"/>
  <c r="D16" i="1"/>
  <c r="H16" i="1" s="1"/>
  <c r="D186" i="1"/>
  <c r="H186" i="1" s="1"/>
  <c r="D192" i="1"/>
  <c r="H192" i="1" s="1"/>
  <c r="D200" i="1"/>
  <c r="H200" i="1" s="1"/>
  <c r="D207" i="1"/>
  <c r="H207" i="1" s="1"/>
  <c r="D214" i="1"/>
  <c r="H214" i="1" s="1"/>
  <c r="D222" i="1"/>
  <c r="H222" i="1" s="1"/>
  <c r="D230" i="1"/>
  <c r="H230" i="1" s="1"/>
  <c r="D58" i="1"/>
  <c r="H58" i="1" s="1"/>
  <c r="D244" i="1"/>
  <c r="H244" i="1" s="1"/>
  <c r="D251" i="1"/>
  <c r="H251" i="1" s="1"/>
  <c r="D258" i="1"/>
  <c r="H258" i="1" s="1"/>
  <c r="D266" i="1"/>
  <c r="H266" i="1" s="1"/>
  <c r="D271" i="1"/>
  <c r="H271" i="1" s="1"/>
  <c r="D279" i="1"/>
  <c r="H279" i="1" s="1"/>
  <c r="D286" i="1"/>
  <c r="H286" i="1" s="1"/>
  <c r="D294" i="1"/>
  <c r="H294" i="1" s="1"/>
  <c r="D302" i="1"/>
  <c r="H302" i="1" s="1"/>
  <c r="D308" i="1"/>
  <c r="H308" i="1" s="1"/>
  <c r="D316" i="1"/>
  <c r="H316" i="1" s="1"/>
  <c r="D324" i="1"/>
  <c r="H324" i="1" s="1"/>
  <c r="D331" i="1"/>
  <c r="H331" i="1" s="1"/>
  <c r="D28" i="1"/>
  <c r="H28" i="1" s="1"/>
  <c r="D345" i="1"/>
  <c r="H345" i="1" s="1"/>
  <c r="D353" i="1"/>
  <c r="H353" i="1" s="1"/>
  <c r="D360" i="1"/>
  <c r="H360" i="1" s="1"/>
  <c r="D366" i="1"/>
  <c r="H366" i="1" s="1"/>
  <c r="D372" i="1"/>
  <c r="H372" i="1" s="1"/>
  <c r="D376" i="1"/>
  <c r="H376" i="1" s="1"/>
  <c r="D380" i="1"/>
  <c r="H380" i="1" s="1"/>
  <c r="D46" i="1"/>
  <c r="H46" i="1" s="1"/>
  <c r="D387" i="1"/>
  <c r="H387" i="1" s="1"/>
  <c r="D391" i="1"/>
  <c r="H391" i="1" s="1"/>
  <c r="D393" i="1"/>
  <c r="H393" i="1" s="1"/>
  <c r="D397" i="1"/>
  <c r="H397" i="1" s="1"/>
  <c r="D56" i="1"/>
  <c r="H56" i="1" s="1"/>
  <c r="D404" i="1"/>
  <c r="H404" i="1" s="1"/>
  <c r="D407" i="1"/>
  <c r="H407" i="1" s="1"/>
  <c r="D411" i="1"/>
  <c r="H411" i="1" s="1"/>
  <c r="D414" i="1"/>
  <c r="H414" i="1" s="1"/>
  <c r="D418" i="1"/>
  <c r="H418" i="1" s="1"/>
  <c r="D422" i="1"/>
  <c r="H422" i="1" s="1"/>
  <c r="D426" i="1"/>
  <c r="H426" i="1" s="1"/>
  <c r="D430" i="1"/>
  <c r="H430" i="1" s="1"/>
  <c r="D434" i="1"/>
  <c r="H434" i="1" s="1"/>
  <c r="D438" i="1"/>
  <c r="H438" i="1" s="1"/>
  <c r="D441" i="1"/>
  <c r="H441" i="1" s="1"/>
  <c r="D445" i="1"/>
  <c r="H445" i="1" s="1"/>
  <c r="D448" i="1"/>
  <c r="H448" i="1" s="1"/>
  <c r="D451" i="1"/>
  <c r="H451" i="1" s="1"/>
  <c r="D454" i="1"/>
  <c r="H454" i="1" s="1"/>
  <c r="D458" i="1"/>
  <c r="H458" i="1" s="1"/>
  <c r="D462" i="1"/>
  <c r="H462" i="1" s="1"/>
  <c r="D466" i="1"/>
  <c r="H466" i="1" s="1"/>
  <c r="D25" i="1"/>
  <c r="H25" i="1" s="1"/>
  <c r="D472" i="1"/>
  <c r="H472" i="1" s="1"/>
  <c r="D476" i="1"/>
  <c r="H476" i="1" s="1"/>
  <c r="D480" i="1"/>
  <c r="H480" i="1" s="1"/>
  <c r="D484" i="1"/>
  <c r="H484" i="1" s="1"/>
  <c r="D488" i="1"/>
  <c r="H488" i="1" s="1"/>
  <c r="D492" i="1"/>
  <c r="H492" i="1" s="1"/>
  <c r="D494" i="1"/>
  <c r="H494" i="1" s="1"/>
  <c r="D7" i="1"/>
  <c r="H7" i="1" s="1"/>
  <c r="D500" i="1"/>
  <c r="H500" i="1" s="1"/>
  <c r="D504" i="1"/>
  <c r="H504" i="1" s="1"/>
  <c r="D508" i="1"/>
  <c r="H508" i="1" s="1"/>
  <c r="D510" i="1"/>
  <c r="H510" i="1" s="1"/>
  <c r="D514" i="1"/>
  <c r="H514" i="1" s="1"/>
  <c r="D518" i="1"/>
  <c r="H518" i="1" s="1"/>
  <c r="D521" i="1"/>
  <c r="H521" i="1" s="1"/>
  <c r="D41" i="1"/>
  <c r="H41" i="1" s="1"/>
  <c r="D79" i="1"/>
  <c r="H79" i="1" s="1"/>
  <c r="D86" i="1"/>
  <c r="H86" i="1" s="1"/>
  <c r="D94" i="1"/>
  <c r="H94" i="1" s="1"/>
  <c r="D101" i="1"/>
  <c r="H101" i="1" s="1"/>
  <c r="D107" i="1"/>
  <c r="H107" i="1" s="1"/>
  <c r="D113" i="1"/>
  <c r="H113" i="1" s="1"/>
  <c r="D120" i="1"/>
  <c r="H120" i="1" s="1"/>
  <c r="D126" i="1"/>
  <c r="H126" i="1" s="1"/>
  <c r="D133" i="1"/>
  <c r="H133" i="1" s="1"/>
  <c r="D141" i="1"/>
  <c r="H141" i="1" s="1"/>
  <c r="D149" i="1"/>
  <c r="H149" i="1" s="1"/>
  <c r="D156" i="1"/>
  <c r="H156" i="1" s="1"/>
  <c r="D68" i="1"/>
  <c r="H68" i="1" s="1"/>
  <c r="D589" i="1"/>
  <c r="H589" i="1" s="1"/>
  <c r="D586" i="1"/>
  <c r="H586" i="1" s="1"/>
  <c r="D582" i="1"/>
  <c r="H582" i="1" s="1"/>
  <c r="D578" i="1"/>
  <c r="H578" i="1" s="1"/>
  <c r="D574" i="1"/>
  <c r="H574" i="1" s="1"/>
  <c r="D570" i="1"/>
  <c r="H570" i="1" s="1"/>
  <c r="D11" i="1"/>
  <c r="H11" i="1" s="1"/>
  <c r="D565" i="1"/>
  <c r="H565" i="1" s="1"/>
  <c r="D561" i="1"/>
  <c r="H561" i="1" s="1"/>
  <c r="D557" i="1"/>
  <c r="H557" i="1" s="1"/>
  <c r="D553" i="1"/>
  <c r="H553" i="1" s="1"/>
  <c r="D551" i="1"/>
  <c r="H551" i="1" s="1"/>
  <c r="D547" i="1"/>
  <c r="H547" i="1" s="1"/>
  <c r="D543" i="1"/>
  <c r="H543" i="1" s="1"/>
  <c r="D539" i="1"/>
  <c r="H539" i="1" s="1"/>
  <c r="D535" i="1"/>
  <c r="H535" i="1" s="1"/>
  <c r="D531" i="1"/>
  <c r="H531" i="1" s="1"/>
  <c r="D527" i="1"/>
  <c r="H527" i="1" s="1"/>
  <c r="D523" i="1"/>
  <c r="H523" i="1" s="1"/>
  <c r="D520" i="1"/>
  <c r="H520" i="1" s="1"/>
  <c r="D515" i="1"/>
  <c r="H515" i="1" s="1"/>
  <c r="D509" i="1"/>
  <c r="H509" i="1" s="1"/>
  <c r="D506" i="1"/>
  <c r="H506" i="1" s="1"/>
  <c r="D501" i="1"/>
  <c r="H501" i="1" s="1"/>
  <c r="D496" i="1"/>
  <c r="H496" i="1" s="1"/>
  <c r="D44" i="1"/>
  <c r="H44" i="1" s="1"/>
  <c r="D489" i="1"/>
  <c r="H489" i="1" s="1"/>
  <c r="D483" i="1"/>
  <c r="H483" i="1" s="1"/>
  <c r="D478" i="1"/>
  <c r="H478" i="1" s="1"/>
  <c r="D473" i="1"/>
  <c r="H473" i="1" s="1"/>
  <c r="D14" i="1"/>
  <c r="H14" i="1" s="1"/>
  <c r="D464" i="1"/>
  <c r="H464" i="1" s="1"/>
  <c r="D459" i="1"/>
  <c r="H459" i="1" s="1"/>
  <c r="D3" i="1"/>
  <c r="H3" i="1" s="1"/>
  <c r="D450" i="1"/>
  <c r="H450" i="1" s="1"/>
  <c r="D53" i="1"/>
  <c r="H53" i="1" s="1"/>
  <c r="D440" i="1"/>
  <c r="H440" i="1" s="1"/>
  <c r="D436" i="1"/>
  <c r="H436" i="1" s="1"/>
  <c r="D431" i="1"/>
  <c r="H431" i="1" s="1"/>
  <c r="D425" i="1"/>
  <c r="H425" i="1" s="1"/>
  <c r="D420" i="1"/>
  <c r="H420" i="1" s="1"/>
  <c r="D415" i="1"/>
  <c r="H415" i="1" s="1"/>
  <c r="D410" i="1"/>
  <c r="H410" i="1" s="1"/>
  <c r="D406" i="1"/>
  <c r="H406" i="1" s="1"/>
  <c r="D401" i="1"/>
  <c r="H401" i="1" s="1"/>
  <c r="D396" i="1"/>
  <c r="H396" i="1" s="1"/>
  <c r="D33" i="1"/>
  <c r="H33" i="1" s="1"/>
  <c r="D388" i="1"/>
  <c r="H388" i="1" s="1"/>
  <c r="D383" i="1"/>
  <c r="H383" i="1" s="1"/>
  <c r="D378" i="1"/>
  <c r="H378" i="1" s="1"/>
  <c r="D373" i="1"/>
  <c r="H373" i="1" s="1"/>
  <c r="D365" i="1"/>
  <c r="H365" i="1" s="1"/>
  <c r="D59" i="1"/>
  <c r="H59" i="1" s="1"/>
  <c r="D346" i="1"/>
  <c r="H346" i="1" s="1"/>
  <c r="D336" i="1"/>
  <c r="H336" i="1" s="1"/>
  <c r="D39" i="1"/>
  <c r="H39" i="1" s="1"/>
  <c r="D317" i="1"/>
  <c r="H317" i="1" s="1"/>
  <c r="D305" i="1"/>
  <c r="H305" i="1" s="1"/>
  <c r="D298" i="1"/>
  <c r="H298" i="1" s="1"/>
  <c r="D287" i="1"/>
  <c r="H287" i="1" s="1"/>
  <c r="D276" i="1"/>
  <c r="H276" i="1" s="1"/>
  <c r="D270" i="1"/>
  <c r="H270" i="1" s="1"/>
  <c r="D259" i="1"/>
  <c r="H259" i="1" s="1"/>
  <c r="D249" i="1"/>
  <c r="H249" i="1" s="1"/>
  <c r="D240" i="1"/>
  <c r="H240" i="1" s="1"/>
  <c r="D231" i="1"/>
  <c r="H231" i="1" s="1"/>
  <c r="D219" i="1"/>
  <c r="H219" i="1" s="1"/>
  <c r="D210" i="1"/>
  <c r="H210" i="1" s="1"/>
  <c r="D201" i="1"/>
  <c r="H201" i="1" s="1"/>
  <c r="D189" i="1"/>
  <c r="H189" i="1" s="1"/>
  <c r="D182" i="1"/>
  <c r="H182" i="1" s="1"/>
  <c r="D174" i="1"/>
  <c r="H174" i="1" s="1"/>
  <c r="D65" i="1"/>
  <c r="H65" i="1" s="1"/>
  <c r="D153" i="1"/>
  <c r="H153" i="1" s="1"/>
  <c r="D138" i="1"/>
  <c r="H138" i="1" s="1"/>
  <c r="D27" i="1"/>
  <c r="H27" i="1" s="1"/>
  <c r="D110" i="1"/>
  <c r="H110" i="1" s="1"/>
  <c r="D98" i="1"/>
  <c r="H98" i="1" s="1"/>
  <c r="D84" i="1"/>
  <c r="H84" i="1" s="1"/>
  <c r="D69" i="1"/>
  <c r="H69" i="1" s="1"/>
  <c r="D592" i="1"/>
  <c r="H592" i="1" s="1"/>
  <c r="D588" i="1"/>
  <c r="H588" i="1" s="1"/>
  <c r="D585" i="1"/>
  <c r="H585" i="1" s="1"/>
  <c r="D581" i="1"/>
  <c r="H581" i="1" s="1"/>
  <c r="D577" i="1"/>
  <c r="H577" i="1" s="1"/>
  <c r="D573" i="1"/>
  <c r="H573" i="1" s="1"/>
  <c r="D569" i="1"/>
  <c r="H569" i="1" s="1"/>
  <c r="D567" i="1"/>
  <c r="H567" i="1" s="1"/>
  <c r="D564" i="1"/>
  <c r="H564" i="1" s="1"/>
  <c r="D560" i="1"/>
  <c r="H560" i="1" s="1"/>
  <c r="D556" i="1"/>
  <c r="H556" i="1" s="1"/>
  <c r="D29" i="1"/>
  <c r="H29" i="1" s="1"/>
  <c r="D550" i="1"/>
  <c r="H550" i="1" s="1"/>
  <c r="D546" i="1"/>
  <c r="H546" i="1" s="1"/>
  <c r="D542" i="1"/>
  <c r="H542" i="1" s="1"/>
  <c r="D538" i="1"/>
  <c r="H538" i="1" s="1"/>
  <c r="D534" i="1"/>
  <c r="H534" i="1" s="1"/>
  <c r="D530" i="1"/>
  <c r="H530" i="1" s="1"/>
  <c r="D526" i="1"/>
  <c r="H526" i="1" s="1"/>
  <c r="D10" i="1"/>
  <c r="H10" i="1" s="1"/>
  <c r="D519" i="1"/>
  <c r="H519" i="1" s="1"/>
  <c r="D513" i="1"/>
  <c r="H513" i="1" s="1"/>
  <c r="D37" i="1"/>
  <c r="H37" i="1" s="1"/>
  <c r="D505" i="1"/>
  <c r="H505" i="1" s="1"/>
  <c r="D499" i="1"/>
  <c r="H499" i="1" s="1"/>
  <c r="D54" i="1"/>
  <c r="H54" i="1" s="1"/>
  <c r="D493" i="1"/>
  <c r="H493" i="1" s="1"/>
  <c r="D487" i="1"/>
  <c r="H487" i="1" s="1"/>
  <c r="D482" i="1"/>
  <c r="H482" i="1" s="1"/>
  <c r="D477" i="1"/>
  <c r="H477" i="1" s="1"/>
  <c r="D471" i="1"/>
  <c r="H471" i="1" s="1"/>
  <c r="D468" i="1"/>
  <c r="H468" i="1" s="1"/>
  <c r="D463" i="1"/>
  <c r="H463" i="1" s="1"/>
  <c r="D457" i="1"/>
  <c r="H457" i="1" s="1"/>
  <c r="D453" i="1"/>
  <c r="H453" i="1" s="1"/>
  <c r="D449" i="1"/>
  <c r="H449" i="1" s="1"/>
  <c r="D444" i="1"/>
  <c r="H444" i="1" s="1"/>
  <c r="D439" i="1"/>
  <c r="H439" i="1" s="1"/>
  <c r="D435" i="1"/>
  <c r="H435" i="1" s="1"/>
  <c r="D429" i="1"/>
  <c r="H429" i="1" s="1"/>
  <c r="D424" i="1"/>
  <c r="H424" i="1" s="1"/>
  <c r="D419" i="1"/>
  <c r="H419" i="1" s="1"/>
  <c r="D413" i="1"/>
  <c r="H413" i="1" s="1"/>
  <c r="D409" i="1"/>
  <c r="H409" i="1" s="1"/>
  <c r="D405" i="1"/>
  <c r="H405" i="1" s="1"/>
  <c r="D400" i="1"/>
  <c r="H400" i="1" s="1"/>
  <c r="D395" i="1"/>
  <c r="H395" i="1" s="1"/>
  <c r="D26" i="1"/>
  <c r="H26" i="1" s="1"/>
  <c r="D386" i="1"/>
  <c r="H386" i="1" s="1"/>
  <c r="D382" i="1"/>
  <c r="H382" i="1" s="1"/>
  <c r="D377" i="1"/>
  <c r="H377" i="1" s="1"/>
  <c r="D371" i="1"/>
  <c r="H371" i="1" s="1"/>
  <c r="D364" i="1"/>
  <c r="H364" i="1" s="1"/>
  <c r="D354" i="1"/>
  <c r="H354" i="1" s="1"/>
  <c r="D342" i="1"/>
  <c r="H342" i="1" s="1"/>
  <c r="D335" i="1"/>
  <c r="H335" i="1" s="1"/>
  <c r="D325" i="1"/>
  <c r="H325" i="1" s="1"/>
  <c r="D313" i="1"/>
  <c r="H313" i="1" s="1"/>
  <c r="D51" i="1"/>
  <c r="H51" i="1" s="1"/>
  <c r="D295" i="1"/>
  <c r="H295" i="1" s="1"/>
  <c r="D6" i="1"/>
  <c r="H6" i="1" s="1"/>
  <c r="D275" i="1"/>
  <c r="H275" i="1" s="1"/>
  <c r="D267" i="1"/>
  <c r="H267" i="1" s="1"/>
  <c r="D255" i="1"/>
  <c r="H255" i="1" s="1"/>
  <c r="D248" i="1"/>
  <c r="H248" i="1" s="1"/>
  <c r="D237" i="1"/>
  <c r="H237" i="1" s="1"/>
  <c r="D227" i="1"/>
  <c r="H227" i="1" s="1"/>
  <c r="D218" i="1"/>
  <c r="H218" i="1" s="1"/>
  <c r="D208" i="1"/>
  <c r="H208" i="1" s="1"/>
  <c r="D197" i="1"/>
  <c r="H197" i="1" s="1"/>
  <c r="D9" i="1"/>
  <c r="H9" i="1" s="1"/>
  <c r="D179" i="1"/>
  <c r="H179" i="1" s="1"/>
  <c r="D170" i="1"/>
  <c r="H170" i="1" s="1"/>
  <c r="D164" i="1"/>
  <c r="H164" i="1" s="1"/>
  <c r="D150" i="1"/>
  <c r="H150" i="1" s="1"/>
  <c r="D134" i="1"/>
  <c r="H134" i="1" s="1"/>
  <c r="D121" i="1"/>
  <c r="H121" i="1" s="1"/>
  <c r="D108" i="1"/>
  <c r="H108" i="1" s="1"/>
  <c r="D95" i="1"/>
  <c r="H95" i="1" s="1"/>
  <c r="D80" i="1"/>
  <c r="H80" i="1" s="1"/>
</calcChain>
</file>

<file path=xl/sharedStrings.xml><?xml version="1.0" encoding="utf-8"?>
<sst xmlns="http://schemas.openxmlformats.org/spreadsheetml/2006/main" count="5384" uniqueCount="1773">
  <si>
    <t>Change UK</t>
  </si>
  <si>
    <t>Kate Godfrey</t>
  </si>
  <si>
    <t>Joan Pons Laplana</t>
  </si>
  <si>
    <t>Narinder Sharma</t>
  </si>
  <si>
    <t>Pankajkumar Gulab</t>
  </si>
  <si>
    <t>Emma Manley</t>
  </si>
  <si>
    <t>Conservative</t>
  </si>
  <si>
    <t>Emma McClarkin</t>
  </si>
  <si>
    <t>Rupert Matthews</t>
  </si>
  <si>
    <t>Tony Harper</t>
  </si>
  <si>
    <t>Brendan Clarke-Smith</t>
  </si>
  <si>
    <t>Thomas Randall</t>
  </si>
  <si>
    <t>Green</t>
  </si>
  <si>
    <t>Kat Boettge</t>
  </si>
  <si>
    <t>Gerhard Lohmann-Bond</t>
  </si>
  <si>
    <t>Liam McClelland</t>
  </si>
  <si>
    <t>Daniel Wimberley</t>
  </si>
  <si>
    <t>Simon Tooke</t>
  </si>
  <si>
    <t>Independent Network</t>
  </si>
  <si>
    <t>Nick Byatt</t>
  </si>
  <si>
    <t>Marianne Overton</t>
  </si>
  <si>
    <t>Daniel Simpson</t>
  </si>
  <si>
    <t>Pearl Clarke</t>
  </si>
  <si>
    <t>Nikki Dillon</t>
  </si>
  <si>
    <t>Labour</t>
  </si>
  <si>
    <t>Rory Palmer</t>
  </si>
  <si>
    <t>Leonie Mathers</t>
  </si>
  <si>
    <t>Tony Tinley</t>
  </si>
  <si>
    <t>Nicolle Ndiweni</t>
  </si>
  <si>
    <t>Gary Godden</t>
  </si>
  <si>
    <t>Liberal Democrats</t>
  </si>
  <si>
    <t>Bill Newton Dunn</t>
  </si>
  <si>
    <t>Michael Mullaney</t>
  </si>
  <si>
    <t>Lucy Care</t>
  </si>
  <si>
    <t>Suzanna Austin</t>
  </si>
  <si>
    <t>Caroline Kenyon</t>
  </si>
  <si>
    <t>The Brexit Party</t>
  </si>
  <si>
    <t>Annunziata Rees-Mogg</t>
  </si>
  <si>
    <t>Jonathan Bullock</t>
  </si>
  <si>
    <t>Matthew Patten</t>
  </si>
  <si>
    <t>Tracy Knowles</t>
  </si>
  <si>
    <t>Anna Bailey</t>
  </si>
  <si>
    <t>UKIP</t>
  </si>
  <si>
    <t>Alan Graves</t>
  </si>
  <si>
    <t>Marietta King</t>
  </si>
  <si>
    <t>Anil Bhatti</t>
  </si>
  <si>
    <t>Fran Loi</t>
  </si>
  <si>
    <t>John Evans</t>
  </si>
  <si>
    <t>Independent</t>
  </si>
  <si>
    <t>Simon Rood</t>
  </si>
  <si>
    <t>Party</t>
  </si>
  <si>
    <t>Name</t>
  </si>
  <si>
    <t>Region</t>
  </si>
  <si>
    <t>East Midlands</t>
  </si>
  <si>
    <t>Emma Taylor</t>
  </si>
  <si>
    <t>Neil Carmichael</t>
  </si>
  <si>
    <t>Bhavna Joshi</t>
  </si>
  <si>
    <t>Michelle de Vries</t>
  </si>
  <si>
    <t>Amanda Gummer</t>
  </si>
  <si>
    <t>Thomas Graham</t>
  </si>
  <si>
    <t>Roger Casale</t>
  </si>
  <si>
    <t>East</t>
  </si>
  <si>
    <t>Geoffrey Van Orden</t>
  </si>
  <si>
    <t>John Flack</t>
  </si>
  <si>
    <t>Joe Rich</t>
  </si>
  <si>
    <t>Thomas McLaren</t>
  </si>
  <si>
    <t>Joel Charles</t>
  </si>
  <si>
    <t>Wazz Mughal</t>
  </si>
  <si>
    <t>Thomas Smith</t>
  </si>
  <si>
    <t>Robin Tilbrook</t>
  </si>
  <si>
    <t>Charles Vickers</t>
  </si>
  <si>
    <t>Bridget Vickers</t>
  </si>
  <si>
    <t>Paul Wiffen</t>
  </si>
  <si>
    <t>English Democrats</t>
  </si>
  <si>
    <t>Catherine Rowett</t>
  </si>
  <si>
    <t>Rupert Read</t>
  </si>
  <si>
    <t>Martin Schmierer</t>
  </si>
  <si>
    <t>Fiona Radic</t>
  </si>
  <si>
    <t>Paul Jeater</t>
  </si>
  <si>
    <t>Dr Pallavi Devulapalli</t>
  </si>
  <si>
    <t>Jeremy Caddick</t>
  </si>
  <si>
    <t>Alex Mayer</t>
  </si>
  <si>
    <t>Chris Vince</t>
  </si>
  <si>
    <t>Sharon Taylor</t>
  </si>
  <si>
    <t>Alvin Shum</t>
  </si>
  <si>
    <t>Anna Smith</t>
  </si>
  <si>
    <t>Adam Scott</t>
  </si>
  <si>
    <t>Javeria Hussain</t>
  </si>
  <si>
    <t>Barbara Gibson</t>
  </si>
  <si>
    <t>Lucy Nethsingha</t>
  </si>
  <si>
    <t>Fionna Tod</t>
  </si>
  <si>
    <t>Stephen Robinson</t>
  </si>
  <si>
    <t>Sandy Walkington</t>
  </si>
  <si>
    <t>Marie Goldman</t>
  </si>
  <si>
    <t>Jules Ewart</t>
  </si>
  <si>
    <t>Richard Tice</t>
  </si>
  <si>
    <t>Michael Heaver</t>
  </si>
  <si>
    <t>June Mummery</t>
  </si>
  <si>
    <t>Paul Hearn</t>
  </si>
  <si>
    <t>Priscilla Huby</t>
  </si>
  <si>
    <t>Sean Lever</t>
  </si>
  <si>
    <t>Edmund Fordham</t>
  </si>
  <si>
    <t>Stuart Agnew</t>
  </si>
  <si>
    <t>Paul Oakley</t>
  </si>
  <si>
    <t>Liz Jones</t>
  </si>
  <si>
    <t>William Ashpole</t>
  </si>
  <si>
    <t>John Wallace</t>
  </si>
  <si>
    <t>John Whitby</t>
  </si>
  <si>
    <t>Attila Csordas</t>
  </si>
  <si>
    <t>London</t>
  </si>
  <si>
    <t>Animal Welfare Party</t>
  </si>
  <si>
    <t>Vanessa Hudson</t>
  </si>
  <si>
    <t>Jane Smith</t>
  </si>
  <si>
    <t>Sam Morland</t>
  </si>
  <si>
    <t>Ranjan Joshi</t>
  </si>
  <si>
    <t>Mina Da Rui</t>
  </si>
  <si>
    <t>Jon Homan</t>
  </si>
  <si>
    <t>Simon Gouldman</t>
  </si>
  <si>
    <t>Gavin Esler</t>
  </si>
  <si>
    <t>Jan Vincent-Rostowski</t>
  </si>
  <si>
    <t>Carole Tongue</t>
  </si>
  <si>
    <t>Annabel Mullin</t>
  </si>
  <si>
    <t>Karen Newman</t>
  </si>
  <si>
    <t>Nora Mulready</t>
  </si>
  <si>
    <t>Jessica Simor</t>
  </si>
  <si>
    <t>Hasseeb Ur-Rehman</t>
  </si>
  <si>
    <t>Syed Kamall</t>
  </si>
  <si>
    <t>Charles Tannock</t>
  </si>
  <si>
    <t>Joy Morrissey</t>
  </si>
  <si>
    <t>Tim Barnes</t>
  </si>
  <si>
    <t>Scott Pattenden</t>
  </si>
  <si>
    <t>Attic Rahman</t>
  </si>
  <si>
    <t>Kirsty Finlayson</t>
  </si>
  <si>
    <t>Luke Parker</t>
  </si>
  <si>
    <t>Scott Ainslie</t>
  </si>
  <si>
    <t>Gulnar Hasnain</t>
  </si>
  <si>
    <t>Shahrar Ali</t>
  </si>
  <si>
    <t>Rachel Collinson</t>
  </si>
  <si>
    <t>Eleanor Margolies</t>
  </si>
  <si>
    <t>Remco van der Stoep</t>
  </si>
  <si>
    <t>Kirsten De Keyser</t>
  </si>
  <si>
    <t>Peter Underwood</t>
  </si>
  <si>
    <t>Claude Moraes</t>
  </si>
  <si>
    <t>Seb Dance</t>
  </si>
  <si>
    <t>Katy Clark</t>
  </si>
  <si>
    <t>Laura Parker</t>
  </si>
  <si>
    <t>Murad Qureshi</t>
  </si>
  <si>
    <t>Taranjit Chana</t>
  </si>
  <si>
    <t>James Beckles</t>
  </si>
  <si>
    <t>Sanchia Alasia</t>
  </si>
  <si>
    <t>Irina Von Wiese</t>
  </si>
  <si>
    <t>Dinesh Dhamija</t>
  </si>
  <si>
    <t>Luisa Porritt</t>
  </si>
  <si>
    <t>Jonathan Fryer</t>
  </si>
  <si>
    <t>Hussain Khan</t>
  </si>
  <si>
    <t>Helen Cross</t>
  </si>
  <si>
    <t>Graham Colley</t>
  </si>
  <si>
    <t>Rabina Khan</t>
  </si>
  <si>
    <t>Ben Habib</t>
  </si>
  <si>
    <t>Lance Forman</t>
  </si>
  <si>
    <t>Graham Shore</t>
  </si>
  <si>
    <t>Alka Sehgal Cuthbert</t>
  </si>
  <si>
    <t>Jimi Ogunnusi</t>
  </si>
  <si>
    <t>Simon Marcus</t>
  </si>
  <si>
    <t>Mehrtash A'zami</t>
  </si>
  <si>
    <t>Aileen Quinton</t>
  </si>
  <si>
    <t>UK European Union Party</t>
  </si>
  <si>
    <t>Pierre Kirk</t>
  </si>
  <si>
    <t>Richard Stevens</t>
  </si>
  <si>
    <t>Saleyha Ahsan</t>
  </si>
  <si>
    <t>Anna Novikova</t>
  </si>
  <si>
    <t>Angela Antetomaso</t>
  </si>
  <si>
    <t>Richard Boardman</t>
  </si>
  <si>
    <t>Gerard Batten</t>
  </si>
  <si>
    <t>Richard Braine</t>
  </si>
  <si>
    <t>Pete Muswell</t>
  </si>
  <si>
    <t>Freddy Vachha</t>
  </si>
  <si>
    <t>Robert Stephenson</t>
  </si>
  <si>
    <t>Peter McIlvenna</t>
  </si>
  <si>
    <t>John Poynton</t>
  </si>
  <si>
    <t>Ronie Johnson</t>
  </si>
  <si>
    <t>Catherine Mayer</t>
  </si>
  <si>
    <t>Bea Gare</t>
  </si>
  <si>
    <t>Nanci Hogan</t>
  </si>
  <si>
    <t>Aliyah Dunbar-Hussain</t>
  </si>
  <si>
    <t>Hannah Barham-Brown</t>
  </si>
  <si>
    <t>Alison Marshall</t>
  </si>
  <si>
    <t>Olivia Patton-Vincenti</t>
  </si>
  <si>
    <t>Leyla Mohan</t>
  </si>
  <si>
    <t>Women's Equality Party</t>
  </si>
  <si>
    <t>Daze Aghaji</t>
  </si>
  <si>
    <t>Roger Hallam</t>
  </si>
  <si>
    <t>Alan Kirkby</t>
  </si>
  <si>
    <t>Kofi Klu</t>
  </si>
  <si>
    <t>Zoe Lafferty</t>
  </si>
  <si>
    <t>Claudia Mcdowell</t>
  </si>
  <si>
    <t>Andrew Medhurst</t>
  </si>
  <si>
    <t>Henry Muss</t>
  </si>
  <si>
    <t>Mike Shad</t>
  </si>
  <si>
    <t>Ian Sowden</t>
  </si>
  <si>
    <t>Andrea Venzon</t>
  </si>
  <si>
    <t>Frances Weetman</t>
  </si>
  <si>
    <t>Penny Hawley</t>
  </si>
  <si>
    <t>Kathryn Heywood</t>
  </si>
  <si>
    <t>Richard Lawrie</t>
  </si>
  <si>
    <t>Chris J Galley</t>
  </si>
  <si>
    <t>Duncan Crute</t>
  </si>
  <si>
    <t>Rachel Featherstone</t>
  </si>
  <si>
    <t>Jonathan Elmer</t>
  </si>
  <si>
    <t>Dawn Furness</t>
  </si>
  <si>
    <t>Jude Kirton-Darling</t>
  </si>
  <si>
    <t>Paul Brannen</t>
  </si>
  <si>
    <t>Clare Penny-Evans</t>
  </si>
  <si>
    <t>Fiona Halleast</t>
  </si>
  <si>
    <t>Julie Porksen</t>
  </si>
  <si>
    <t>Aidan King</t>
  </si>
  <si>
    <t>Brian Monteith</t>
  </si>
  <si>
    <t>John Tennant</t>
  </si>
  <si>
    <t>Richard Monaghan</t>
  </si>
  <si>
    <t>Richard Elvin</t>
  </si>
  <si>
    <t>Chris Gallacher</t>
  </si>
  <si>
    <t>Alan Breeze</t>
  </si>
  <si>
    <t>North East</t>
  </si>
  <si>
    <t>Andrea Cooper</t>
  </si>
  <si>
    <t>Dan Price</t>
  </si>
  <si>
    <t>Arun Banerji</t>
  </si>
  <si>
    <t>Michael Taylor</t>
  </si>
  <si>
    <t>Philippa Olive</t>
  </si>
  <si>
    <t>Victoria Desmond</t>
  </si>
  <si>
    <t>Andrew Graystone</t>
  </si>
  <si>
    <t>Elisabeth Knight</t>
  </si>
  <si>
    <t>Sajjad Karim</t>
  </si>
  <si>
    <t>Kevin Beaty</t>
  </si>
  <si>
    <t>Jane Howard</t>
  </si>
  <si>
    <t>Arnold Saunders</t>
  </si>
  <si>
    <t>Wendy Maisey</t>
  </si>
  <si>
    <t>Thomas Lord</t>
  </si>
  <si>
    <t>Anthony Pickles</t>
  </si>
  <si>
    <t>Attika Choudhary</t>
  </si>
  <si>
    <t>Stephen Morris</t>
  </si>
  <si>
    <t>Valerie Morris</t>
  </si>
  <si>
    <t>Gina Dowding</t>
  </si>
  <si>
    <t>Wendy Olsen</t>
  </si>
  <si>
    <t>Jessica Northey</t>
  </si>
  <si>
    <t>Geraldine Coggins</t>
  </si>
  <si>
    <t>Rosie Mills</t>
  </si>
  <si>
    <t>Astrid Johnson</t>
  </si>
  <si>
    <t>Daniel Jerrome</t>
  </si>
  <si>
    <t>James Booth</t>
  </si>
  <si>
    <t>Theresa Griffin</t>
  </si>
  <si>
    <t>Julie Ward</t>
  </si>
  <si>
    <t>Wajid Khan</t>
  </si>
  <si>
    <t>Erica Lewis</t>
  </si>
  <si>
    <t>David Brennan</t>
  </si>
  <si>
    <t>Claire Cozler</t>
  </si>
  <si>
    <t>Saf Ismail</t>
  </si>
  <si>
    <t>Yvonne Tennant</t>
  </si>
  <si>
    <t>Chris Davies</t>
  </si>
  <si>
    <t>Jane Brophy</t>
  </si>
  <si>
    <t>Helen Foster-Grime</t>
  </si>
  <si>
    <t>Anna Fryer</t>
  </si>
  <si>
    <t>Sam Al-Hamdani</t>
  </si>
  <si>
    <t>Rebecca Forrest</t>
  </si>
  <si>
    <t>John Studholme</t>
  </si>
  <si>
    <t>Frederick Van Mierlo</t>
  </si>
  <si>
    <t>Claire Fox</t>
  </si>
  <si>
    <t>Henrik Overgaard Nielsen</t>
  </si>
  <si>
    <t>David Bull</t>
  </si>
  <si>
    <t>Gary Harvey</t>
  </si>
  <si>
    <t>Ajay Jagota</t>
  </si>
  <si>
    <t>Elizabeth Babade</t>
  </si>
  <si>
    <t>Sally Bate</t>
  </si>
  <si>
    <t>John Kelly</t>
  </si>
  <si>
    <t>Sophie Larroque</t>
  </si>
  <si>
    <t>Adam Richardson</t>
  </si>
  <si>
    <t>Jeff Armstrong</t>
  </si>
  <si>
    <t>Fiona Mills</t>
  </si>
  <si>
    <t>Nathan Ryding</t>
  </si>
  <si>
    <t>Michael Felse</t>
  </si>
  <si>
    <t>Ben Fryer</t>
  </si>
  <si>
    <t>John Booker</t>
  </si>
  <si>
    <t>Alexander Craig</t>
  </si>
  <si>
    <t>Mohmmad Aslam</t>
  </si>
  <si>
    <t>Tommy Robinson</t>
  </si>
  <si>
    <t>North West</t>
  </si>
  <si>
    <t>Northern Ireland</t>
  </si>
  <si>
    <t>Alliance Party</t>
  </si>
  <si>
    <t>Naomi Long</t>
  </si>
  <si>
    <t>Amandeep Bhogal</t>
  </si>
  <si>
    <t>Democratic Unionist Party</t>
  </si>
  <si>
    <t>Diane Dodds</t>
  </si>
  <si>
    <t>Clare Bailey</t>
  </si>
  <si>
    <t>Sinn Féin</t>
  </si>
  <si>
    <t>Martina Anderson</t>
  </si>
  <si>
    <t>Social Democratic &amp; Labour Party</t>
  </si>
  <si>
    <t>Colum Eastwood</t>
  </si>
  <si>
    <t>Traditional Unionist Voice</t>
  </si>
  <si>
    <t>Jim Allister</t>
  </si>
  <si>
    <t>Ulster Unionist Party</t>
  </si>
  <si>
    <t>Danny Kennedy</t>
  </si>
  <si>
    <t>Robert Hill</t>
  </si>
  <si>
    <t>Neil McCann</t>
  </si>
  <si>
    <t>Jane Morrice</t>
  </si>
  <si>
    <t>David MacDonald</t>
  </si>
  <si>
    <t>Peter Griffiths</t>
  </si>
  <si>
    <t>Kate Forman</t>
  </si>
  <si>
    <t>Heather Astbury</t>
  </si>
  <si>
    <t>Colin McFadyen</t>
  </si>
  <si>
    <t>Cathy Edgeworth</t>
  </si>
  <si>
    <t>Baroness Nosheena Mobarik</t>
  </si>
  <si>
    <t>Iain McGill</t>
  </si>
  <si>
    <t>Shona Haslam</t>
  </si>
  <si>
    <t>Iain Whyte</t>
  </si>
  <si>
    <t>Andrea Gee</t>
  </si>
  <si>
    <t>Michael Kusznir</t>
  </si>
  <si>
    <t>Maggie Chapman</t>
  </si>
  <si>
    <t>Lorna Slater</t>
  </si>
  <si>
    <t>Gillian Mackay</t>
  </si>
  <si>
    <t>Chas Booth</t>
  </si>
  <si>
    <t>Mags Hall</t>
  </si>
  <si>
    <t>Allan Faulds</t>
  </si>
  <si>
    <t>David Martin</t>
  </si>
  <si>
    <t>Jayne Baxter</t>
  </si>
  <si>
    <t>Craig Miller</t>
  </si>
  <si>
    <t>Amy Lee Fraioli</t>
  </si>
  <si>
    <t>Callum O'Dwyer</t>
  </si>
  <si>
    <t>Angela Bretherton</t>
  </si>
  <si>
    <t>Sheila Ritchie</t>
  </si>
  <si>
    <t>Fred Mackintosh</t>
  </si>
  <si>
    <t>Catriona Bhatia</t>
  </si>
  <si>
    <t>Vita Zaporozcenko</t>
  </si>
  <si>
    <t>John Edward</t>
  </si>
  <si>
    <t>Clive Sneddon</t>
  </si>
  <si>
    <t>SNP</t>
  </si>
  <si>
    <t>Alyn Smith</t>
  </si>
  <si>
    <t>Christian Allard</t>
  </si>
  <si>
    <t>Aileen McLeod</t>
  </si>
  <si>
    <t>Margaret Ferrier</t>
  </si>
  <si>
    <t>Heather Anderson</t>
  </si>
  <si>
    <t>Alex Kerr</t>
  </si>
  <si>
    <t>Louis Stedman-Bruce</t>
  </si>
  <si>
    <t>Karina Walker</t>
  </si>
  <si>
    <t>James Ferguson-Hannah</t>
  </si>
  <si>
    <t>Stuart Waiton</t>
  </si>
  <si>
    <t>Paul Aitken</t>
  </si>
  <si>
    <t>Calum Walker</t>
  </si>
  <si>
    <t>Donald MacKay</t>
  </si>
  <si>
    <t>Janice MacKay</t>
  </si>
  <si>
    <t>Otto Inglis</t>
  </si>
  <si>
    <t>Mark Meechan</t>
  </si>
  <si>
    <t>Roy Hill</t>
  </si>
  <si>
    <t>Neil Wilson</t>
  </si>
  <si>
    <t>Gordon Edgar</t>
  </si>
  <si>
    <t>Ken Parke</t>
  </si>
  <si>
    <t>Scotland</t>
  </si>
  <si>
    <t>Richard Ashworth</t>
  </si>
  <si>
    <t>Victoria Groulef</t>
  </si>
  <si>
    <t>Warren Morgan</t>
  </si>
  <si>
    <t>Eleanor Fuller</t>
  </si>
  <si>
    <t>Robin Bextor</t>
  </si>
  <si>
    <t>Nicholas Mazzei</t>
  </si>
  <si>
    <t>Suzana Carp</t>
  </si>
  <si>
    <t>Phil Murphy</t>
  </si>
  <si>
    <t>Heather Allen</t>
  </si>
  <si>
    <t>Diane Yeo</t>
  </si>
  <si>
    <t>Daniel Hannan</t>
  </si>
  <si>
    <t>Nirj Deva</t>
  </si>
  <si>
    <t>Richard Robinson</t>
  </si>
  <si>
    <t>Mike Whiting</t>
  </si>
  <si>
    <t>Juliette Ash</t>
  </si>
  <si>
    <t>Anna Firth</t>
  </si>
  <si>
    <t>Adrian Pepper</t>
  </si>
  <si>
    <t>Clarence Mitchell</t>
  </si>
  <si>
    <t>Neva Sadikoglu-Novaky</t>
  </si>
  <si>
    <t>Caroline Newton</t>
  </si>
  <si>
    <t>Alexandra Phillips</t>
  </si>
  <si>
    <t>Elise Benjamin</t>
  </si>
  <si>
    <t>Vix Lowthion</t>
  </si>
  <si>
    <t>Leslie Groves Williams</t>
  </si>
  <si>
    <t>Phelim Mac Cafferty</t>
  </si>
  <si>
    <t>Jan Doerfel</t>
  </si>
  <si>
    <t>Larry Sanders</t>
  </si>
  <si>
    <t>Isabella Moir</t>
  </si>
  <si>
    <t>Oliver Sykes</t>
  </si>
  <si>
    <t>Jonathan Essex</t>
  </si>
  <si>
    <t>John Howarth</t>
  </si>
  <si>
    <t>Cathy Shutt</t>
  </si>
  <si>
    <t>Arran Neathey</t>
  </si>
  <si>
    <t>Emma Turnbull</t>
  </si>
  <si>
    <t>Rohit Dasgupta</t>
  </si>
  <si>
    <t>Amy Fowler</t>
  </si>
  <si>
    <t>Duncan Enright</t>
  </si>
  <si>
    <t>Lubna Arshad</t>
  </si>
  <si>
    <t>Simon Burgess</t>
  </si>
  <si>
    <t>Rachael Ward</t>
  </si>
  <si>
    <t>Catherine Bearder</t>
  </si>
  <si>
    <t>Antony Hook</t>
  </si>
  <si>
    <t>Judith Bunting</t>
  </si>
  <si>
    <t>Martin Tod</t>
  </si>
  <si>
    <t>Liz Leffman</t>
  </si>
  <si>
    <t>Chris Bowers</t>
  </si>
  <si>
    <t>Giles Goodall</t>
  </si>
  <si>
    <t>Ruvi Ziegler</t>
  </si>
  <si>
    <t>Nick Perry</t>
  </si>
  <si>
    <t>John Vincent</t>
  </si>
  <si>
    <t>Nigel Farage</t>
  </si>
  <si>
    <t>Alex Phillips</t>
  </si>
  <si>
    <t>Robert Rowland</t>
  </si>
  <si>
    <t>Belinda De Camborne Lucy</t>
  </si>
  <si>
    <t>James Bartholomew</t>
  </si>
  <si>
    <t>Christopher Ellis</t>
  </si>
  <si>
    <t>John Kennedy</t>
  </si>
  <si>
    <t>Matthew Taylor</t>
  </si>
  <si>
    <t>George Farmer</t>
  </si>
  <si>
    <t>Peter Wiltshire</t>
  </si>
  <si>
    <t>The Socialist Party of Great Britain</t>
  </si>
  <si>
    <t>Mandy Bruce</t>
  </si>
  <si>
    <t>Raymond Carr</t>
  </si>
  <si>
    <t>David Chesham</t>
  </si>
  <si>
    <t>Robert Cox</t>
  </si>
  <si>
    <t>Michael Foster</t>
  </si>
  <si>
    <t>Stephen Harper</t>
  </si>
  <si>
    <t>Neil Kirk</t>
  </si>
  <si>
    <t>Anton Pruden</t>
  </si>
  <si>
    <t>Andrew Thomas-Emans</t>
  </si>
  <si>
    <t>Darren Williams</t>
  </si>
  <si>
    <t>Pacelli Ndikumana</t>
  </si>
  <si>
    <t>Clinton Powell</t>
  </si>
  <si>
    <t>Piers Wauchope</t>
  </si>
  <si>
    <t>Liz Philips</t>
  </si>
  <si>
    <t>Daryll Pitcher</t>
  </si>
  <si>
    <t>Martin Brothers</t>
  </si>
  <si>
    <t>Tony Gould</t>
  </si>
  <si>
    <t>Clive Egan</t>
  </si>
  <si>
    <t>Troy De Leon</t>
  </si>
  <si>
    <t>Alan Stone</t>
  </si>
  <si>
    <t>Judy Moore</t>
  </si>
  <si>
    <t>Patricia Mountain</t>
  </si>
  <si>
    <t>Jason McMahon</t>
  </si>
  <si>
    <t>David Round</t>
  </si>
  <si>
    <t>Michael Turberville</t>
  </si>
  <si>
    <t>South East</t>
  </si>
  <si>
    <t>Kate</t>
  </si>
  <si>
    <t>Godfrey</t>
  </si>
  <si>
    <t>Joan</t>
  </si>
  <si>
    <t>Pons</t>
  </si>
  <si>
    <t>Laplana</t>
  </si>
  <si>
    <t>Narinder</t>
  </si>
  <si>
    <t>Sharma</t>
  </si>
  <si>
    <t>Pankajkumar</t>
  </si>
  <si>
    <t>Gulab</t>
  </si>
  <si>
    <t>Emma</t>
  </si>
  <si>
    <t>Manley</t>
  </si>
  <si>
    <t>McClarkin</t>
  </si>
  <si>
    <t>Rupert</t>
  </si>
  <si>
    <t>Matthews</t>
  </si>
  <si>
    <t>Tony</t>
  </si>
  <si>
    <t>Harper</t>
  </si>
  <si>
    <t>Brendan</t>
  </si>
  <si>
    <t>Clarke-Smith</t>
  </si>
  <si>
    <t>Thomas</t>
  </si>
  <si>
    <t>Randall</t>
  </si>
  <si>
    <t>Kat</t>
  </si>
  <si>
    <t>Boettge</t>
  </si>
  <si>
    <t>Gerhard</t>
  </si>
  <si>
    <t>Lohmann-Bond</t>
  </si>
  <si>
    <t>Liam</t>
  </si>
  <si>
    <t>McClelland</t>
  </si>
  <si>
    <t>Daniel</t>
  </si>
  <si>
    <t>Wimberley</t>
  </si>
  <si>
    <t>Simon</t>
  </si>
  <si>
    <t>Tooke</t>
  </si>
  <si>
    <t>Nick</t>
  </si>
  <si>
    <t>Byatt</t>
  </si>
  <si>
    <t>Marianne</t>
  </si>
  <si>
    <t>Overton</t>
  </si>
  <si>
    <t>Simpson</t>
  </si>
  <si>
    <t>Pearl</t>
  </si>
  <si>
    <t>Clarke</t>
  </si>
  <si>
    <t>Nikki</t>
  </si>
  <si>
    <t>Dillon</t>
  </si>
  <si>
    <t>Rory</t>
  </si>
  <si>
    <t>Palmer</t>
  </si>
  <si>
    <t>Leonie</t>
  </si>
  <si>
    <t>Mathers</t>
  </si>
  <si>
    <t>Tinley</t>
  </si>
  <si>
    <t>Nicolle</t>
  </si>
  <si>
    <t>Ndiweni</t>
  </si>
  <si>
    <t>Gary</t>
  </si>
  <si>
    <t>Godden</t>
  </si>
  <si>
    <t>Bill</t>
  </si>
  <si>
    <t>Newton</t>
  </si>
  <si>
    <t>Dunn</t>
  </si>
  <si>
    <t>Michael</t>
  </si>
  <si>
    <t>Mullaney</t>
  </si>
  <si>
    <t>Lucy</t>
  </si>
  <si>
    <t>Care</t>
  </si>
  <si>
    <t>Suzanna</t>
  </si>
  <si>
    <t>Austin</t>
  </si>
  <si>
    <t>Caroline</t>
  </si>
  <si>
    <t>Kenyon</t>
  </si>
  <si>
    <t>Annunziata</t>
  </si>
  <si>
    <t>Rees-Mogg</t>
  </si>
  <si>
    <t>Jonathan</t>
  </si>
  <si>
    <t>Bullock</t>
  </si>
  <si>
    <t>Matthew</t>
  </si>
  <si>
    <t>Patten</t>
  </si>
  <si>
    <t>Tracy</t>
  </si>
  <si>
    <t>Knowles</t>
  </si>
  <si>
    <t>Anna</t>
  </si>
  <si>
    <t>Bailey</t>
  </si>
  <si>
    <t>Alan</t>
  </si>
  <si>
    <t>Graves</t>
  </si>
  <si>
    <t>Marietta</t>
  </si>
  <si>
    <t>King</t>
  </si>
  <si>
    <t>Anil</t>
  </si>
  <si>
    <t>Bhatti</t>
  </si>
  <si>
    <t>Fran</t>
  </si>
  <si>
    <t>Loi</t>
  </si>
  <si>
    <t>John</t>
  </si>
  <si>
    <t>Evans</t>
  </si>
  <si>
    <t>Rood</t>
  </si>
  <si>
    <t>Taylor</t>
  </si>
  <si>
    <t>Neil</t>
  </si>
  <si>
    <t>Carmichael</t>
  </si>
  <si>
    <t>Bhavna</t>
  </si>
  <si>
    <t>Joshi</t>
  </si>
  <si>
    <t>Michelle</t>
  </si>
  <si>
    <t>de</t>
  </si>
  <si>
    <t>Vries</t>
  </si>
  <si>
    <t>Amanda</t>
  </si>
  <si>
    <t>Gummer</t>
  </si>
  <si>
    <t>Graham</t>
  </si>
  <si>
    <t>Roger</t>
  </si>
  <si>
    <t>Casale</t>
  </si>
  <si>
    <t>Geoffrey</t>
  </si>
  <si>
    <t>Van</t>
  </si>
  <si>
    <t>Orden</t>
  </si>
  <si>
    <t>Flack</t>
  </si>
  <si>
    <t>Joe</t>
  </si>
  <si>
    <t>Rich</t>
  </si>
  <si>
    <t>McLaren</t>
  </si>
  <si>
    <t>Joel</t>
  </si>
  <si>
    <t>Charles</t>
  </si>
  <si>
    <t>Wazz</t>
  </si>
  <si>
    <t>Mughal</t>
  </si>
  <si>
    <t>Smith</t>
  </si>
  <si>
    <t>Robin</t>
  </si>
  <si>
    <t>Tilbrook</t>
  </si>
  <si>
    <t>Vickers</t>
  </si>
  <si>
    <t>Bridget</t>
  </si>
  <si>
    <t>Paul</t>
  </si>
  <si>
    <t>Wiffen</t>
  </si>
  <si>
    <t>Catherine</t>
  </si>
  <si>
    <t>Rowett</t>
  </si>
  <si>
    <t>Read</t>
  </si>
  <si>
    <t>Martin</t>
  </si>
  <si>
    <t>Schmierer</t>
  </si>
  <si>
    <t>Fiona</t>
  </si>
  <si>
    <t>Radic</t>
  </si>
  <si>
    <t>Jeater</t>
  </si>
  <si>
    <t>Pallavi</t>
  </si>
  <si>
    <t>Devulapalli</t>
  </si>
  <si>
    <t>Jeremy</t>
  </si>
  <si>
    <t>Caddick</t>
  </si>
  <si>
    <t>Alex</t>
  </si>
  <si>
    <t>Mayer</t>
  </si>
  <si>
    <t>Chris</t>
  </si>
  <si>
    <t>Vince</t>
  </si>
  <si>
    <t>Sharon</t>
  </si>
  <si>
    <t>Alvin</t>
  </si>
  <si>
    <t>Shum</t>
  </si>
  <si>
    <t>Adam</t>
  </si>
  <si>
    <t>Scott</t>
  </si>
  <si>
    <t>Javeria</t>
  </si>
  <si>
    <t>Hussain</t>
  </si>
  <si>
    <t>Barbara</t>
  </si>
  <si>
    <t>Gibson</t>
  </si>
  <si>
    <t>Nethsingha</t>
  </si>
  <si>
    <t>Fionna</t>
  </si>
  <si>
    <t>Tod</t>
  </si>
  <si>
    <t>Stephen</t>
  </si>
  <si>
    <t>Robinson</t>
  </si>
  <si>
    <t>Sandy</t>
  </si>
  <si>
    <t>Walkington</t>
  </si>
  <si>
    <t>Marie</t>
  </si>
  <si>
    <t>Goldman</t>
  </si>
  <si>
    <t>Jules</t>
  </si>
  <si>
    <t>Ewart</t>
  </si>
  <si>
    <t>Richard</t>
  </si>
  <si>
    <t>Tice</t>
  </si>
  <si>
    <t>Heaver</t>
  </si>
  <si>
    <t>June</t>
  </si>
  <si>
    <t>Mummery</t>
  </si>
  <si>
    <t>Hearn</t>
  </si>
  <si>
    <t>Priscilla</t>
  </si>
  <si>
    <t>Huby</t>
  </si>
  <si>
    <t>Sean</t>
  </si>
  <si>
    <t>Lever</t>
  </si>
  <si>
    <t>Edmund</t>
  </si>
  <si>
    <t>Fordham</t>
  </si>
  <si>
    <t>Stuart</t>
  </si>
  <si>
    <t>Agnew</t>
  </si>
  <si>
    <t>Oakley</t>
  </si>
  <si>
    <t>Liz</t>
  </si>
  <si>
    <t>Jones</t>
  </si>
  <si>
    <t>William</t>
  </si>
  <si>
    <t>Ashpole</t>
  </si>
  <si>
    <t>Wallace</t>
  </si>
  <si>
    <t>Whitby</t>
  </si>
  <si>
    <t>Attila</t>
  </si>
  <si>
    <t>Csordas</t>
  </si>
  <si>
    <t>Vanessa</t>
  </si>
  <si>
    <t>Hudson</t>
  </si>
  <si>
    <t>Jane</t>
  </si>
  <si>
    <t>Sam</t>
  </si>
  <si>
    <t>Morland</t>
  </si>
  <si>
    <t>Ranjan</t>
  </si>
  <si>
    <t>Mina</t>
  </si>
  <si>
    <t>Da</t>
  </si>
  <si>
    <t>Rui</t>
  </si>
  <si>
    <t>Jon</t>
  </si>
  <si>
    <t>Homan</t>
  </si>
  <si>
    <t>Gouldman</t>
  </si>
  <si>
    <t>Gavin</t>
  </si>
  <si>
    <t>Esler</t>
  </si>
  <si>
    <t>Jan</t>
  </si>
  <si>
    <t>Vincent-Rostowski</t>
  </si>
  <si>
    <t>Carole</t>
  </si>
  <si>
    <t>Tongue</t>
  </si>
  <si>
    <t>Annabel</t>
  </si>
  <si>
    <t>Mullin</t>
  </si>
  <si>
    <t>Karen</t>
  </si>
  <si>
    <t>Newman</t>
  </si>
  <si>
    <t>Nora</t>
  </si>
  <si>
    <t>Mulready</t>
  </si>
  <si>
    <t>Jessica</t>
  </si>
  <si>
    <t>Simor</t>
  </si>
  <si>
    <t>Hasseeb</t>
  </si>
  <si>
    <t>Ur-Rehman</t>
  </si>
  <si>
    <t>Syed</t>
  </si>
  <si>
    <t>Kamall</t>
  </si>
  <si>
    <t>Tannock</t>
  </si>
  <si>
    <t>Joy</t>
  </si>
  <si>
    <t>Morrissey</t>
  </si>
  <si>
    <t>Tim</t>
  </si>
  <si>
    <t>Barnes</t>
  </si>
  <si>
    <t>Pattenden</t>
  </si>
  <si>
    <t>Attic</t>
  </si>
  <si>
    <t>Rahman</t>
  </si>
  <si>
    <t>Kirsty</t>
  </si>
  <si>
    <t>Finlayson</t>
  </si>
  <si>
    <t>Luke</t>
  </si>
  <si>
    <t>Parker</t>
  </si>
  <si>
    <t>Ainslie</t>
  </si>
  <si>
    <t>Gulnar</t>
  </si>
  <si>
    <t>Hasnain</t>
  </si>
  <si>
    <t>Shahrar</t>
  </si>
  <si>
    <t>Ali</t>
  </si>
  <si>
    <t>Rachel</t>
  </si>
  <si>
    <t>Collinson</t>
  </si>
  <si>
    <t>Eleanor</t>
  </si>
  <si>
    <t>Margolies</t>
  </si>
  <si>
    <t>Remco</t>
  </si>
  <si>
    <t>van</t>
  </si>
  <si>
    <t>der</t>
  </si>
  <si>
    <t>Stoep</t>
  </si>
  <si>
    <t>Kirsten</t>
  </si>
  <si>
    <t>De</t>
  </si>
  <si>
    <t>Keyser</t>
  </si>
  <si>
    <t>Peter</t>
  </si>
  <si>
    <t>Underwood</t>
  </si>
  <si>
    <t>Claude</t>
  </si>
  <si>
    <t>Moraes</t>
  </si>
  <si>
    <t>Seb</t>
  </si>
  <si>
    <t>Dance</t>
  </si>
  <si>
    <t>Katy</t>
  </si>
  <si>
    <t>Clark</t>
  </si>
  <si>
    <t>Laura</t>
  </si>
  <si>
    <t>Murad</t>
  </si>
  <si>
    <t>Qureshi</t>
  </si>
  <si>
    <t>Taranjit</t>
  </si>
  <si>
    <t>Chana</t>
  </si>
  <si>
    <t>James</t>
  </si>
  <si>
    <t>Beckles</t>
  </si>
  <si>
    <t>Sanchia</t>
  </si>
  <si>
    <t>Alasia</t>
  </si>
  <si>
    <t>Irina</t>
  </si>
  <si>
    <t>Von</t>
  </si>
  <si>
    <t>Wiese</t>
  </si>
  <si>
    <t>Dinesh</t>
  </si>
  <si>
    <t>Dhamija</t>
  </si>
  <si>
    <t>Luisa</t>
  </si>
  <si>
    <t>Porritt</t>
  </si>
  <si>
    <t>Fryer</t>
  </si>
  <si>
    <t>Khan</t>
  </si>
  <si>
    <t>Helen</t>
  </si>
  <si>
    <t>Cross</t>
  </si>
  <si>
    <t>Colley</t>
  </si>
  <si>
    <t>Rabina</t>
  </si>
  <si>
    <t>Ben</t>
  </si>
  <si>
    <t>Habib</t>
  </si>
  <si>
    <t>Lance</t>
  </si>
  <si>
    <t>Forman</t>
  </si>
  <si>
    <t>Shore</t>
  </si>
  <si>
    <t>Alka</t>
  </si>
  <si>
    <t>Sehgal</t>
  </si>
  <si>
    <t>Cuthbert</t>
  </si>
  <si>
    <t>Jimi</t>
  </si>
  <si>
    <t>Ogunnusi</t>
  </si>
  <si>
    <t>Marcus</t>
  </si>
  <si>
    <t>Mehrtash</t>
  </si>
  <si>
    <t>A'zami</t>
  </si>
  <si>
    <t>Aileen</t>
  </si>
  <si>
    <t>Quinton</t>
  </si>
  <si>
    <t>Pierre</t>
  </si>
  <si>
    <t>Kirk</t>
  </si>
  <si>
    <t>Stevens</t>
  </si>
  <si>
    <t>Saleyha</t>
  </si>
  <si>
    <t>Ahsan</t>
  </si>
  <si>
    <t>Novikova</t>
  </si>
  <si>
    <t>Angela</t>
  </si>
  <si>
    <t>Antetomaso</t>
  </si>
  <si>
    <t>Boardman</t>
  </si>
  <si>
    <t>Gerard</t>
  </si>
  <si>
    <t>Batten</t>
  </si>
  <si>
    <t>Braine</t>
  </si>
  <si>
    <t>Pete</t>
  </si>
  <si>
    <t>Muswell</t>
  </si>
  <si>
    <t>Freddy</t>
  </si>
  <si>
    <t>Vachha</t>
  </si>
  <si>
    <t>Robert</t>
  </si>
  <si>
    <t>Stephenson</t>
  </si>
  <si>
    <t>McIlvenna</t>
  </si>
  <si>
    <t>Poynton</t>
  </si>
  <si>
    <t>Ronie</t>
  </si>
  <si>
    <t>Johnson</t>
  </si>
  <si>
    <t>Bea</t>
  </si>
  <si>
    <t>Gare</t>
  </si>
  <si>
    <t>Nanci</t>
  </si>
  <si>
    <t>Hogan</t>
  </si>
  <si>
    <t>Aliyah</t>
  </si>
  <si>
    <t>Dunbar-Hussain</t>
  </si>
  <si>
    <t>Hannah</t>
  </si>
  <si>
    <t>Barham-Brown</t>
  </si>
  <si>
    <t>Alison</t>
  </si>
  <si>
    <t>Marshall</t>
  </si>
  <si>
    <t>Olivia</t>
  </si>
  <si>
    <t>Patton-Vincenti</t>
  </si>
  <si>
    <t>Leyla</t>
  </si>
  <si>
    <t>Mohan</t>
  </si>
  <si>
    <t>Daze</t>
  </si>
  <si>
    <t>Aghaji</t>
  </si>
  <si>
    <t>Hallam</t>
  </si>
  <si>
    <t>Kirkby</t>
  </si>
  <si>
    <t>Kofi</t>
  </si>
  <si>
    <t>Klu</t>
  </si>
  <si>
    <t>Zoe</t>
  </si>
  <si>
    <t>Lafferty</t>
  </si>
  <si>
    <t>Claudia</t>
  </si>
  <si>
    <t>Mcdowell</t>
  </si>
  <si>
    <t>Andrew</t>
  </si>
  <si>
    <t>Medhurst</t>
  </si>
  <si>
    <t>Henry</t>
  </si>
  <si>
    <t>Muss</t>
  </si>
  <si>
    <t>Mike</t>
  </si>
  <si>
    <t>Shad</t>
  </si>
  <si>
    <t>Ian</t>
  </si>
  <si>
    <t>Sowden</t>
  </si>
  <si>
    <t>Andrea</t>
  </si>
  <si>
    <t>Venzon</t>
  </si>
  <si>
    <t>Frances</t>
  </si>
  <si>
    <t>Weetman</t>
  </si>
  <si>
    <t>Penny</t>
  </si>
  <si>
    <t>Hawley</t>
  </si>
  <si>
    <t>Kathryn</t>
  </si>
  <si>
    <t>Heywood</t>
  </si>
  <si>
    <t>Lawrie</t>
  </si>
  <si>
    <t>J</t>
  </si>
  <si>
    <t>Galley</t>
  </si>
  <si>
    <t>Duncan</t>
  </si>
  <si>
    <t>Crute</t>
  </si>
  <si>
    <t>Featherstone</t>
  </si>
  <si>
    <t>Elmer</t>
  </si>
  <si>
    <t>Dawn</t>
  </si>
  <si>
    <t>Furness</t>
  </si>
  <si>
    <t>Jude</t>
  </si>
  <si>
    <t>Kirton-Darling</t>
  </si>
  <si>
    <t>Brannen</t>
  </si>
  <si>
    <t>Clare</t>
  </si>
  <si>
    <t>Penny-Evans</t>
  </si>
  <si>
    <t>Halleast</t>
  </si>
  <si>
    <t>Julie</t>
  </si>
  <si>
    <t>Porksen</t>
  </si>
  <si>
    <t>Aidan</t>
  </si>
  <si>
    <t>Brian</t>
  </si>
  <si>
    <t>Monteith</t>
  </si>
  <si>
    <t>Tennant</t>
  </si>
  <si>
    <t>Monaghan</t>
  </si>
  <si>
    <t>Elvin</t>
  </si>
  <si>
    <t>Gallacher</t>
  </si>
  <si>
    <t>Breeze</t>
  </si>
  <si>
    <t>Cooper</t>
  </si>
  <si>
    <t>Dan</t>
  </si>
  <si>
    <t>Price</t>
  </si>
  <si>
    <t>Arun</t>
  </si>
  <si>
    <t>Banerji</t>
  </si>
  <si>
    <t>Philippa</t>
  </si>
  <si>
    <t>Olive</t>
  </si>
  <si>
    <t>Victoria</t>
  </si>
  <si>
    <t>Desmond</t>
  </si>
  <si>
    <t>Graystone</t>
  </si>
  <si>
    <t>Elisabeth</t>
  </si>
  <si>
    <t>Knight</t>
  </si>
  <si>
    <t>Sajjad</t>
  </si>
  <si>
    <t>Karim</t>
  </si>
  <si>
    <t>Kevin</t>
  </si>
  <si>
    <t>Beaty</t>
  </si>
  <si>
    <t>Howard</t>
  </si>
  <si>
    <t>Arnold</t>
  </si>
  <si>
    <t>Saunders</t>
  </si>
  <si>
    <t>Wendy</t>
  </si>
  <si>
    <t>Maisey</t>
  </si>
  <si>
    <t>Lord</t>
  </si>
  <si>
    <t>Anthony</t>
  </si>
  <si>
    <t>Pickles</t>
  </si>
  <si>
    <t>Attika</t>
  </si>
  <si>
    <t>Choudhary</t>
  </si>
  <si>
    <t>Morris</t>
  </si>
  <si>
    <t>Valerie</t>
  </si>
  <si>
    <t>Gina</t>
  </si>
  <si>
    <t>Dowding</t>
  </si>
  <si>
    <t>Olsen</t>
  </si>
  <si>
    <t>Northey</t>
  </si>
  <si>
    <t>Geraldine</t>
  </si>
  <si>
    <t>Coggins</t>
  </si>
  <si>
    <t>Rosie</t>
  </si>
  <si>
    <t>Mills</t>
  </si>
  <si>
    <t>Astrid</t>
  </si>
  <si>
    <t>Jerrome</t>
  </si>
  <si>
    <t>Booth</t>
  </si>
  <si>
    <t>Theresa</t>
  </si>
  <si>
    <t>Griffin</t>
  </si>
  <si>
    <t>Ward</t>
  </si>
  <si>
    <t>Wajid</t>
  </si>
  <si>
    <t>Erica</t>
  </si>
  <si>
    <t>Lewis</t>
  </si>
  <si>
    <t>David</t>
  </si>
  <si>
    <t>Brennan</t>
  </si>
  <si>
    <t>Claire</t>
  </si>
  <si>
    <t>Cozler</t>
  </si>
  <si>
    <t>Saf</t>
  </si>
  <si>
    <t>Ismail</t>
  </si>
  <si>
    <t>Yvonne</t>
  </si>
  <si>
    <t>Davies</t>
  </si>
  <si>
    <t>Brophy</t>
  </si>
  <si>
    <t>Foster-Grime</t>
  </si>
  <si>
    <t>Al-Hamdani</t>
  </si>
  <si>
    <t>Rebecca</t>
  </si>
  <si>
    <t>Forrest</t>
  </si>
  <si>
    <t>Studholme</t>
  </si>
  <si>
    <t>Frederick</t>
  </si>
  <si>
    <t>Mierlo</t>
  </si>
  <si>
    <t>Fox</t>
  </si>
  <si>
    <t>Henrik</t>
  </si>
  <si>
    <t>Overgaard</t>
  </si>
  <si>
    <t>Nielsen</t>
  </si>
  <si>
    <t>Bull</t>
  </si>
  <si>
    <t>Harvey</t>
  </si>
  <si>
    <t>Ajay</t>
  </si>
  <si>
    <t>Jagota</t>
  </si>
  <si>
    <t>Elizabeth</t>
  </si>
  <si>
    <t>Babade</t>
  </si>
  <si>
    <t>Sally</t>
  </si>
  <si>
    <t>Bate</t>
  </si>
  <si>
    <t>Kelly</t>
  </si>
  <si>
    <t>Sophie</t>
  </si>
  <si>
    <t>Larroque</t>
  </si>
  <si>
    <t>Richardson</t>
  </si>
  <si>
    <t>Jeff</t>
  </si>
  <si>
    <t>Armstrong</t>
  </si>
  <si>
    <t>Nathan</t>
  </si>
  <si>
    <t>Ryding</t>
  </si>
  <si>
    <t>Felse</t>
  </si>
  <si>
    <t>Booker</t>
  </si>
  <si>
    <t>Alexander</t>
  </si>
  <si>
    <t>Craig</t>
  </si>
  <si>
    <t>Mohmmad</t>
  </si>
  <si>
    <t>Aslam</t>
  </si>
  <si>
    <t>Tommy</t>
  </si>
  <si>
    <t>Naomi</t>
  </si>
  <si>
    <t>Long</t>
  </si>
  <si>
    <t>Amandeep</t>
  </si>
  <si>
    <t>Bhogal</t>
  </si>
  <si>
    <t>Diane</t>
  </si>
  <si>
    <t>Dodds</t>
  </si>
  <si>
    <t>Martina</t>
  </si>
  <si>
    <t>Anderson</t>
  </si>
  <si>
    <t>Colum</t>
  </si>
  <si>
    <t>Eastwood</t>
  </si>
  <si>
    <t>Jim</t>
  </si>
  <si>
    <t>Allister</t>
  </si>
  <si>
    <t>Danny</t>
  </si>
  <si>
    <t>Kennedy</t>
  </si>
  <si>
    <t>Hill</t>
  </si>
  <si>
    <t>McCann</t>
  </si>
  <si>
    <t>Morrice</t>
  </si>
  <si>
    <t>MacDonald</t>
  </si>
  <si>
    <t>Griffiths</t>
  </si>
  <si>
    <t>Heather</t>
  </si>
  <si>
    <t>Astbury</t>
  </si>
  <si>
    <t>Colin</t>
  </si>
  <si>
    <t>McFadyen</t>
  </si>
  <si>
    <t>Cathy</t>
  </si>
  <si>
    <t>Edgeworth</t>
  </si>
  <si>
    <t>Nosheena</t>
  </si>
  <si>
    <t>Mobarik</t>
  </si>
  <si>
    <t>Iain</t>
  </si>
  <si>
    <t>McGill</t>
  </si>
  <si>
    <t>Shona</t>
  </si>
  <si>
    <t>Haslam</t>
  </si>
  <si>
    <t>Whyte</t>
  </si>
  <si>
    <t>Gee</t>
  </si>
  <si>
    <t>Kusznir</t>
  </si>
  <si>
    <t>Maggie</t>
  </si>
  <si>
    <t>Chapman</t>
  </si>
  <si>
    <t>Lorna</t>
  </si>
  <si>
    <t>Slater</t>
  </si>
  <si>
    <t>Gillian</t>
  </si>
  <si>
    <t>Mackay</t>
  </si>
  <si>
    <t>Chas</t>
  </si>
  <si>
    <t>Mags</t>
  </si>
  <si>
    <t>Hall</t>
  </si>
  <si>
    <t>Allan</t>
  </si>
  <si>
    <t>Faulds</t>
  </si>
  <si>
    <t>Jayne</t>
  </si>
  <si>
    <t>Baxter</t>
  </si>
  <si>
    <t>Miller</t>
  </si>
  <si>
    <t>Amy</t>
  </si>
  <si>
    <t>Lee</t>
  </si>
  <si>
    <t>Fraioli</t>
  </si>
  <si>
    <t>Callum</t>
  </si>
  <si>
    <t>O'Dwyer</t>
  </si>
  <si>
    <t>Bretherton</t>
  </si>
  <si>
    <t>Sheila</t>
  </si>
  <si>
    <t>Ritchie</t>
  </si>
  <si>
    <t>Fred</t>
  </si>
  <si>
    <t>Mackintosh</t>
  </si>
  <si>
    <t>Catriona</t>
  </si>
  <si>
    <t>Bhatia</t>
  </si>
  <si>
    <t>Vita</t>
  </si>
  <si>
    <t>Zaporozcenko</t>
  </si>
  <si>
    <t>Edward</t>
  </si>
  <si>
    <t>Clive</t>
  </si>
  <si>
    <t>Sneddon</t>
  </si>
  <si>
    <t>Alyn</t>
  </si>
  <si>
    <t>Christian</t>
  </si>
  <si>
    <t>Allard</t>
  </si>
  <si>
    <t>McLeod</t>
  </si>
  <si>
    <t>Margaret</t>
  </si>
  <si>
    <t>Ferrier</t>
  </si>
  <si>
    <t>Kerr</t>
  </si>
  <si>
    <t>Louis</t>
  </si>
  <si>
    <t>Stedman-Bruce</t>
  </si>
  <si>
    <t>Karina</t>
  </si>
  <si>
    <t>Walker</t>
  </si>
  <si>
    <t>Ferguson-Hannah</t>
  </si>
  <si>
    <t>Waiton</t>
  </si>
  <si>
    <t>Aitken</t>
  </si>
  <si>
    <t>Calum</t>
  </si>
  <si>
    <t>Donald</t>
  </si>
  <si>
    <t>MacKay</t>
  </si>
  <si>
    <t>Janice</t>
  </si>
  <si>
    <t>Otto</t>
  </si>
  <si>
    <t>Inglis</t>
  </si>
  <si>
    <t>Mark</t>
  </si>
  <si>
    <t>Meechan</t>
  </si>
  <si>
    <t>Roy</t>
  </si>
  <si>
    <t>Wilson</t>
  </si>
  <si>
    <t>Gordon</t>
  </si>
  <si>
    <t>Edgar</t>
  </si>
  <si>
    <t>Ken</t>
  </si>
  <si>
    <t>Parke</t>
  </si>
  <si>
    <t>Ashworth</t>
  </si>
  <si>
    <t>Groulef</t>
  </si>
  <si>
    <t>Warren</t>
  </si>
  <si>
    <t>Morgan</t>
  </si>
  <si>
    <t>Fuller</t>
  </si>
  <si>
    <t>Bextor</t>
  </si>
  <si>
    <t>Nicholas</t>
  </si>
  <si>
    <t>Mazzei</t>
  </si>
  <si>
    <t>Suzana</t>
  </si>
  <si>
    <t>Carp</t>
  </si>
  <si>
    <t>Phil</t>
  </si>
  <si>
    <t>Murphy</t>
  </si>
  <si>
    <t>Allen</t>
  </si>
  <si>
    <t>Yeo</t>
  </si>
  <si>
    <t>Hannan</t>
  </si>
  <si>
    <t>Nirj</t>
  </si>
  <si>
    <t>Deva</t>
  </si>
  <si>
    <t>Whiting</t>
  </si>
  <si>
    <t>Juliette</t>
  </si>
  <si>
    <t>Ash</t>
  </si>
  <si>
    <t>Firth</t>
  </si>
  <si>
    <t>Adrian</t>
  </si>
  <si>
    <t>Pepper</t>
  </si>
  <si>
    <t>Clarence</t>
  </si>
  <si>
    <t>Mitchell</t>
  </si>
  <si>
    <t>Neva</t>
  </si>
  <si>
    <t>Sadikoglu-Novaky</t>
  </si>
  <si>
    <t>Alexandra</t>
  </si>
  <si>
    <t>Phillips</t>
  </si>
  <si>
    <t>Elise</t>
  </si>
  <si>
    <t>Benjamin</t>
  </si>
  <si>
    <t>Vix</t>
  </si>
  <si>
    <t>Lowthion</t>
  </si>
  <si>
    <t>Leslie</t>
  </si>
  <si>
    <t>Groves</t>
  </si>
  <si>
    <t>Williams</t>
  </si>
  <si>
    <t>Phelim</t>
  </si>
  <si>
    <t>Mac</t>
  </si>
  <si>
    <t>Cafferty</t>
  </si>
  <si>
    <t>Doerfel</t>
  </si>
  <si>
    <t>Larry</t>
  </si>
  <si>
    <t>Sanders</t>
  </si>
  <si>
    <t>Isabella</t>
  </si>
  <si>
    <t>Moir</t>
  </si>
  <si>
    <t>Oliver</t>
  </si>
  <si>
    <t>Sykes</t>
  </si>
  <si>
    <t>Essex</t>
  </si>
  <si>
    <t>Howarth</t>
  </si>
  <si>
    <t>Shutt</t>
  </si>
  <si>
    <t>Arran</t>
  </si>
  <si>
    <t>Neathey</t>
  </si>
  <si>
    <t>Turnbull</t>
  </si>
  <si>
    <t>Rohit</t>
  </si>
  <si>
    <t>Dasgupta</t>
  </si>
  <si>
    <t>Fowler</t>
  </si>
  <si>
    <t>Enright</t>
  </si>
  <si>
    <t>Lubna</t>
  </si>
  <si>
    <t>Arshad</t>
  </si>
  <si>
    <t>Burgess</t>
  </si>
  <si>
    <t>Rachael</t>
  </si>
  <si>
    <t>Bearder</t>
  </si>
  <si>
    <t>Antony</t>
  </si>
  <si>
    <t>Hook</t>
  </si>
  <si>
    <t>Judith</t>
  </si>
  <si>
    <t>Bunting</t>
  </si>
  <si>
    <t>Leffman</t>
  </si>
  <si>
    <t>Bowers</t>
  </si>
  <si>
    <t>Giles</t>
  </si>
  <si>
    <t>Goodall</t>
  </si>
  <si>
    <t>Ruvi</t>
  </si>
  <si>
    <t>Ziegler</t>
  </si>
  <si>
    <t>Perry</t>
  </si>
  <si>
    <t>Vincent</t>
  </si>
  <si>
    <t>Nigel</t>
  </si>
  <si>
    <t>Farage</t>
  </si>
  <si>
    <t>Rowland</t>
  </si>
  <si>
    <t>Belinda</t>
  </si>
  <si>
    <t>Camborne</t>
  </si>
  <si>
    <t>Bartholomew</t>
  </si>
  <si>
    <t>Christopher</t>
  </si>
  <si>
    <t>Ellis</t>
  </si>
  <si>
    <t>George</t>
  </si>
  <si>
    <t>Farmer</t>
  </si>
  <si>
    <t>Wiltshire</t>
  </si>
  <si>
    <t>Mandy</t>
  </si>
  <si>
    <t>Bruce</t>
  </si>
  <si>
    <t>Raymond</t>
  </si>
  <si>
    <t>Carr</t>
  </si>
  <si>
    <t>Chesham</t>
  </si>
  <si>
    <t>Cox</t>
  </si>
  <si>
    <t>Foster</t>
  </si>
  <si>
    <t>Anton</t>
  </si>
  <si>
    <t>Pruden</t>
  </si>
  <si>
    <t>Thomas-Emans</t>
  </si>
  <si>
    <t>Darren</t>
  </si>
  <si>
    <t>Pacelli</t>
  </si>
  <si>
    <t>Ndikumana</t>
  </si>
  <si>
    <t>Clinton</t>
  </si>
  <si>
    <t>Powell</t>
  </si>
  <si>
    <t>Piers</t>
  </si>
  <si>
    <t>Wauchope</t>
  </si>
  <si>
    <t>Philips</t>
  </si>
  <si>
    <t>Daryll</t>
  </si>
  <si>
    <t>Pitcher</t>
  </si>
  <si>
    <t>Brothers</t>
  </si>
  <si>
    <t>Gould</t>
  </si>
  <si>
    <t>Egan</t>
  </si>
  <si>
    <t>Troy</t>
  </si>
  <si>
    <t>Leon</t>
  </si>
  <si>
    <t>Stone</t>
  </si>
  <si>
    <t>Judy</t>
  </si>
  <si>
    <t>Moore</t>
  </si>
  <si>
    <t>Patricia</t>
  </si>
  <si>
    <t>Mountain</t>
  </si>
  <si>
    <t>Jason</t>
  </si>
  <si>
    <t>McMahon</t>
  </si>
  <si>
    <t>Round</t>
  </si>
  <si>
    <t>Turberville</t>
  </si>
  <si>
    <t>Row Labels</t>
  </si>
  <si>
    <t>(blank)</t>
  </si>
  <si>
    <t>Grand Total</t>
  </si>
  <si>
    <t>Count of Name</t>
  </si>
  <si>
    <t>South West</t>
  </si>
  <si>
    <t>Rachel Johnson</t>
  </si>
  <si>
    <t>Jim Godfrey</t>
  </si>
  <si>
    <t>Ollie Middleton</t>
  </si>
  <si>
    <t>Matthew Hooberman</t>
  </si>
  <si>
    <t>Liz Sewell</t>
  </si>
  <si>
    <t>Crispin Hunt</t>
  </si>
  <si>
    <t>Ashley Fox</t>
  </si>
  <si>
    <t>James Mustoe</t>
  </si>
  <si>
    <t>Faye Purbrick</t>
  </si>
  <si>
    <t>Claire Hiscott</t>
  </si>
  <si>
    <t>James Taghdissian</t>
  </si>
  <si>
    <t>Emmeline Owens</t>
  </si>
  <si>
    <t>Jenny Knight</t>
  </si>
  <si>
    <t>Michael Blundell</t>
  </si>
  <si>
    <t>Molly Scott Cato</t>
  </si>
  <si>
    <t>Cleo Lake</t>
  </si>
  <si>
    <t>Carla Denyer</t>
  </si>
  <si>
    <t>Tom Scott</t>
  </si>
  <si>
    <t>Martin Dimery</t>
  </si>
  <si>
    <t>Karen La Borde</t>
  </si>
  <si>
    <t>Clare Moody</t>
  </si>
  <si>
    <t>Lord Andrew Adonis</t>
  </si>
  <si>
    <t>Jayne Kirkham</t>
  </si>
  <si>
    <t>Neil Guild</t>
  </si>
  <si>
    <t>Yvonne Atkinson</t>
  </si>
  <si>
    <t>Sadik Al-Hassan</t>
  </si>
  <si>
    <t>Caroline Voaden</t>
  </si>
  <si>
    <t>Martin Horwood</t>
  </si>
  <si>
    <t>Stephen Williams</t>
  </si>
  <si>
    <t>Eleanor Rylance</t>
  </si>
  <si>
    <t>David Chalmers</t>
  </si>
  <si>
    <t>Luke Stagnetto</t>
  </si>
  <si>
    <t>Ann Widdecombe</t>
  </si>
  <si>
    <t>James Glancy</t>
  </si>
  <si>
    <t>Christina Jordan</t>
  </si>
  <si>
    <t>Ann Tarr</t>
  </si>
  <si>
    <t>Roger Lane-Nott</t>
  </si>
  <si>
    <t>Nicola Darke</t>
  </si>
  <si>
    <t>Lawrence Webb</t>
  </si>
  <si>
    <t>Carl Benjamin</t>
  </si>
  <si>
    <t>Tony McIntyre</t>
  </si>
  <si>
    <t>Lester Taylor</t>
  </si>
  <si>
    <t>Stephen Lee</t>
  </si>
  <si>
    <t>Alison Sheridan</t>
  </si>
  <si>
    <t>Larch Maxey</t>
  </si>
  <si>
    <t>Mothiur Rahman</t>
  </si>
  <si>
    <t>Neville Seed</t>
  </si>
  <si>
    <t>Jon Owen Jones</t>
  </si>
  <si>
    <t>June Davies</t>
  </si>
  <si>
    <t>Matthew Paul</t>
  </si>
  <si>
    <t>Sally Stephenson</t>
  </si>
  <si>
    <t>Dan Boucher</t>
  </si>
  <si>
    <t>Craig Lawton</t>
  </si>
  <si>
    <t>Fay Jones</t>
  </si>
  <si>
    <t>Tomos Davies</t>
  </si>
  <si>
    <t>Anthony Slaughter</t>
  </si>
  <si>
    <t>Ian Chandler</t>
  </si>
  <si>
    <t>Ceri Davies</t>
  </si>
  <si>
    <t>Duncan Rees</t>
  </si>
  <si>
    <t>Jackie Jones</t>
  </si>
  <si>
    <t>Matthew Dorrance</t>
  </si>
  <si>
    <t>Mary Wimbury</t>
  </si>
  <si>
    <t>Mark Whitcutt</t>
  </si>
  <si>
    <t>Sam Bennett</t>
  </si>
  <si>
    <t>Donna Lalek</t>
  </si>
  <si>
    <t>Alistair Cameron</t>
  </si>
  <si>
    <t>Andrew Parkhurst</t>
  </si>
  <si>
    <t>Plaid Cymru</t>
  </si>
  <si>
    <t>Jill Evans</t>
  </si>
  <si>
    <t>Carmen Smith</t>
  </si>
  <si>
    <t>Patrick McGuinness</t>
  </si>
  <si>
    <t>Ioan Bellin</t>
  </si>
  <si>
    <t>Nathan Gill</t>
  </si>
  <si>
    <t>James Wells</t>
  </si>
  <si>
    <t>Gethin James</t>
  </si>
  <si>
    <t>Julie Price</t>
  </si>
  <si>
    <t>Kris Hicks</t>
  </si>
  <si>
    <t>Keith Edwards</t>
  </si>
  <si>
    <t>Tom Harrison</t>
  </si>
  <si>
    <t>Robert McNeil-Wilson</t>
  </si>
  <si>
    <t>Wales</t>
  </si>
  <si>
    <t>Stephen Dorrell</t>
  </si>
  <si>
    <t>Charlotte Gath</t>
  </si>
  <si>
    <t>Peter Wilding</t>
  </si>
  <si>
    <t>Amrik Kandola</t>
  </si>
  <si>
    <t>Joanna McKenna</t>
  </si>
  <si>
    <t>Victor Odusanya</t>
  </si>
  <si>
    <t>Lucinda Empson</t>
  </si>
  <si>
    <t>Anthea McIntyre</t>
  </si>
  <si>
    <t>Daniel Dalton</t>
  </si>
  <si>
    <t>Suzanne Webb</t>
  </si>
  <si>
    <t>Meirion Jenkins</t>
  </si>
  <si>
    <t>Mary Noone</t>
  </si>
  <si>
    <t>Ahmed Ejaz</t>
  </si>
  <si>
    <t>Ellie Chowns</t>
  </si>
  <si>
    <t>Diana Toynbee</t>
  </si>
  <si>
    <t>Paul Woodhead</t>
  </si>
  <si>
    <t>Julian Dean</t>
  </si>
  <si>
    <t>Louis Stephen</t>
  </si>
  <si>
    <t>Helen Heathfield</t>
  </si>
  <si>
    <t>Kefentse Dennis</t>
  </si>
  <si>
    <t>Neena Gill</t>
  </si>
  <si>
    <t>Sion Simon</t>
  </si>
  <si>
    <t>Julia Buckley</t>
  </si>
  <si>
    <t>Ansar Khan</t>
  </si>
  <si>
    <t>Zarah Sultana</t>
  </si>
  <si>
    <t>Sam Hennessy</t>
  </si>
  <si>
    <t>Liz Clements</t>
  </si>
  <si>
    <t>Phil Bennion</t>
  </si>
  <si>
    <t>Ade Adeyemo</t>
  </si>
  <si>
    <t>Jeanie Falconer</t>
  </si>
  <si>
    <t>Jenny Wilkinson</t>
  </si>
  <si>
    <t>Jennifer Gray</t>
  </si>
  <si>
    <t>Beverley Nielsen</t>
  </si>
  <si>
    <t>Lee Dargue</t>
  </si>
  <si>
    <t>Rupert Lowe</t>
  </si>
  <si>
    <t>Martin Daubney</t>
  </si>
  <si>
    <t>Andrew England Kerr</t>
  </si>
  <si>
    <t>Vishal Khatri</t>
  </si>
  <si>
    <t>Nikki Page</t>
  </si>
  <si>
    <t>Laura Kevehazi</t>
  </si>
  <si>
    <t>Katharine Harborne</t>
  </si>
  <si>
    <t>Ernest Valentine</t>
  </si>
  <si>
    <t>Paul Williams</t>
  </si>
  <si>
    <t>Graham Eardley</t>
  </si>
  <si>
    <t>Paul Allen</t>
  </si>
  <si>
    <t>Nigel Ely</t>
  </si>
  <si>
    <t>Joe Smyth</t>
  </si>
  <si>
    <t>Derek Bennett</t>
  </si>
  <si>
    <t>West Midlands</t>
  </si>
  <si>
    <t>Yorkshire and the Humber</t>
  </si>
  <si>
    <t>Diana Wallis</t>
  </si>
  <si>
    <t>Juliet Lodge</t>
  </si>
  <si>
    <t>Sophia Bow</t>
  </si>
  <si>
    <t>Joshua Malkin</t>
  </si>
  <si>
    <t>Ros McMullen</t>
  </si>
  <si>
    <t>Steve Wilson</t>
  </si>
  <si>
    <t>John Procter</t>
  </si>
  <si>
    <t>Amjad Bashir</t>
  </si>
  <si>
    <t>Michael Naughton</t>
  </si>
  <si>
    <t>Andrew Lee</t>
  </si>
  <si>
    <t>Matthew Freckleton</t>
  </si>
  <si>
    <t>Sue Pascoe</t>
  </si>
  <si>
    <t>David Allen</t>
  </si>
  <si>
    <t>Tony Allen</t>
  </si>
  <si>
    <t>Joanne Allen</t>
  </si>
  <si>
    <t>Fiona Allen</t>
  </si>
  <si>
    <t>Magid Magid</t>
  </si>
  <si>
    <t>Alison Teal</t>
  </si>
  <si>
    <t>Andrew Cooper</t>
  </si>
  <si>
    <t>Louise Houghton</t>
  </si>
  <si>
    <t>Lars Kramm</t>
  </si>
  <si>
    <t>Ann Forsaith</t>
  </si>
  <si>
    <t>Richard Corbett</t>
  </si>
  <si>
    <t>Eloise Todd</t>
  </si>
  <si>
    <t>Mohammed Khan</t>
  </si>
  <si>
    <t>Jayne Allport</t>
  </si>
  <si>
    <t>Martin Mayer</t>
  </si>
  <si>
    <t>Alison Hume</t>
  </si>
  <si>
    <t>Shaffaq Mohammed</t>
  </si>
  <si>
    <t>Rosina Robson</t>
  </si>
  <si>
    <t>James Blanchard</t>
  </si>
  <si>
    <t>Sophie Thornton</t>
  </si>
  <si>
    <t>James Baker</t>
  </si>
  <si>
    <t>Ruth Coleman-Taylor</t>
  </si>
  <si>
    <t>John Longworth</t>
  </si>
  <si>
    <t>Lucy Harris</t>
  </si>
  <si>
    <t>Jake Pugh</t>
  </si>
  <si>
    <t>James Heartfield</t>
  </si>
  <si>
    <t>Andrew Allison</t>
  </si>
  <si>
    <t>Christopher Barker</t>
  </si>
  <si>
    <t>The Yorkshire Party</t>
  </si>
  <si>
    <t>Chris Whitwood</t>
  </si>
  <si>
    <t>Mike Jordan</t>
  </si>
  <si>
    <t>Jack Carrington</t>
  </si>
  <si>
    <t>Laura Walker</t>
  </si>
  <si>
    <t>Bob Buxton</t>
  </si>
  <si>
    <t>Dan Cochran</t>
  </si>
  <si>
    <t>Mike Hookem</t>
  </si>
  <si>
    <t>Gary Shore</t>
  </si>
  <si>
    <t>John Hancock</t>
  </si>
  <si>
    <t>David Dews</t>
  </si>
  <si>
    <t>Graeme Waddicar</t>
  </si>
  <si>
    <t>Clifford Parsons</t>
  </si>
  <si>
    <t>UK?</t>
  </si>
  <si>
    <t>Participation in roll-call votes</t>
  </si>
  <si>
    <t>Constituency</t>
  </si>
  <si>
    <t>Gender</t>
  </si>
  <si>
    <t>DODDS Diane
NI
United Kingdom</t>
  </si>
  <si>
    <t>Yes</t>
  </si>
  <si>
    <t>NI</t>
  </si>
  <si>
    <t>F</t>
  </si>
  <si>
    <t>ANDERSON Martina
GUE-NGL
United Kingdom</t>
  </si>
  <si>
    <t>HUDGHTON Ian
Greens/EFA
United Kingdom</t>
  </si>
  <si>
    <t>SC</t>
  </si>
  <si>
    <t>M</t>
  </si>
  <si>
    <t>EVANS Jill
Greens/EFA
United Kingdom</t>
  </si>
  <si>
    <t>NICHOLSON James
ECR
United Kingdom</t>
  </si>
  <si>
    <t>SMITH Alyn
Greens/EFA
United Kingdom</t>
  </si>
  <si>
    <t>BEARDER Catherine
ALDE/ADLE
United Kingdom</t>
  </si>
  <si>
    <t>PROCTER John
ECR
United Kingdom</t>
  </si>
  <si>
    <t>MATTHEWS Rupert
ECR
United Kingdom</t>
  </si>
  <si>
    <t>EM</t>
  </si>
  <si>
    <t>GRIFFIN Theresa
S&amp;D
United Kingdom</t>
  </si>
  <si>
    <t>NW</t>
  </si>
  <si>
    <t>LAMBERT Jean
Greens/EFA
United Kingdom</t>
  </si>
  <si>
    <t>L</t>
  </si>
  <si>
    <t>MOODY Clare
S&amp;D
United Kingdom</t>
  </si>
  <si>
    <t>HOWARTH John
S&amp;D
United Kingdom</t>
  </si>
  <si>
    <t>DANCE Seb
S&amp;D
United Kingdom</t>
  </si>
  <si>
    <t>TAYLOR Keith
Greens/EFA
United Kingdom</t>
  </si>
  <si>
    <t>HOOKEM Mike
NI
United Kingdom</t>
  </si>
  <si>
    <t>BRANNEN Paul
S&amp;D
United Kingdom</t>
  </si>
  <si>
    <t>NE</t>
  </si>
  <si>
    <t>KHAN Wajid
S&amp;D
United Kingdom</t>
  </si>
  <si>
    <t>O'FLYNN Patrick
EFDD
United Kingdom</t>
  </si>
  <si>
    <t>E</t>
  </si>
  <si>
    <t>DALTON Daniel
ECR
United Kingdom</t>
  </si>
  <si>
    <t>MAYER Alex
S&amp;D
United Kingdom</t>
  </si>
  <si>
    <t>SCOTT CATO Molly
Greens/EFA
United Kingdom</t>
  </si>
  <si>
    <t>VAUGHAN Derek
S&amp;D
United Kingdom</t>
  </si>
  <si>
    <t>ETHERIDGE Bill
EFDD
United Kingdom</t>
  </si>
  <si>
    <t>PALMER Rory
S&amp;D
United Kingdom</t>
  </si>
  <si>
    <t>SIMON Siôn
S&amp;D
United Kingdom</t>
  </si>
  <si>
    <t>WOOLFE Steven
NI
United Kingdom</t>
  </si>
  <si>
    <t>McINTYRE Anthea
ECR
United Kingdom</t>
  </si>
  <si>
    <t>GILL Neena
S&amp;D
United Kingdom</t>
  </si>
  <si>
    <t>REID Julia
EFDD
United Kingdom</t>
  </si>
  <si>
    <t>HONEYBALL Mary
S&amp;D
United Kingdom</t>
  </si>
  <si>
    <t>KAMALL Syed
ECR
United Kingdom</t>
  </si>
  <si>
    <t>FOSTER Jacqueline
ECR
United Kingdom</t>
  </si>
  <si>
    <t>JAMES Diane
EFDD
United Kingdom</t>
  </si>
  <si>
    <t>AKER Tim
EFDD
United Kingdom</t>
  </si>
  <si>
    <t>BOURS Louise
EFDD
United Kingdom</t>
  </si>
  <si>
    <t>BASHIR Amjad
ECR
United Kingdom</t>
  </si>
  <si>
    <t>ANDERSON Lucy
S&amp;D
United Kingdom</t>
  </si>
  <si>
    <t>AGNEW John Stuart
ENF
United Kingdom</t>
  </si>
  <si>
    <t>KIRTON-DARLING Jude
S&amp;D
United Kingdom</t>
  </si>
  <si>
    <t>BULLOCK Jonathan
EFDD
United Kingdom</t>
  </si>
  <si>
    <t>FOX Ashley
ECR
United Kingdom</t>
  </si>
  <si>
    <t>CORBETT Richard
S&amp;D
United Kingdom</t>
  </si>
  <si>
    <t>VAN ORDEN Geoffrey
ECR
United Kingdom</t>
  </si>
  <si>
    <t>MOBARIK Baroness Nosheena
ECR
United Kingdom</t>
  </si>
  <si>
    <t>FARAGE Nigel
EFDD
United Kingdom</t>
  </si>
  <si>
    <t>McAVAN Linda
S&amp;D
United Kingdom</t>
  </si>
  <si>
    <t>CARVER James
EFDD
United Kingdom</t>
  </si>
  <si>
    <t>BATTEN Gerard
ENF
United Kingdom</t>
  </si>
  <si>
    <t>COLLINS Jane
ENF
United Kingdom</t>
  </si>
  <si>
    <t>MARTIN David
S&amp;D
United Kingdom</t>
  </si>
  <si>
    <t>SWINBURNE Kay
ECR
United Kingdom</t>
  </si>
  <si>
    <t>WARD Julie
S&amp;D
United Kingdom</t>
  </si>
  <si>
    <t>COBURN David
EFDD
United Kingdom</t>
  </si>
  <si>
    <t>MORAES Claude
S&amp;D
United Kingdom</t>
  </si>
  <si>
    <t>DEVA Nirj
ECR
United Kingdom</t>
  </si>
  <si>
    <t>PARKER Margot
EFDD
United Kingdom</t>
  </si>
  <si>
    <t>GILL Nathan
EFDD
United Kingdom</t>
  </si>
  <si>
    <t>FLACK John
ECR
United Kingdom</t>
  </si>
  <si>
    <t>McCLARKIN Emma
ECR
United Kingdom</t>
  </si>
  <si>
    <t>NUTTALL Paul
EFDD
United Kingdom</t>
  </si>
  <si>
    <t>TANNOCK Charles
ECR
United Kingdom</t>
  </si>
  <si>
    <t>HANNAN Daniel
ECR
United Kingdom</t>
  </si>
  <si>
    <t>SEYMOUR Jill
EFDD
United Kingdom</t>
  </si>
  <si>
    <t>CAMPBELL BANNERMAN David
ECR
United Kingdom</t>
  </si>
  <si>
    <t>KARIM Sajjad
ECR
United Kingdom</t>
  </si>
  <si>
    <t>ATKINSON Janice
ENF
United Kingdom</t>
  </si>
  <si>
    <t>FINCH Raymond
EFDD
United Kingdom</t>
  </si>
  <si>
    <t>DARTMOUTH William (The Earl of)
EFDD
United Kingdom</t>
  </si>
  <si>
    <t>ARNOTT Jonathan
EFDD
United Kingdom</t>
  </si>
  <si>
    <t>ASHWORTH Richard
EPP
United Kingdom</t>
  </si>
  <si>
    <t>GIRLING Julie
EPP
United Kingdom</t>
  </si>
  <si>
    <t>DODDS</t>
  </si>
  <si>
    <t>ANDERSON</t>
  </si>
  <si>
    <t>HUDGHTON</t>
  </si>
  <si>
    <t>EVANS</t>
  </si>
  <si>
    <t>Jill</t>
  </si>
  <si>
    <t>NICHOLSON</t>
  </si>
  <si>
    <t>SMITH</t>
  </si>
  <si>
    <t>BEARDER</t>
  </si>
  <si>
    <t>PROCTER</t>
  </si>
  <si>
    <t>MATTHEWS</t>
  </si>
  <si>
    <t>GRIFFIN</t>
  </si>
  <si>
    <t>LAMBERT</t>
  </si>
  <si>
    <t>Jean</t>
  </si>
  <si>
    <t>MOODY</t>
  </si>
  <si>
    <t>HOWARTH</t>
  </si>
  <si>
    <t>DANCE</t>
  </si>
  <si>
    <t>TAYLOR</t>
  </si>
  <si>
    <t>Keith</t>
  </si>
  <si>
    <t>HOOKEM</t>
  </si>
  <si>
    <t>BRANNEN</t>
  </si>
  <si>
    <t>KHAN</t>
  </si>
  <si>
    <t>O'FLYNN</t>
  </si>
  <si>
    <t>Patrick</t>
  </si>
  <si>
    <t>DALTON</t>
  </si>
  <si>
    <t>MAYER</t>
  </si>
  <si>
    <t>Molly</t>
  </si>
  <si>
    <t>VAUGHAN</t>
  </si>
  <si>
    <t>Derek</t>
  </si>
  <si>
    <t>ETHERIDGE</t>
  </si>
  <si>
    <t>PALMER</t>
  </si>
  <si>
    <t>SIMON</t>
  </si>
  <si>
    <t>Siôn</t>
  </si>
  <si>
    <t>WOOLFE</t>
  </si>
  <si>
    <t>Steven</t>
  </si>
  <si>
    <t>McINTYRE</t>
  </si>
  <si>
    <t>Anthea</t>
  </si>
  <si>
    <t>GILL</t>
  </si>
  <si>
    <t>Neena</t>
  </si>
  <si>
    <t>REID</t>
  </si>
  <si>
    <t>Julia</t>
  </si>
  <si>
    <t>HONEYBALL</t>
  </si>
  <si>
    <t>Mary</t>
  </si>
  <si>
    <t>KAMALL</t>
  </si>
  <si>
    <t>FOSTER</t>
  </si>
  <si>
    <t>Jacqueline</t>
  </si>
  <si>
    <t>JAMES</t>
  </si>
  <si>
    <t>AKER</t>
  </si>
  <si>
    <t>BOURS</t>
  </si>
  <si>
    <t>Louise</t>
  </si>
  <si>
    <t>BASHIR</t>
  </si>
  <si>
    <t>Amjad</t>
  </si>
  <si>
    <t>AGNEW</t>
  </si>
  <si>
    <t>KIRTON-DARLING</t>
  </si>
  <si>
    <t>BULLOCK</t>
  </si>
  <si>
    <t>FOX</t>
  </si>
  <si>
    <t>Ashley</t>
  </si>
  <si>
    <t>CORBETT</t>
  </si>
  <si>
    <t>MOBARIK</t>
  </si>
  <si>
    <t>FARAGE</t>
  </si>
  <si>
    <t>McAVAN</t>
  </si>
  <si>
    <t>Linda</t>
  </si>
  <si>
    <t>CARVER</t>
  </si>
  <si>
    <t>BATTEN</t>
  </si>
  <si>
    <t>COLLINS</t>
  </si>
  <si>
    <t>MARTIN</t>
  </si>
  <si>
    <t>SWINBURNE</t>
  </si>
  <si>
    <t>Kay</t>
  </si>
  <si>
    <t>WARD</t>
  </si>
  <si>
    <t>COBURN</t>
  </si>
  <si>
    <t>MORAES</t>
  </si>
  <si>
    <t>DEVA</t>
  </si>
  <si>
    <t>PARKER</t>
  </si>
  <si>
    <t>Margot</t>
  </si>
  <si>
    <t>FLACK</t>
  </si>
  <si>
    <t>McCLARKIN</t>
  </si>
  <si>
    <t>NUTTALL</t>
  </si>
  <si>
    <t>TANNOCK</t>
  </si>
  <si>
    <t>HANNAN</t>
  </si>
  <si>
    <t>SEYMOUR</t>
  </si>
  <si>
    <t>KARIM</t>
  </si>
  <si>
    <t>ATKINSON</t>
  </si>
  <si>
    <t>FINCH</t>
  </si>
  <si>
    <t>DARTMOUTH</t>
  </si>
  <si>
    <t>ARNOTT</t>
  </si>
  <si>
    <t>ASHWORTH</t>
  </si>
  <si>
    <t>GIRLING</t>
  </si>
  <si>
    <t>CAMPBELL BANNERMAN</t>
  </si>
  <si>
    <t>VAN ORDEN</t>
  </si>
  <si>
    <t>John Stuart</t>
  </si>
  <si>
    <t>SCOTT CATO</t>
  </si>
  <si>
    <t>Diane DODDS</t>
  </si>
  <si>
    <t>Martina ANDERSON</t>
  </si>
  <si>
    <t>Ian HUDGHTON</t>
  </si>
  <si>
    <t>Jill EVANS</t>
  </si>
  <si>
    <t>James NICHOLSON</t>
  </si>
  <si>
    <t>Alyn SMITH</t>
  </si>
  <si>
    <t>Catherine BEARDER</t>
  </si>
  <si>
    <t>John PROCTER</t>
  </si>
  <si>
    <t>Rupert MATTHEWS</t>
  </si>
  <si>
    <t>Theresa GRIFFIN</t>
  </si>
  <si>
    <t>Jean LAMBERT</t>
  </si>
  <si>
    <t>Clare MOODY</t>
  </si>
  <si>
    <t>John HOWARTH</t>
  </si>
  <si>
    <t>Seb DANCE</t>
  </si>
  <si>
    <t>Keith TAYLOR</t>
  </si>
  <si>
    <t>Mike HOOKEM</t>
  </si>
  <si>
    <t>Paul BRANNEN</t>
  </si>
  <si>
    <t>Wajid KHAN</t>
  </si>
  <si>
    <t>Patrick O'FLYNN</t>
  </si>
  <si>
    <t>Daniel DALTON</t>
  </si>
  <si>
    <t>Alex MAYER</t>
  </si>
  <si>
    <t>Molly SCOTT CATO</t>
  </si>
  <si>
    <t>Derek VAUGHAN</t>
  </si>
  <si>
    <t>Bill ETHERIDGE</t>
  </si>
  <si>
    <t>Rory PALMER</t>
  </si>
  <si>
    <t>Siôn SIMON</t>
  </si>
  <si>
    <t>Steven WOOLFE</t>
  </si>
  <si>
    <t>Anthea McINTYRE</t>
  </si>
  <si>
    <t>Neena GILL</t>
  </si>
  <si>
    <t>Julia REID</t>
  </si>
  <si>
    <t>Mary HONEYBALL</t>
  </si>
  <si>
    <t>Syed KAMALL</t>
  </si>
  <si>
    <t>Jacqueline FOSTER</t>
  </si>
  <si>
    <t>Diane JAMES</t>
  </si>
  <si>
    <t>Tim AKER</t>
  </si>
  <si>
    <t>Louise BOURS</t>
  </si>
  <si>
    <t>Amjad BASHIR</t>
  </si>
  <si>
    <t>Lucy ANDERSON</t>
  </si>
  <si>
    <t>John Stuart AGNEW</t>
  </si>
  <si>
    <t>Jude KIRTON-DARLING</t>
  </si>
  <si>
    <t>Jonathan BULLOCK</t>
  </si>
  <si>
    <t>Ashley FOX</t>
  </si>
  <si>
    <t>Richard CORBETT</t>
  </si>
  <si>
    <t>Geoffrey VAN ORDEN</t>
  </si>
  <si>
    <t>Nosheena MOBARIK</t>
  </si>
  <si>
    <t>Nigel FARAGE</t>
  </si>
  <si>
    <t>Linda McAVAN</t>
  </si>
  <si>
    <t>James CARVER</t>
  </si>
  <si>
    <t>Gerard BATTEN</t>
  </si>
  <si>
    <t>Jane COLLINS</t>
  </si>
  <si>
    <t>David MARTIN</t>
  </si>
  <si>
    <t>Kay SWINBURNE</t>
  </si>
  <si>
    <t>Julie WARD</t>
  </si>
  <si>
    <t>David COBURN</t>
  </si>
  <si>
    <t>Claude MORAES</t>
  </si>
  <si>
    <t>Nirj DEVA</t>
  </si>
  <si>
    <t>Margot PARKER</t>
  </si>
  <si>
    <t>Nathan GILL</t>
  </si>
  <si>
    <t>John FLACK</t>
  </si>
  <si>
    <t>Emma McCLARKIN</t>
  </si>
  <si>
    <t>Paul NUTTALL</t>
  </si>
  <si>
    <t>Charles TANNOCK</t>
  </si>
  <si>
    <t>Daniel HANNAN</t>
  </si>
  <si>
    <t>Jill SEYMOUR</t>
  </si>
  <si>
    <t>David CAMPBELL BANNERMAN</t>
  </si>
  <si>
    <t>Sajjad KARIM</t>
  </si>
  <si>
    <t>Janice ATKINSON</t>
  </si>
  <si>
    <t>Raymond FINCH</t>
  </si>
  <si>
    <t>William DARTMOUTH</t>
  </si>
  <si>
    <t>Jonathan ARNOTT</t>
  </si>
  <si>
    <t>Richard ASHWORTH</t>
  </si>
  <si>
    <t>Julie GIRLING</t>
  </si>
  <si>
    <t>fullname</t>
  </si>
  <si>
    <t>Current</t>
  </si>
  <si>
    <t>region</t>
  </si>
  <si>
    <t>candidates</t>
  </si>
  <si>
    <t>seats</t>
  </si>
  <si>
    <t>Count of Party</t>
  </si>
  <si>
    <t>Column Labels</t>
  </si>
  <si>
    <t>parties</t>
  </si>
  <si>
    <t>candidates per seat</t>
  </si>
  <si>
    <t>Bashir</t>
  </si>
  <si>
    <t>McIntyre</t>
  </si>
  <si>
    <t>Moody</t>
  </si>
  <si>
    <t>Dalton</t>
  </si>
  <si>
    <t>Procter</t>
  </si>
  <si>
    <t>Hookem</t>
  </si>
  <si>
    <t>Cato</t>
  </si>
  <si>
    <t>Gill</t>
  </si>
  <si>
    <t>Corbett</t>
  </si>
  <si>
    <t>Ollie</t>
  </si>
  <si>
    <t>Middleton</t>
  </si>
  <si>
    <t>Hooberman</t>
  </si>
  <si>
    <t>Sewell</t>
  </si>
  <si>
    <t>Crispin</t>
  </si>
  <si>
    <t>Hunt</t>
  </si>
  <si>
    <t>Mustoe</t>
  </si>
  <si>
    <t>Faye</t>
  </si>
  <si>
    <t>Purbrick</t>
  </si>
  <si>
    <t>Hiscott</t>
  </si>
  <si>
    <t>Taghdissian</t>
  </si>
  <si>
    <t>Emmeline</t>
  </si>
  <si>
    <t>Owens</t>
  </si>
  <si>
    <t>Jenny</t>
  </si>
  <si>
    <t>Blundell</t>
  </si>
  <si>
    <t>Cleo</t>
  </si>
  <si>
    <t>Lake</t>
  </si>
  <si>
    <t>Carla</t>
  </si>
  <si>
    <t>Denyer</t>
  </si>
  <si>
    <t>Tom</t>
  </si>
  <si>
    <t>Dimery</t>
  </si>
  <si>
    <t>La</t>
  </si>
  <si>
    <t>Borde</t>
  </si>
  <si>
    <t>Adonis</t>
  </si>
  <si>
    <t>Kirkham</t>
  </si>
  <si>
    <t>Guild</t>
  </si>
  <si>
    <t>Atkinson</t>
  </si>
  <si>
    <t>Sadik</t>
  </si>
  <si>
    <t>Al-Hassan</t>
  </si>
  <si>
    <t>Voaden</t>
  </si>
  <si>
    <t>Horwood</t>
  </si>
  <si>
    <t>Rylance</t>
  </si>
  <si>
    <t>Chalmers</t>
  </si>
  <si>
    <t>Stagnetto</t>
  </si>
  <si>
    <t>Ann</t>
  </si>
  <si>
    <t>Widdecombe</t>
  </si>
  <si>
    <t>Glancy</t>
  </si>
  <si>
    <t>Christina</t>
  </si>
  <si>
    <t>Jordan</t>
  </si>
  <si>
    <t>Tarr</t>
  </si>
  <si>
    <t>Lane-Nott</t>
  </si>
  <si>
    <t>Nicola</t>
  </si>
  <si>
    <t>Darke</t>
  </si>
  <si>
    <t>Lawrence</t>
  </si>
  <si>
    <t>Webb</t>
  </si>
  <si>
    <t>Carl</t>
  </si>
  <si>
    <t>Lester</t>
  </si>
  <si>
    <t>Sheridan</t>
  </si>
  <si>
    <t>Larch</t>
  </si>
  <si>
    <t>Maxey</t>
  </si>
  <si>
    <t>Mothiur</t>
  </si>
  <si>
    <t>Neville</t>
  </si>
  <si>
    <t>Seed</t>
  </si>
  <si>
    <t>Owen</t>
  </si>
  <si>
    <t>Boucher</t>
  </si>
  <si>
    <t>Lawton</t>
  </si>
  <si>
    <t>Fay</t>
  </si>
  <si>
    <t>Tomos</t>
  </si>
  <si>
    <t>Slaughter</t>
  </si>
  <si>
    <t>Chandler</t>
  </si>
  <si>
    <t>Ceri</t>
  </si>
  <si>
    <t>Rees</t>
  </si>
  <si>
    <t>Jackie</t>
  </si>
  <si>
    <t>Dorrance</t>
  </si>
  <si>
    <t>Wimbury</t>
  </si>
  <si>
    <t>Whitcutt</t>
  </si>
  <si>
    <t>Bennett</t>
  </si>
  <si>
    <t>Donna</t>
  </si>
  <si>
    <t>Lalek</t>
  </si>
  <si>
    <t>Alistair</t>
  </si>
  <si>
    <t>Cameron</t>
  </si>
  <si>
    <t>Parkhurst</t>
  </si>
  <si>
    <t>Carmen</t>
  </si>
  <si>
    <t>McGuinness</t>
  </si>
  <si>
    <t>Ioan</t>
  </si>
  <si>
    <t>Bellin</t>
  </si>
  <si>
    <t>Wells</t>
  </si>
  <si>
    <t>Gethin</t>
  </si>
  <si>
    <t>Kris</t>
  </si>
  <si>
    <t>Hicks</t>
  </si>
  <si>
    <t>Edwards</t>
  </si>
  <si>
    <t>Harrison</t>
  </si>
  <si>
    <t>McNeil-Wilson</t>
  </si>
  <si>
    <t>Dorrell</t>
  </si>
  <si>
    <t>Charlotte</t>
  </si>
  <si>
    <t>Gath</t>
  </si>
  <si>
    <t>Wilding</t>
  </si>
  <si>
    <t>Amrik</t>
  </si>
  <si>
    <t>Kandola</t>
  </si>
  <si>
    <t>Joanna</t>
  </si>
  <si>
    <t>McKenna</t>
  </si>
  <si>
    <t>Victor</t>
  </si>
  <si>
    <t>Odusanya</t>
  </si>
  <si>
    <t>Lucinda</t>
  </si>
  <si>
    <t>Empson</t>
  </si>
  <si>
    <t>Suzanne</t>
  </si>
  <si>
    <t>Meirion</t>
  </si>
  <si>
    <t>Jenkins</t>
  </si>
  <si>
    <t>Noone</t>
  </si>
  <si>
    <t>Ahmed</t>
  </si>
  <si>
    <t>Ejaz</t>
  </si>
  <si>
    <t>Ellie</t>
  </si>
  <si>
    <t>Chowns</t>
  </si>
  <si>
    <t>Diana</t>
  </si>
  <si>
    <t>Toynbee</t>
  </si>
  <si>
    <t>Woodhead</t>
  </si>
  <si>
    <t>Julian</t>
  </si>
  <si>
    <t>Dean</t>
  </si>
  <si>
    <t>Heathfield</t>
  </si>
  <si>
    <t>Kefentse</t>
  </si>
  <si>
    <t>Dennis</t>
  </si>
  <si>
    <t>Sion</t>
  </si>
  <si>
    <t>Buckley</t>
  </si>
  <si>
    <t>Ansar</t>
  </si>
  <si>
    <t>Zarah</t>
  </si>
  <si>
    <t>Sultana</t>
  </si>
  <si>
    <t>Hennessy</t>
  </si>
  <si>
    <t>Clements</t>
  </si>
  <si>
    <t>Bennion</t>
  </si>
  <si>
    <t>Ade</t>
  </si>
  <si>
    <t>Adeyemo</t>
  </si>
  <si>
    <t>Jeanie</t>
  </si>
  <si>
    <t>Falconer</t>
  </si>
  <si>
    <t>Wilkinson</t>
  </si>
  <si>
    <t>Jennifer</t>
  </si>
  <si>
    <t>Gray</t>
  </si>
  <si>
    <t>Beverley</t>
  </si>
  <si>
    <t>Dargue</t>
  </si>
  <si>
    <t>Lowe</t>
  </si>
  <si>
    <t>Daubney</t>
  </si>
  <si>
    <t>England</t>
  </si>
  <si>
    <t>Vishal</t>
  </si>
  <si>
    <t>Khatri</t>
  </si>
  <si>
    <t>Page</t>
  </si>
  <si>
    <t>Kevehazi</t>
  </si>
  <si>
    <t>Katharine</t>
  </si>
  <si>
    <t>Harborne</t>
  </si>
  <si>
    <t>Ernest</t>
  </si>
  <si>
    <t>Valentine</t>
  </si>
  <si>
    <t>Eardley</t>
  </si>
  <si>
    <t>Ely</t>
  </si>
  <si>
    <t>Smyth</t>
  </si>
  <si>
    <t>Wallis</t>
  </si>
  <si>
    <t>Juliet</t>
  </si>
  <si>
    <t>Lodge</t>
  </si>
  <si>
    <t>Sophia</t>
  </si>
  <si>
    <t>Bow</t>
  </si>
  <si>
    <t>Joshua</t>
  </si>
  <si>
    <t>Malkin</t>
  </si>
  <si>
    <t>Ros</t>
  </si>
  <si>
    <t>McMullen</t>
  </si>
  <si>
    <t>Steve</t>
  </si>
  <si>
    <t>Naughton</t>
  </si>
  <si>
    <t>Freckleton</t>
  </si>
  <si>
    <t>Sue</t>
  </si>
  <si>
    <t>Pascoe</t>
  </si>
  <si>
    <t>Joanne</t>
  </si>
  <si>
    <t>Magid</t>
  </si>
  <si>
    <t>Teal</t>
  </si>
  <si>
    <t>Houghton</t>
  </si>
  <si>
    <t>Lars</t>
  </si>
  <si>
    <t>Kramm</t>
  </si>
  <si>
    <t>Forsaith</t>
  </si>
  <si>
    <t>Eloise</t>
  </si>
  <si>
    <t>Todd</t>
  </si>
  <si>
    <t>Mohammed</t>
  </si>
  <si>
    <t>Allport</t>
  </si>
  <si>
    <t>Hume</t>
  </si>
  <si>
    <t>Shaffaq</t>
  </si>
  <si>
    <t>Rosina</t>
  </si>
  <si>
    <t>Robson</t>
  </si>
  <si>
    <t>Blanchard</t>
  </si>
  <si>
    <t>Thornton</t>
  </si>
  <si>
    <t>Baker</t>
  </si>
  <si>
    <t>Ruth</t>
  </si>
  <si>
    <t>Coleman-Taylor</t>
  </si>
  <si>
    <t>Longworth</t>
  </si>
  <si>
    <t>Harris</t>
  </si>
  <si>
    <t>Jake</t>
  </si>
  <si>
    <t>Pugh</t>
  </si>
  <si>
    <t>Heartfield</t>
  </si>
  <si>
    <t>Allison</t>
  </si>
  <si>
    <t>Barker</t>
  </si>
  <si>
    <t>Whitwood</t>
  </si>
  <si>
    <t>Jack</t>
  </si>
  <si>
    <t>Carrington</t>
  </si>
  <si>
    <t>Bob</t>
  </si>
  <si>
    <t>Buxton</t>
  </si>
  <si>
    <t>Cochran</t>
  </si>
  <si>
    <t>Hancock</t>
  </si>
  <si>
    <t>Dews</t>
  </si>
  <si>
    <t>Graeme</t>
  </si>
  <si>
    <t>Waddicar</t>
  </si>
  <si>
    <t>Clifford</t>
  </si>
  <si>
    <t>Parsons</t>
  </si>
  <si>
    <t>second name</t>
  </si>
  <si>
    <t>third name</t>
  </si>
  <si>
    <t>First name</t>
  </si>
  <si>
    <t>Candidates</t>
  </si>
  <si>
    <t>Male</t>
  </si>
  <si>
    <t>Unisex</t>
  </si>
  <si>
    <t>Female</t>
  </si>
  <si>
    <t>Surname only</t>
  </si>
  <si>
    <t>lookup surname</t>
  </si>
  <si>
    <t>New match</t>
  </si>
  <si>
    <t>Get full name</t>
  </si>
  <si>
    <t>Same</t>
  </si>
  <si>
    <t>Firstname</t>
  </si>
  <si>
    <t>Surname</t>
  </si>
  <si>
    <t>Full name</t>
  </si>
  <si>
    <t>FALSE</t>
  </si>
  <si>
    <t>Standing again</t>
  </si>
  <si>
    <t>TRUE</t>
  </si>
  <si>
    <t>NO</t>
  </si>
  <si>
    <t>YES</t>
  </si>
  <si>
    <t>COUNT</t>
  </si>
  <si>
    <t>Northern Ireland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</si>
</sst>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10" fontId="0" fillId="0" borderId="1" xfId="0" applyNumberFormat="1" applyBorder="1" applyAlignment="1">
      <alignment wrapText="1"/>
    </xf>
    <xf numFmtId="164" fontId="0" fillId="0" borderId="0" xfId="0" applyNumberForma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13" formatCode="0%"/>
    </dxf>
    <dxf>
      <numFmt numFmtId="13" formatCode="0%"/>
    </dxf>
    <dxf>
      <numFmt numFmtId="167" formatCode="0.0%"/>
    </dxf>
    <dxf>
      <numFmt numFmtId="13" formatCode="0%"/>
    </dxf>
    <dxf>
      <numFmt numFmtId="14" formatCode="0.00%"/>
    </dxf>
    <dxf>
      <numFmt numFmtId="165" formatCode="0.000%"/>
    </dxf>
    <dxf>
      <numFmt numFmtId="166" formatCode="0.0000%"/>
    </dxf>
    <dxf>
      <numFmt numFmtId="165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Wainwright" refreshedDate="43592.613696296299" createdVersion="4" refreshedVersion="4" minRefreshableVersion="3" recordCount="600">
  <cacheSource type="worksheet">
    <worksheetSource ref="A1:D1048576" sheet="candidates"/>
  </cacheSource>
  <cacheFields count="4">
    <cacheField name="Region" numFmtId="0">
      <sharedItems containsBlank="1" count="13">
        <s v="East"/>
        <s v="Scotland"/>
        <s v="Yorkshire and the Humber"/>
        <s v="West Midlands"/>
        <s v="South West"/>
        <s v="South East"/>
        <s v="London"/>
        <s v="Northern Ireland"/>
        <s v="East Midlands"/>
        <s v="Wales"/>
        <s v="North East"/>
        <s v="North West"/>
        <m/>
      </sharedItems>
    </cacheField>
    <cacheField name="Party" numFmtId="0">
      <sharedItems containsBlank="1" count="24">
        <s v="Labour"/>
        <s v="SNP"/>
        <s v="Conservative"/>
        <s v="Liberal Democrats"/>
        <s v="Democratic Unionist Party"/>
        <s v="UKIP"/>
        <s v="Plaid Cymru"/>
        <s v="The Brexit Party"/>
        <s v="Sinn Féin"/>
        <s v="Green"/>
        <s v="Change UK"/>
        <s v="Independent Network"/>
        <s v="Independent"/>
        <s v="English Democrats"/>
        <s v="Animal Welfare Party"/>
        <s v="UK European Union Party"/>
        <s v="Women's Equality Party"/>
        <s v="Alliance Party"/>
        <s v="Social Democratic &amp; Labour Party"/>
        <s v="Traditional Unionist Voice"/>
        <s v="Ulster Unionist Party"/>
        <s v="The Socialist Party of Great Britain"/>
        <s v="The Yorkshire Party"/>
        <m/>
      </sharedItems>
    </cacheField>
    <cacheField name="Name" numFmtId="0">
      <sharedItems containsBlank="1"/>
    </cacheField>
    <cacheField name="Curr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 Wainwright" refreshedDate="43592.631162962964" createdVersion="4" refreshedVersion="4" minRefreshableVersion="3" recordCount="592">
  <cacheSource type="worksheet">
    <worksheetSource ref="A1:E1048576" sheet="Sheet7"/>
  </cacheSource>
  <cacheFields count="5">
    <cacheField name="Region" numFmtId="0">
      <sharedItems containsBlank="1"/>
    </cacheField>
    <cacheField name="Party" numFmtId="0">
      <sharedItems containsBlank="1"/>
    </cacheField>
    <cacheField name="Name" numFmtId="0">
      <sharedItems containsBlank="1" count="362">
        <s v="Alex"/>
        <s v="Alyn"/>
        <s v="Amjad"/>
        <s v="Anthea"/>
        <s v="Ashley"/>
        <s v="Nosheena"/>
        <s v="Catherine"/>
        <s v="Charles"/>
        <s v="Clare"/>
        <s v="Claude"/>
        <s v="Daniel"/>
        <s v="David"/>
        <s v="Diane"/>
        <s v="Emma"/>
        <s v="Geoffrey"/>
        <s v="Gerard"/>
        <s v="Jill"/>
        <s v="John"/>
        <s v="Jonathan"/>
        <s v="Jude"/>
        <s v="Julie"/>
        <s v="Martina"/>
        <s v="Mike"/>
        <s v="Molly"/>
        <s v="Nathan"/>
        <s v="Neena"/>
        <s v="Nigel"/>
        <s v="Nirj"/>
        <s v="Paul"/>
        <s v="Richard"/>
        <s v="Rory"/>
        <s v="Rupert"/>
        <s v="Sajjad"/>
        <s v="Seb"/>
        <s v="Syed"/>
        <s v="Theresa"/>
        <s v="Wajid"/>
        <s v="Kate"/>
        <s v="Joan"/>
        <s v="Narinder"/>
        <s v="Pankajkumar"/>
        <s v="Tony"/>
        <s v="Brendan"/>
        <s v="Thomas"/>
        <s v="Kat"/>
        <s v="Gerhard"/>
        <s v="Liam"/>
        <s v="Simon"/>
        <s v="Nick"/>
        <s v="Marianne"/>
        <s v="Pearl"/>
        <s v="Nikki"/>
        <s v="Leonie"/>
        <s v="Nicolle"/>
        <s v="Gary"/>
        <s v="Bill"/>
        <s v="Michael"/>
        <s v="Lucy"/>
        <s v="Suzanna"/>
        <s v="Caroline"/>
        <s v="Annunziata"/>
        <s v="Matthew"/>
        <s v="Tracy"/>
        <s v="Anna"/>
        <s v="Alan"/>
        <s v="Marietta"/>
        <s v="Anil"/>
        <s v="Fran"/>
        <s v="Neil"/>
        <s v="Bhavna"/>
        <s v="Michelle"/>
        <s v="Amanda"/>
        <s v="Roger"/>
        <s v="Joe"/>
        <s v="Joel"/>
        <s v="Wazz"/>
        <s v="Robin"/>
        <s v="Bridget"/>
        <s v="Martin"/>
        <s v="Fiona"/>
        <s v="Pallavi"/>
        <s v="Jeremy"/>
        <s v="Chris"/>
        <s v="Sharon"/>
        <s v="Alvin"/>
        <s v="Adam"/>
        <s v="Javeria"/>
        <s v="Barbara"/>
        <s v="Fionna"/>
        <s v="Stephen"/>
        <s v="Sandy"/>
        <s v="Marie"/>
        <s v="Jules"/>
        <s v="June"/>
        <s v="Priscilla"/>
        <s v="Sean"/>
        <s v="Edmund"/>
        <s v="Stuart"/>
        <s v="Liz"/>
        <s v="William"/>
        <s v="Attila"/>
        <s v="Vanessa"/>
        <s v="Jane"/>
        <s v="Sam"/>
        <s v="Ranjan"/>
        <s v="Mina"/>
        <s v="Jon"/>
        <s v="Gavin"/>
        <s v="Jan"/>
        <s v="Carole"/>
        <s v="Annabel"/>
        <s v="Karen"/>
        <s v="Nora"/>
        <s v="Jessica"/>
        <s v="Hasseeb"/>
        <s v="Joy"/>
        <s v="Tim"/>
        <s v="Scott"/>
        <s v="Attic"/>
        <s v="Kirsty"/>
        <s v="Luke"/>
        <s v="Gulnar"/>
        <s v="Shahrar"/>
        <s v="Rachel"/>
        <s v="Eleanor"/>
        <s v="Remco"/>
        <s v="Kirsten"/>
        <s v="Peter"/>
        <s v="Katy"/>
        <s v="Laura"/>
        <s v="Murad"/>
        <s v="Taranjit"/>
        <s v="James"/>
        <s v="Sanchia"/>
        <s v="Irina"/>
        <s v="Dinesh"/>
        <s v="Luisa"/>
        <s v="Hussain"/>
        <s v="Helen"/>
        <s v="Graham"/>
        <s v="Rabina"/>
        <s v="Ben"/>
        <s v="Lance"/>
        <s v="Alka"/>
        <s v="Jimi"/>
        <s v="Mehrtash"/>
        <s v="Aileen"/>
        <s v="Pierre"/>
        <s v="Saleyha"/>
        <s v="Angela"/>
        <s v="Pete"/>
        <s v="Freddy"/>
        <s v="Robert"/>
        <s v="Ronie"/>
        <s v="Bea"/>
        <s v="Nanci"/>
        <s v="Aliyah"/>
        <s v="Hannah"/>
        <s v="Alison"/>
        <s v="Olivia"/>
        <s v="Leyla"/>
        <s v="Daze"/>
        <s v="Kofi"/>
        <s v="Zoe"/>
        <s v="Claudia"/>
        <s v="Andrew"/>
        <s v="Henry"/>
        <s v="Ian"/>
        <s v="Andrea"/>
        <s v="Frances"/>
        <s v="Penny"/>
        <s v="Kathryn"/>
        <s v="Duncan"/>
        <s v="Dawn"/>
        <s v="Aidan"/>
        <s v="Brian"/>
        <s v="Dan"/>
        <s v="Arun"/>
        <s v="Philippa"/>
        <s v="Victoria"/>
        <s v="Elisabeth"/>
        <s v="Kevin"/>
        <s v="Arnold"/>
        <s v="Wendy"/>
        <s v="Anthony"/>
        <s v="Attika"/>
        <s v="Valerie"/>
        <s v="Gina"/>
        <s v="Geraldine"/>
        <s v="Rosie"/>
        <s v="Astrid"/>
        <s v="Erica"/>
        <s v="Claire"/>
        <s v="Saf"/>
        <s v="Yvonne"/>
        <s v="Rebecca"/>
        <s v="Frederick"/>
        <s v="Henrik"/>
        <s v="Ajay"/>
        <s v="Elizabeth"/>
        <s v="Sally"/>
        <s v="Sophie"/>
        <s v="Jeff"/>
        <s v="Alexander"/>
        <s v="Mohmmad"/>
        <s v="Tommy"/>
        <s v="Naomi"/>
        <s v="Amandeep"/>
        <s v="Colum"/>
        <s v="Jim"/>
        <s v="Danny"/>
        <s v="Heather"/>
        <s v="Colin"/>
        <s v="Cathy"/>
        <s v="Iain"/>
        <s v="Shona"/>
        <s v="Maggie"/>
        <s v="Lorna"/>
        <s v="Gillian"/>
        <s v="Chas"/>
        <s v="Mags"/>
        <s v="Allan"/>
        <s v="Jayne"/>
        <s v="Craig"/>
        <s v="Amy"/>
        <s v="Callum"/>
        <s v="Sheila"/>
        <s v="Fred"/>
        <s v="Catriona"/>
        <s v="Vita"/>
        <s v="Clive"/>
        <s v="Christian"/>
        <s v="Margaret"/>
        <s v="Louis"/>
        <s v="Karina"/>
        <s v="Calum"/>
        <s v="Donald"/>
        <s v="Janice"/>
        <s v="Otto"/>
        <s v="Mark"/>
        <s v="Roy"/>
        <s v="Gordon"/>
        <s v="Ken"/>
        <s v="Warren"/>
        <s v="Nicholas"/>
        <s v="Suzana"/>
        <s v="Phil"/>
        <s v="Juliette"/>
        <s v="Adrian"/>
        <s v="Clarence"/>
        <s v="Neva"/>
        <s v="Alexandra"/>
        <s v="Elise"/>
        <s v="Vix"/>
        <s v="Leslie"/>
        <s v="Phelim"/>
        <s v="Larry"/>
        <s v="Isabella"/>
        <s v="Oliver"/>
        <s v="Arran"/>
        <s v="Rohit"/>
        <s v="Lubna"/>
        <s v="Rachael"/>
        <s v="Antony"/>
        <s v="Judith"/>
        <s v="Giles"/>
        <s v="Ruvi"/>
        <s v="Belinda"/>
        <s v="Christopher"/>
        <s v="George"/>
        <s v="Mandy"/>
        <s v="Raymond"/>
        <s v="Anton"/>
        <s v="Darren"/>
        <s v="Pacelli"/>
        <s v="Clinton"/>
        <s v="Piers"/>
        <s v="Daryll"/>
        <s v="Troy"/>
        <s v="Judy"/>
        <s v="Patricia"/>
        <s v="Jason"/>
        <s v="Ollie"/>
        <s v="Crispin"/>
        <s v="Faye"/>
        <s v="Emmeline"/>
        <s v="Jenny"/>
        <s v="Cleo"/>
        <s v="Carla"/>
        <s v="Tom"/>
        <s v="Lord"/>
        <s v="Sadik"/>
        <s v="Ann"/>
        <s v="Christina"/>
        <s v="Nicola"/>
        <s v="Lawrence"/>
        <s v="Carl"/>
        <s v="Lester"/>
        <s v="Larch"/>
        <s v="Mothiur"/>
        <s v="Neville"/>
        <s v="Fay"/>
        <s v="Tomos"/>
        <s v="Ceri"/>
        <s v="Jackie"/>
        <s v="Mary"/>
        <s v="Donna"/>
        <s v="Alistair"/>
        <s v="Carmen"/>
        <s v="Patrick"/>
        <s v="Ioan"/>
        <s v="Gethin"/>
        <s v="Kris"/>
        <s v="Keith"/>
        <s v="Charlotte"/>
        <s v="Amrik"/>
        <s v="Joanna"/>
        <s v="Victor"/>
        <s v="Lucinda"/>
        <s v="Suzanne"/>
        <s v="Meirion"/>
        <s v="Ahmed"/>
        <s v="Ellie"/>
        <s v="Diana"/>
        <s v="Julian"/>
        <s v="Kefentse"/>
        <s v="Sion"/>
        <s v="Julia"/>
        <s v="Ansar"/>
        <s v="Zarah"/>
        <s v="Ade"/>
        <s v="Jeanie"/>
        <s v="Jennifer"/>
        <s v="Beverley"/>
        <s v="Lee"/>
        <s v="Vishal"/>
        <s v="Katharine"/>
        <s v="Ernest"/>
        <s v="Derek"/>
        <s v="Juliet"/>
        <s v="Sophia"/>
        <s v="Joshua"/>
        <s v="Ros"/>
        <s v="Steve"/>
        <s v="Sue"/>
        <s v="Joanne"/>
        <s v="Magid"/>
        <s v="Louise"/>
        <s v="Lars"/>
        <s v="Eloise"/>
        <s v="Mohammed"/>
        <s v="Shaffaq"/>
        <s v="Rosina"/>
        <s v="Ruth"/>
        <s v="Jake"/>
        <s v="Jack"/>
        <s v="Bob"/>
        <s v="Graeme"/>
        <s v="Clifford"/>
        <m/>
        <s v="Dr" u="1"/>
        <s v="Baroness" u="1"/>
      </sharedItems>
    </cacheField>
    <cacheField name="second name" numFmtId="0">
      <sharedItems containsBlank="1"/>
    </cacheField>
    <cacheField name="third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ul Bradshaw - English Regions" refreshedDate="43593.505447453703" createdVersion="4" refreshedVersion="4" minRefreshableVersion="3" recordCount="591">
  <cacheSource type="worksheet">
    <worksheetSource ref="A1:E592" sheet="Sheet7"/>
  </cacheSource>
  <cacheFields count="5">
    <cacheField name="Region" numFmtId="0">
      <sharedItems count="12">
        <s v="East"/>
        <s v="Scotland"/>
        <s v="Yorkshire and the Humber"/>
        <s v="West Midlands"/>
        <s v="South West"/>
        <s v="South East"/>
        <s v="London"/>
        <s v="Northern Ireland"/>
        <s v="East Midlands"/>
        <s v="Wales"/>
        <s v="North East"/>
        <s v="North West"/>
      </sharedItems>
    </cacheField>
    <cacheField name="Party" numFmtId="0">
      <sharedItems count="23">
        <s v="Labour"/>
        <s v="SNP"/>
        <s v="Conservative"/>
        <s v="Liberal Democrats"/>
        <s v="Democratic Unionist Party"/>
        <s v="UKIP"/>
        <s v="Plaid Cymru"/>
        <s v="The Brexit Party"/>
        <s v="Sinn Féin"/>
        <s v="Green"/>
        <s v="Change UK"/>
        <s v="Independent Network"/>
        <s v="Independent"/>
        <s v="English Democrats"/>
        <s v="Animal Welfare Party"/>
        <s v="UK European Union Party"/>
        <s v="Women's Equality Party"/>
        <s v="Alliance Party"/>
        <s v="Social Democratic &amp; Labour Party"/>
        <s v="Traditional Unionist Voice"/>
        <s v="Ulster Unionist Party"/>
        <s v="The Socialist Party of Great Britain"/>
        <s v="The Yorkshire Party"/>
      </sharedItems>
    </cacheField>
    <cacheField name="Name" numFmtId="0">
      <sharedItems/>
    </cacheField>
    <cacheField name="second name" numFmtId="0">
      <sharedItems/>
    </cacheField>
    <cacheField name="third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ul Bradshaw - English Regions" refreshedDate="43593.508141435188" createdVersion="4" refreshedVersion="4" minRefreshableVersion="3" recordCount="591">
  <cacheSource type="worksheet">
    <worksheetSource ref="A1:J592" sheet="candidates"/>
  </cacheSource>
  <cacheFields count="10">
    <cacheField name="Region" numFmtId="0">
      <sharedItems/>
    </cacheField>
    <cacheField name="Party" numFmtId="0">
      <sharedItems count="23">
        <s v="SNP"/>
        <s v="Labour"/>
        <s v="UKIP"/>
        <s v="The Socialist Party of Great Britain"/>
        <s v="The Brexit Party"/>
        <s v="Liberal Democrats"/>
        <s v="Women's Equality Party"/>
        <s v="Conservative"/>
        <s v="Animal Welfare Party"/>
        <s v="Plaid Cymru"/>
        <s v="Change UK"/>
        <s v="Democratic Unionist Party"/>
        <s v="Sinn Féin"/>
        <s v="Green"/>
        <s v="Independent Network"/>
        <s v="Independent"/>
        <s v="English Democrats"/>
        <s v="UK European Union Party"/>
        <s v="Alliance Party"/>
        <s v="Social Democratic &amp; Labour Party"/>
        <s v="Traditional Unionist Voice"/>
        <s v="Ulster Unionist Party"/>
        <s v="The Yorkshire Party"/>
      </sharedItems>
    </cacheField>
    <cacheField name="Name" numFmtId="0">
      <sharedItems/>
    </cacheField>
    <cacheField name="Current" numFmtId="0">
      <sharedItems/>
    </cacheField>
    <cacheField name="Standing again" numFmtId="0">
      <sharedItems count="2">
        <b v="0"/>
        <b v="1"/>
      </sharedItems>
    </cacheField>
    <cacheField name="Surname only" numFmtId="0">
      <sharedItems/>
    </cacheField>
    <cacheField name="lookup surname" numFmtId="0">
      <sharedItems/>
    </cacheField>
    <cacheField name="New match" numFmtId="0">
      <sharedItems/>
    </cacheField>
    <cacheField name="Get full name" numFmtId="0">
      <sharedItems containsBlank="1"/>
    </cacheField>
    <cacheField name="S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x v="0"/>
    <s v="Alex Mayer"/>
    <s v="Alex Mayer"/>
  </r>
  <r>
    <x v="1"/>
    <x v="1"/>
    <s v="Alyn Smith"/>
    <s v="Alyn Smith"/>
  </r>
  <r>
    <x v="2"/>
    <x v="2"/>
    <s v="Amjad Bashir"/>
    <s v="Amjad Bashir"/>
  </r>
  <r>
    <x v="3"/>
    <x v="2"/>
    <s v="Anthea McIntyre"/>
    <s v="Anthea Mcintyre"/>
  </r>
  <r>
    <x v="4"/>
    <x v="2"/>
    <s v="Ashley Fox"/>
    <s v="Ashley Fox"/>
  </r>
  <r>
    <x v="1"/>
    <x v="2"/>
    <s v="Baroness Nosheena Mobarik"/>
    <s v="Baroness Nosheena Mobarik"/>
  </r>
  <r>
    <x v="5"/>
    <x v="3"/>
    <s v="Catherine Bearder"/>
    <s v="Catherine Bearder"/>
  </r>
  <r>
    <x v="6"/>
    <x v="2"/>
    <s v="Charles Tannock"/>
    <s v="Charles Tannock"/>
  </r>
  <r>
    <x v="4"/>
    <x v="0"/>
    <s v="Clare Moody"/>
    <s v="Clare Moody"/>
  </r>
  <r>
    <x v="6"/>
    <x v="0"/>
    <s v="Claude Moraes"/>
    <s v="Claude Moraes"/>
  </r>
  <r>
    <x v="3"/>
    <x v="2"/>
    <s v="Daniel Dalton"/>
    <s v="Daniel Dalton"/>
  </r>
  <r>
    <x v="5"/>
    <x v="2"/>
    <s v="Daniel Hannan"/>
    <s v="Daniel Hannan"/>
  </r>
  <r>
    <x v="1"/>
    <x v="0"/>
    <s v="David Martin"/>
    <s v="David Martin"/>
  </r>
  <r>
    <x v="7"/>
    <x v="4"/>
    <s v="Diane Dodds"/>
    <s v="Diane Dodds"/>
  </r>
  <r>
    <x v="8"/>
    <x v="2"/>
    <s v="Emma McClarkin"/>
    <s v="Emma Mcclarkin"/>
  </r>
  <r>
    <x v="0"/>
    <x v="2"/>
    <s v="Geoffrey Van Orden"/>
    <s v="Geoffrey Van Orden"/>
  </r>
  <r>
    <x v="6"/>
    <x v="5"/>
    <s v="Gerard Batten"/>
    <s v="Gerard Batten"/>
  </r>
  <r>
    <x v="9"/>
    <x v="6"/>
    <s v="Jill Evans"/>
    <s v="Jill Evans"/>
  </r>
  <r>
    <x v="0"/>
    <x v="2"/>
    <s v="John Flack"/>
    <s v="John Flack"/>
  </r>
  <r>
    <x v="5"/>
    <x v="0"/>
    <s v="John Howarth"/>
    <s v="John Howarth"/>
  </r>
  <r>
    <x v="2"/>
    <x v="2"/>
    <s v="John Procter"/>
    <s v="John Procter"/>
  </r>
  <r>
    <x v="8"/>
    <x v="7"/>
    <s v="Jonathan Bullock"/>
    <s v="Jonathan Bullock"/>
  </r>
  <r>
    <x v="10"/>
    <x v="0"/>
    <s v="Jude Kirton-Darling"/>
    <s v="Jude Kirton-Darling"/>
  </r>
  <r>
    <x v="11"/>
    <x v="0"/>
    <s v="Julie Ward"/>
    <s v="Julie Ward"/>
  </r>
  <r>
    <x v="7"/>
    <x v="8"/>
    <s v="Martina Anderson"/>
    <s v="Martina Anderson"/>
  </r>
  <r>
    <x v="2"/>
    <x v="5"/>
    <s v="Mike Hookem"/>
    <s v="Mike Hookem"/>
  </r>
  <r>
    <x v="4"/>
    <x v="9"/>
    <s v="Molly Scott Cato"/>
    <s v="Molly Scott Cato"/>
  </r>
  <r>
    <x v="9"/>
    <x v="7"/>
    <s v="Nathan Gill"/>
    <s v="Nathan Gill"/>
  </r>
  <r>
    <x v="3"/>
    <x v="0"/>
    <s v="Neena Gill"/>
    <s v="Neena Gill"/>
  </r>
  <r>
    <x v="5"/>
    <x v="7"/>
    <s v="Nigel Farage"/>
    <s v="Nigel Farage"/>
  </r>
  <r>
    <x v="5"/>
    <x v="2"/>
    <s v="Nirj Deva"/>
    <s v="Nirj Deva"/>
  </r>
  <r>
    <x v="10"/>
    <x v="0"/>
    <s v="Paul Brannen"/>
    <s v="Paul Brannen"/>
  </r>
  <r>
    <x v="5"/>
    <x v="10"/>
    <s v="Richard Ashworth"/>
    <s v="Richard Ashworth"/>
  </r>
  <r>
    <x v="2"/>
    <x v="0"/>
    <s v="Richard Corbett"/>
    <s v="Richard Corbett"/>
  </r>
  <r>
    <x v="8"/>
    <x v="0"/>
    <s v="Rory Palmer"/>
    <s v="Rory Palmer"/>
  </r>
  <r>
    <x v="8"/>
    <x v="2"/>
    <s v="Rupert Matthews"/>
    <s v="Rupert Matthews"/>
  </r>
  <r>
    <x v="11"/>
    <x v="2"/>
    <s v="Sajjad Karim"/>
    <s v="Sajjad Karim"/>
  </r>
  <r>
    <x v="6"/>
    <x v="0"/>
    <s v="Seb Dance"/>
    <s v="Seb Dance"/>
  </r>
  <r>
    <x v="6"/>
    <x v="2"/>
    <s v="Syed Kamall"/>
    <s v="Syed Kamall"/>
  </r>
  <r>
    <x v="11"/>
    <x v="0"/>
    <s v="Theresa Griffin"/>
    <s v="Theresa Griffin"/>
  </r>
  <r>
    <x v="11"/>
    <x v="0"/>
    <s v="Wajid Khan"/>
    <s v="Wajid Khan"/>
  </r>
  <r>
    <x v="8"/>
    <x v="10"/>
    <s v="Kate Godfrey"/>
    <e v="#N/A"/>
  </r>
  <r>
    <x v="8"/>
    <x v="10"/>
    <s v="Joan Pons Laplana"/>
    <e v="#N/A"/>
  </r>
  <r>
    <x v="8"/>
    <x v="10"/>
    <s v="Narinder Sharma"/>
    <e v="#N/A"/>
  </r>
  <r>
    <x v="8"/>
    <x v="10"/>
    <s v="Pankajkumar Gulab"/>
    <e v="#N/A"/>
  </r>
  <r>
    <x v="8"/>
    <x v="10"/>
    <s v="Emma Manley"/>
    <e v="#N/A"/>
  </r>
  <r>
    <x v="8"/>
    <x v="2"/>
    <s v="Tony Harper"/>
    <e v="#N/A"/>
  </r>
  <r>
    <x v="8"/>
    <x v="2"/>
    <s v="Brendan Clarke-Smith"/>
    <e v="#N/A"/>
  </r>
  <r>
    <x v="8"/>
    <x v="2"/>
    <s v="Thomas Randall"/>
    <e v="#N/A"/>
  </r>
  <r>
    <x v="8"/>
    <x v="9"/>
    <s v="Kat Boettge"/>
    <e v="#N/A"/>
  </r>
  <r>
    <x v="8"/>
    <x v="9"/>
    <s v="Gerhard Lohmann-Bond"/>
    <e v="#N/A"/>
  </r>
  <r>
    <x v="8"/>
    <x v="9"/>
    <s v="Liam McClelland"/>
    <e v="#N/A"/>
  </r>
  <r>
    <x v="8"/>
    <x v="9"/>
    <s v="Daniel Wimberley"/>
    <e v="#N/A"/>
  </r>
  <r>
    <x v="8"/>
    <x v="9"/>
    <s v="Simon Tooke"/>
    <e v="#N/A"/>
  </r>
  <r>
    <x v="8"/>
    <x v="11"/>
    <s v="Nick Byatt"/>
    <e v="#N/A"/>
  </r>
  <r>
    <x v="8"/>
    <x v="11"/>
    <s v="Marianne Overton"/>
    <e v="#N/A"/>
  </r>
  <r>
    <x v="8"/>
    <x v="11"/>
    <s v="Daniel Simpson"/>
    <e v="#N/A"/>
  </r>
  <r>
    <x v="8"/>
    <x v="11"/>
    <s v="Pearl Clarke"/>
    <e v="#N/A"/>
  </r>
  <r>
    <x v="8"/>
    <x v="11"/>
    <s v="Nikki Dillon"/>
    <e v="#N/A"/>
  </r>
  <r>
    <x v="8"/>
    <x v="0"/>
    <s v="Leonie Mathers"/>
    <e v="#N/A"/>
  </r>
  <r>
    <x v="8"/>
    <x v="0"/>
    <s v="Tony Tinley"/>
    <e v="#N/A"/>
  </r>
  <r>
    <x v="8"/>
    <x v="0"/>
    <s v="Nicolle Ndiweni"/>
    <e v="#N/A"/>
  </r>
  <r>
    <x v="8"/>
    <x v="0"/>
    <s v="Gary Godden"/>
    <e v="#N/A"/>
  </r>
  <r>
    <x v="8"/>
    <x v="3"/>
    <s v="Bill Newton Dunn"/>
    <e v="#N/A"/>
  </r>
  <r>
    <x v="8"/>
    <x v="3"/>
    <s v="Michael Mullaney"/>
    <e v="#N/A"/>
  </r>
  <r>
    <x v="8"/>
    <x v="3"/>
    <s v="Lucy Care"/>
    <e v="#N/A"/>
  </r>
  <r>
    <x v="8"/>
    <x v="3"/>
    <s v="Suzanna Austin"/>
    <e v="#N/A"/>
  </r>
  <r>
    <x v="8"/>
    <x v="3"/>
    <s v="Caroline Kenyon"/>
    <e v="#N/A"/>
  </r>
  <r>
    <x v="8"/>
    <x v="7"/>
    <s v="Annunziata Rees-Mogg"/>
    <e v="#N/A"/>
  </r>
  <r>
    <x v="8"/>
    <x v="7"/>
    <s v="Matthew Patten"/>
    <e v="#N/A"/>
  </r>
  <r>
    <x v="8"/>
    <x v="7"/>
    <s v="Tracy Knowles"/>
    <e v="#N/A"/>
  </r>
  <r>
    <x v="8"/>
    <x v="7"/>
    <s v="Anna Bailey"/>
    <e v="#N/A"/>
  </r>
  <r>
    <x v="8"/>
    <x v="5"/>
    <s v="Alan Graves"/>
    <e v="#N/A"/>
  </r>
  <r>
    <x v="8"/>
    <x v="5"/>
    <s v="Marietta King"/>
    <e v="#N/A"/>
  </r>
  <r>
    <x v="8"/>
    <x v="5"/>
    <s v="Anil Bhatti"/>
    <e v="#N/A"/>
  </r>
  <r>
    <x v="8"/>
    <x v="5"/>
    <s v="Fran Loi"/>
    <e v="#N/A"/>
  </r>
  <r>
    <x v="8"/>
    <x v="5"/>
    <s v="John Evans"/>
    <e v="#N/A"/>
  </r>
  <r>
    <x v="8"/>
    <x v="12"/>
    <s v="Simon Rood"/>
    <e v="#N/A"/>
  </r>
  <r>
    <x v="0"/>
    <x v="10"/>
    <s v="Emma Taylor"/>
    <e v="#N/A"/>
  </r>
  <r>
    <x v="0"/>
    <x v="10"/>
    <s v="Neil Carmichael"/>
    <e v="#N/A"/>
  </r>
  <r>
    <x v="0"/>
    <x v="10"/>
    <s v="Bhavna Joshi"/>
    <e v="#N/A"/>
  </r>
  <r>
    <x v="0"/>
    <x v="10"/>
    <s v="Michelle de Vries"/>
    <e v="#N/A"/>
  </r>
  <r>
    <x v="0"/>
    <x v="10"/>
    <s v="Amanda Gummer"/>
    <e v="#N/A"/>
  </r>
  <r>
    <x v="0"/>
    <x v="10"/>
    <s v="Thomas Graham"/>
    <e v="#N/A"/>
  </r>
  <r>
    <x v="0"/>
    <x v="10"/>
    <s v="Roger Casale"/>
    <e v="#N/A"/>
  </r>
  <r>
    <x v="0"/>
    <x v="2"/>
    <s v="Joe Rich"/>
    <e v="#N/A"/>
  </r>
  <r>
    <x v="0"/>
    <x v="2"/>
    <s v="Thomas McLaren"/>
    <e v="#N/A"/>
  </r>
  <r>
    <x v="0"/>
    <x v="2"/>
    <s v="Joel Charles"/>
    <e v="#N/A"/>
  </r>
  <r>
    <x v="0"/>
    <x v="2"/>
    <s v="Wazz Mughal"/>
    <e v="#N/A"/>
  </r>
  <r>
    <x v="0"/>
    <x v="2"/>
    <s v="Thomas Smith"/>
    <e v="#N/A"/>
  </r>
  <r>
    <x v="0"/>
    <x v="13"/>
    <s v="Robin Tilbrook"/>
    <e v="#N/A"/>
  </r>
  <r>
    <x v="0"/>
    <x v="13"/>
    <s v="Charles Vickers"/>
    <e v="#N/A"/>
  </r>
  <r>
    <x v="0"/>
    <x v="13"/>
    <s v="Bridget Vickers"/>
    <e v="#N/A"/>
  </r>
  <r>
    <x v="0"/>
    <x v="13"/>
    <s v="Paul Wiffen"/>
    <e v="#N/A"/>
  </r>
  <r>
    <x v="0"/>
    <x v="9"/>
    <s v="Catherine Rowett"/>
    <e v="#N/A"/>
  </r>
  <r>
    <x v="0"/>
    <x v="9"/>
    <s v="Rupert Read"/>
    <e v="#N/A"/>
  </r>
  <r>
    <x v="0"/>
    <x v="9"/>
    <s v="Martin Schmierer"/>
    <e v="#N/A"/>
  </r>
  <r>
    <x v="0"/>
    <x v="9"/>
    <s v="Fiona Radic"/>
    <e v="#N/A"/>
  </r>
  <r>
    <x v="0"/>
    <x v="9"/>
    <s v="Paul Jeater"/>
    <e v="#N/A"/>
  </r>
  <r>
    <x v="0"/>
    <x v="9"/>
    <s v="Dr Pallavi Devulapalli"/>
    <e v="#N/A"/>
  </r>
  <r>
    <x v="0"/>
    <x v="9"/>
    <s v="Jeremy Caddick"/>
    <e v="#N/A"/>
  </r>
  <r>
    <x v="0"/>
    <x v="0"/>
    <s v="Chris Vince"/>
    <e v="#N/A"/>
  </r>
  <r>
    <x v="0"/>
    <x v="0"/>
    <s v="Sharon Taylor"/>
    <e v="#N/A"/>
  </r>
  <r>
    <x v="0"/>
    <x v="0"/>
    <s v="Alvin Shum"/>
    <e v="#N/A"/>
  </r>
  <r>
    <x v="0"/>
    <x v="0"/>
    <s v="Anna Smith"/>
    <e v="#N/A"/>
  </r>
  <r>
    <x v="0"/>
    <x v="0"/>
    <s v="Adam Scott"/>
    <e v="#N/A"/>
  </r>
  <r>
    <x v="0"/>
    <x v="0"/>
    <s v="Javeria Hussain"/>
    <e v="#N/A"/>
  </r>
  <r>
    <x v="0"/>
    <x v="3"/>
    <s v="Barbara Gibson"/>
    <e v="#N/A"/>
  </r>
  <r>
    <x v="0"/>
    <x v="3"/>
    <s v="Lucy Nethsingha"/>
    <e v="#N/A"/>
  </r>
  <r>
    <x v="0"/>
    <x v="3"/>
    <s v="Fionna Tod"/>
    <e v="#N/A"/>
  </r>
  <r>
    <x v="0"/>
    <x v="3"/>
    <s v="Stephen Robinson"/>
    <e v="#N/A"/>
  </r>
  <r>
    <x v="0"/>
    <x v="3"/>
    <s v="Sandy Walkington"/>
    <e v="#N/A"/>
  </r>
  <r>
    <x v="0"/>
    <x v="3"/>
    <s v="Marie Goldman"/>
    <e v="#N/A"/>
  </r>
  <r>
    <x v="0"/>
    <x v="3"/>
    <s v="Jules Ewart"/>
    <e v="#N/A"/>
  </r>
  <r>
    <x v="0"/>
    <x v="7"/>
    <s v="Richard Tice"/>
    <e v="#N/A"/>
  </r>
  <r>
    <x v="0"/>
    <x v="7"/>
    <s v="Michael Heaver"/>
    <e v="#N/A"/>
  </r>
  <r>
    <x v="0"/>
    <x v="7"/>
    <s v="June Mummery"/>
    <e v="#N/A"/>
  </r>
  <r>
    <x v="0"/>
    <x v="7"/>
    <s v="Paul Hearn"/>
    <e v="#N/A"/>
  </r>
  <r>
    <x v="0"/>
    <x v="7"/>
    <s v="Priscilla Huby"/>
    <e v="#N/A"/>
  </r>
  <r>
    <x v="0"/>
    <x v="7"/>
    <s v="Sean Lever"/>
    <e v="#N/A"/>
  </r>
  <r>
    <x v="0"/>
    <x v="7"/>
    <s v="Edmund Fordham"/>
    <e v="#N/A"/>
  </r>
  <r>
    <x v="0"/>
    <x v="5"/>
    <s v="Stuart Agnew"/>
    <e v="#N/A"/>
  </r>
  <r>
    <x v="0"/>
    <x v="5"/>
    <s v="Paul Oakley"/>
    <e v="#N/A"/>
  </r>
  <r>
    <x v="0"/>
    <x v="5"/>
    <s v="Liz Jones"/>
    <e v="#N/A"/>
  </r>
  <r>
    <x v="0"/>
    <x v="5"/>
    <s v="William Ashpole"/>
    <e v="#N/A"/>
  </r>
  <r>
    <x v="0"/>
    <x v="5"/>
    <s v="Alan Graves"/>
    <e v="#N/A"/>
  </r>
  <r>
    <x v="0"/>
    <x v="5"/>
    <s v="John Wallace"/>
    <e v="#N/A"/>
  </r>
  <r>
    <x v="0"/>
    <x v="5"/>
    <s v="John Whitby"/>
    <e v="#N/A"/>
  </r>
  <r>
    <x v="0"/>
    <x v="12"/>
    <s v="Attila Csordas"/>
    <e v="#N/A"/>
  </r>
  <r>
    <x v="6"/>
    <x v="14"/>
    <s v="Vanessa Hudson"/>
    <e v="#N/A"/>
  </r>
  <r>
    <x v="6"/>
    <x v="14"/>
    <s v="Jane Smith"/>
    <e v="#N/A"/>
  </r>
  <r>
    <x v="6"/>
    <x v="14"/>
    <s v="Sam Morland"/>
    <e v="#N/A"/>
  </r>
  <r>
    <x v="6"/>
    <x v="14"/>
    <s v="Ranjan Joshi"/>
    <e v="#N/A"/>
  </r>
  <r>
    <x v="6"/>
    <x v="14"/>
    <s v="Mina Da Rui"/>
    <e v="#N/A"/>
  </r>
  <r>
    <x v="6"/>
    <x v="14"/>
    <s v="Jon Homan"/>
    <e v="#N/A"/>
  </r>
  <r>
    <x v="6"/>
    <x v="14"/>
    <s v="Simon Gouldman"/>
    <e v="#N/A"/>
  </r>
  <r>
    <x v="6"/>
    <x v="10"/>
    <s v="Gavin Esler"/>
    <e v="#N/A"/>
  </r>
  <r>
    <x v="6"/>
    <x v="10"/>
    <s v="Jan Vincent-Rostowski"/>
    <e v="#N/A"/>
  </r>
  <r>
    <x v="6"/>
    <x v="10"/>
    <s v="Carole Tongue"/>
    <e v="#N/A"/>
  </r>
  <r>
    <x v="6"/>
    <x v="10"/>
    <s v="Annabel Mullin"/>
    <e v="#N/A"/>
  </r>
  <r>
    <x v="6"/>
    <x v="10"/>
    <s v="Karen Newman"/>
    <e v="#N/A"/>
  </r>
  <r>
    <x v="6"/>
    <x v="10"/>
    <s v="Nora Mulready"/>
    <e v="#N/A"/>
  </r>
  <r>
    <x v="6"/>
    <x v="10"/>
    <s v="Jessica Simor"/>
    <e v="#N/A"/>
  </r>
  <r>
    <x v="6"/>
    <x v="10"/>
    <s v="Hasseeb Ur-Rehman"/>
    <e v="#N/A"/>
  </r>
  <r>
    <x v="6"/>
    <x v="2"/>
    <s v="Joy Morrissey"/>
    <e v="#N/A"/>
  </r>
  <r>
    <x v="6"/>
    <x v="2"/>
    <s v="Tim Barnes"/>
    <e v="#N/A"/>
  </r>
  <r>
    <x v="6"/>
    <x v="2"/>
    <s v="Scott Pattenden"/>
    <e v="#N/A"/>
  </r>
  <r>
    <x v="6"/>
    <x v="2"/>
    <s v="Attic Rahman"/>
    <e v="#N/A"/>
  </r>
  <r>
    <x v="6"/>
    <x v="2"/>
    <s v="Kirsty Finlayson"/>
    <e v="#N/A"/>
  </r>
  <r>
    <x v="6"/>
    <x v="2"/>
    <s v="Luke Parker"/>
    <e v="#N/A"/>
  </r>
  <r>
    <x v="6"/>
    <x v="9"/>
    <s v="Scott Ainslie"/>
    <e v="#N/A"/>
  </r>
  <r>
    <x v="6"/>
    <x v="9"/>
    <s v="Gulnar Hasnain"/>
    <e v="#N/A"/>
  </r>
  <r>
    <x v="6"/>
    <x v="9"/>
    <s v="Shahrar Ali"/>
    <e v="#N/A"/>
  </r>
  <r>
    <x v="6"/>
    <x v="9"/>
    <s v="Rachel Collinson"/>
    <e v="#N/A"/>
  </r>
  <r>
    <x v="6"/>
    <x v="9"/>
    <s v="Eleanor Margolies"/>
    <e v="#N/A"/>
  </r>
  <r>
    <x v="6"/>
    <x v="9"/>
    <s v="Remco van der Stoep"/>
    <e v="#N/A"/>
  </r>
  <r>
    <x v="6"/>
    <x v="9"/>
    <s v="Kirsten De Keyser"/>
    <e v="#N/A"/>
  </r>
  <r>
    <x v="6"/>
    <x v="9"/>
    <s v="Peter Underwood"/>
    <e v="#N/A"/>
  </r>
  <r>
    <x v="6"/>
    <x v="0"/>
    <s v="Katy Clark"/>
    <e v="#N/A"/>
  </r>
  <r>
    <x v="6"/>
    <x v="0"/>
    <s v="Laura Parker"/>
    <e v="#N/A"/>
  </r>
  <r>
    <x v="6"/>
    <x v="0"/>
    <s v="Murad Qureshi"/>
    <e v="#N/A"/>
  </r>
  <r>
    <x v="6"/>
    <x v="0"/>
    <s v="Taranjit Chana"/>
    <e v="#N/A"/>
  </r>
  <r>
    <x v="6"/>
    <x v="0"/>
    <s v="James Beckles"/>
    <e v="#N/A"/>
  </r>
  <r>
    <x v="6"/>
    <x v="0"/>
    <s v="Sanchia Alasia"/>
    <e v="#N/A"/>
  </r>
  <r>
    <x v="6"/>
    <x v="3"/>
    <s v="Irina Von Wiese"/>
    <e v="#N/A"/>
  </r>
  <r>
    <x v="6"/>
    <x v="3"/>
    <s v="Dinesh Dhamija"/>
    <e v="#N/A"/>
  </r>
  <r>
    <x v="6"/>
    <x v="3"/>
    <s v="Luisa Porritt"/>
    <e v="#N/A"/>
  </r>
  <r>
    <x v="6"/>
    <x v="3"/>
    <s v="Jonathan Fryer"/>
    <e v="#N/A"/>
  </r>
  <r>
    <x v="6"/>
    <x v="3"/>
    <s v="Hussain Khan"/>
    <e v="#N/A"/>
  </r>
  <r>
    <x v="6"/>
    <x v="3"/>
    <s v="Helen Cross"/>
    <e v="#N/A"/>
  </r>
  <r>
    <x v="6"/>
    <x v="3"/>
    <s v="Graham Colley"/>
    <e v="#N/A"/>
  </r>
  <r>
    <x v="6"/>
    <x v="3"/>
    <s v="Rabina Khan"/>
    <e v="#N/A"/>
  </r>
  <r>
    <x v="6"/>
    <x v="7"/>
    <s v="Ben Habib"/>
    <e v="#N/A"/>
  </r>
  <r>
    <x v="6"/>
    <x v="7"/>
    <s v="Lance Forman"/>
    <e v="#N/A"/>
  </r>
  <r>
    <x v="6"/>
    <x v="7"/>
    <s v="Graham Shore"/>
    <e v="#N/A"/>
  </r>
  <r>
    <x v="6"/>
    <x v="7"/>
    <s v="Alka Sehgal Cuthbert"/>
    <e v="#N/A"/>
  </r>
  <r>
    <x v="6"/>
    <x v="7"/>
    <s v="Jimi Ogunnusi"/>
    <e v="#N/A"/>
  </r>
  <r>
    <x v="6"/>
    <x v="7"/>
    <s v="Simon Marcus"/>
    <e v="#N/A"/>
  </r>
  <r>
    <x v="6"/>
    <x v="7"/>
    <s v="Mehrtash A'zami"/>
    <e v="#N/A"/>
  </r>
  <r>
    <x v="6"/>
    <x v="7"/>
    <s v="Aileen Quinton"/>
    <e v="#N/A"/>
  </r>
  <r>
    <x v="6"/>
    <x v="15"/>
    <s v="Pierre Kirk"/>
    <e v="#N/A"/>
  </r>
  <r>
    <x v="6"/>
    <x v="15"/>
    <s v="Richard Stevens"/>
    <e v="#N/A"/>
  </r>
  <r>
    <x v="6"/>
    <x v="15"/>
    <s v="Saleyha Ahsan"/>
    <e v="#N/A"/>
  </r>
  <r>
    <x v="6"/>
    <x v="15"/>
    <s v="Anna Novikova"/>
    <e v="#N/A"/>
  </r>
  <r>
    <x v="6"/>
    <x v="15"/>
    <s v="Angela Antetomaso"/>
    <e v="#N/A"/>
  </r>
  <r>
    <x v="6"/>
    <x v="15"/>
    <s v="Richard Boardman"/>
    <e v="#N/A"/>
  </r>
  <r>
    <x v="6"/>
    <x v="5"/>
    <s v="Richard Braine"/>
    <e v="#N/A"/>
  </r>
  <r>
    <x v="6"/>
    <x v="5"/>
    <s v="Pete Muswell"/>
    <e v="#N/A"/>
  </r>
  <r>
    <x v="6"/>
    <x v="5"/>
    <s v="Freddy Vachha"/>
    <e v="#N/A"/>
  </r>
  <r>
    <x v="6"/>
    <x v="5"/>
    <s v="Robert Stephenson"/>
    <e v="#N/A"/>
  </r>
  <r>
    <x v="6"/>
    <x v="5"/>
    <s v="Peter McIlvenna"/>
    <e v="#N/A"/>
  </r>
  <r>
    <x v="6"/>
    <x v="5"/>
    <s v="John Poynton"/>
    <e v="#N/A"/>
  </r>
  <r>
    <x v="6"/>
    <x v="5"/>
    <s v="Ronie Johnson"/>
    <e v="#N/A"/>
  </r>
  <r>
    <x v="6"/>
    <x v="16"/>
    <s v="Catherine Mayer"/>
    <e v="#N/A"/>
  </r>
  <r>
    <x v="6"/>
    <x v="16"/>
    <s v="Bea Gare"/>
    <e v="#N/A"/>
  </r>
  <r>
    <x v="6"/>
    <x v="16"/>
    <s v="Nanci Hogan"/>
    <e v="#N/A"/>
  </r>
  <r>
    <x v="6"/>
    <x v="16"/>
    <s v="Aliyah Dunbar-Hussain"/>
    <e v="#N/A"/>
  </r>
  <r>
    <x v="6"/>
    <x v="16"/>
    <s v="Hannah Barham-Brown"/>
    <e v="#N/A"/>
  </r>
  <r>
    <x v="6"/>
    <x v="16"/>
    <s v="Alison Marshall"/>
    <e v="#N/A"/>
  </r>
  <r>
    <x v="6"/>
    <x v="16"/>
    <s v="Olivia Patton-Vincenti"/>
    <e v="#N/A"/>
  </r>
  <r>
    <x v="6"/>
    <x v="16"/>
    <s v="Leyla Mohan"/>
    <e v="#N/A"/>
  </r>
  <r>
    <x v="6"/>
    <x v="12"/>
    <s v="Daze Aghaji"/>
    <e v="#N/A"/>
  </r>
  <r>
    <x v="6"/>
    <x v="12"/>
    <s v="Roger Hallam"/>
    <e v="#N/A"/>
  </r>
  <r>
    <x v="6"/>
    <x v="12"/>
    <s v="Alan Kirkby"/>
    <e v="#N/A"/>
  </r>
  <r>
    <x v="6"/>
    <x v="12"/>
    <s v="Kofi Klu"/>
    <e v="#N/A"/>
  </r>
  <r>
    <x v="6"/>
    <x v="12"/>
    <s v="Zoe Lafferty"/>
    <e v="#N/A"/>
  </r>
  <r>
    <x v="6"/>
    <x v="12"/>
    <s v="Claudia Mcdowell"/>
    <e v="#N/A"/>
  </r>
  <r>
    <x v="6"/>
    <x v="12"/>
    <s v="Andrew Medhurst"/>
    <e v="#N/A"/>
  </r>
  <r>
    <x v="6"/>
    <x v="12"/>
    <s v="Henry Muss"/>
    <e v="#N/A"/>
  </r>
  <r>
    <x v="6"/>
    <x v="12"/>
    <s v="Mike Shad"/>
    <e v="#N/A"/>
  </r>
  <r>
    <x v="6"/>
    <x v="12"/>
    <s v="Ian Sowden"/>
    <e v="#N/A"/>
  </r>
  <r>
    <x v="6"/>
    <x v="12"/>
    <s v="Andrea Venzon"/>
    <e v="#N/A"/>
  </r>
  <r>
    <x v="10"/>
    <x v="10"/>
    <s v="Frances Weetman"/>
    <e v="#N/A"/>
  </r>
  <r>
    <x v="10"/>
    <x v="10"/>
    <s v="Penny Hawley"/>
    <e v="#N/A"/>
  </r>
  <r>
    <x v="10"/>
    <x v="10"/>
    <s v="Kathryn Heywood"/>
    <e v="#N/A"/>
  </r>
  <r>
    <x v="10"/>
    <x v="2"/>
    <s v="Richard Lawrie"/>
    <e v="#N/A"/>
  </r>
  <r>
    <x v="10"/>
    <x v="2"/>
    <s v="Chris J Galley"/>
    <e v="#N/A"/>
  </r>
  <r>
    <x v="10"/>
    <x v="2"/>
    <s v="Duncan Crute"/>
    <e v="#N/A"/>
  </r>
  <r>
    <x v="10"/>
    <x v="9"/>
    <s v="Rachel Featherstone"/>
    <e v="#N/A"/>
  </r>
  <r>
    <x v="10"/>
    <x v="9"/>
    <s v="Jonathan Elmer"/>
    <e v="#N/A"/>
  </r>
  <r>
    <x v="10"/>
    <x v="9"/>
    <s v="Dawn Furness"/>
    <e v="#N/A"/>
  </r>
  <r>
    <x v="10"/>
    <x v="0"/>
    <s v="Clare Penny-Evans"/>
    <e v="#N/A"/>
  </r>
  <r>
    <x v="10"/>
    <x v="3"/>
    <s v="Fiona Halleast"/>
    <e v="#N/A"/>
  </r>
  <r>
    <x v="10"/>
    <x v="3"/>
    <s v="Julie Porksen"/>
    <e v="#N/A"/>
  </r>
  <r>
    <x v="10"/>
    <x v="3"/>
    <s v="Aidan King"/>
    <e v="#N/A"/>
  </r>
  <r>
    <x v="10"/>
    <x v="7"/>
    <s v="Brian Monteith"/>
    <e v="#N/A"/>
  </r>
  <r>
    <x v="10"/>
    <x v="7"/>
    <s v="John Tennant"/>
    <e v="#N/A"/>
  </r>
  <r>
    <x v="10"/>
    <x v="7"/>
    <s v="Richard Monaghan"/>
    <e v="#N/A"/>
  </r>
  <r>
    <x v="10"/>
    <x v="5"/>
    <s v="Richard Elvin"/>
    <e v="#N/A"/>
  </r>
  <r>
    <x v="10"/>
    <x v="5"/>
    <s v="Chris Gallacher"/>
    <e v="#N/A"/>
  </r>
  <r>
    <x v="10"/>
    <x v="5"/>
    <s v="Alan Breeze"/>
    <e v="#N/A"/>
  </r>
  <r>
    <x v="11"/>
    <x v="10"/>
    <s v="Andrea Cooper"/>
    <e v="#N/A"/>
  </r>
  <r>
    <x v="11"/>
    <x v="10"/>
    <s v="Dan Price"/>
    <e v="#N/A"/>
  </r>
  <r>
    <x v="11"/>
    <x v="10"/>
    <s v="Arun Banerji"/>
    <e v="#N/A"/>
  </r>
  <r>
    <x v="11"/>
    <x v="10"/>
    <s v="Michael Taylor"/>
    <e v="#N/A"/>
  </r>
  <r>
    <x v="11"/>
    <x v="10"/>
    <s v="Philippa Olive"/>
    <e v="#N/A"/>
  </r>
  <r>
    <x v="11"/>
    <x v="10"/>
    <s v="Victoria Desmond"/>
    <e v="#N/A"/>
  </r>
  <r>
    <x v="11"/>
    <x v="10"/>
    <s v="Andrew Graystone"/>
    <e v="#N/A"/>
  </r>
  <r>
    <x v="11"/>
    <x v="10"/>
    <s v="Elisabeth Knight"/>
    <e v="#N/A"/>
  </r>
  <r>
    <x v="11"/>
    <x v="2"/>
    <s v="Kevin Beaty"/>
    <e v="#N/A"/>
  </r>
  <r>
    <x v="11"/>
    <x v="2"/>
    <s v="Jane Howard"/>
    <e v="#N/A"/>
  </r>
  <r>
    <x v="11"/>
    <x v="2"/>
    <s v="Arnold Saunders"/>
    <e v="#N/A"/>
  </r>
  <r>
    <x v="11"/>
    <x v="2"/>
    <s v="Wendy Maisey"/>
    <e v="#N/A"/>
  </r>
  <r>
    <x v="11"/>
    <x v="2"/>
    <s v="Thomas Lord"/>
    <e v="#N/A"/>
  </r>
  <r>
    <x v="11"/>
    <x v="2"/>
    <s v="Anthony Pickles"/>
    <e v="#N/A"/>
  </r>
  <r>
    <x v="11"/>
    <x v="2"/>
    <s v="Attika Choudhary"/>
    <e v="#N/A"/>
  </r>
  <r>
    <x v="11"/>
    <x v="13"/>
    <s v="Stephen Morris"/>
    <e v="#N/A"/>
  </r>
  <r>
    <x v="11"/>
    <x v="13"/>
    <s v="Valerie Morris"/>
    <e v="#N/A"/>
  </r>
  <r>
    <x v="11"/>
    <x v="9"/>
    <s v="Gina Dowding"/>
    <e v="#N/A"/>
  </r>
  <r>
    <x v="11"/>
    <x v="9"/>
    <s v="Wendy Olsen"/>
    <e v="#N/A"/>
  </r>
  <r>
    <x v="11"/>
    <x v="9"/>
    <s v="Jessica Northey"/>
    <e v="#N/A"/>
  </r>
  <r>
    <x v="11"/>
    <x v="9"/>
    <s v="Geraldine Coggins"/>
    <e v="#N/A"/>
  </r>
  <r>
    <x v="11"/>
    <x v="9"/>
    <s v="Rosie Mills"/>
    <e v="#N/A"/>
  </r>
  <r>
    <x v="11"/>
    <x v="9"/>
    <s v="Astrid Johnson"/>
    <e v="#N/A"/>
  </r>
  <r>
    <x v="11"/>
    <x v="9"/>
    <s v="Daniel Jerrome"/>
    <e v="#N/A"/>
  </r>
  <r>
    <x v="11"/>
    <x v="9"/>
    <s v="James Booth"/>
    <e v="#N/A"/>
  </r>
  <r>
    <x v="11"/>
    <x v="0"/>
    <s v="Erica Lewis"/>
    <e v="#N/A"/>
  </r>
  <r>
    <x v="11"/>
    <x v="0"/>
    <s v="David Brennan"/>
    <e v="#N/A"/>
  </r>
  <r>
    <x v="11"/>
    <x v="0"/>
    <s v="Claire Cozler"/>
    <e v="#N/A"/>
  </r>
  <r>
    <x v="11"/>
    <x v="0"/>
    <s v="Saf Ismail"/>
    <e v="#N/A"/>
  </r>
  <r>
    <x v="11"/>
    <x v="0"/>
    <s v="Yvonne Tennant"/>
    <e v="#N/A"/>
  </r>
  <r>
    <x v="11"/>
    <x v="3"/>
    <s v="Chris Davies"/>
    <e v="#N/A"/>
  </r>
  <r>
    <x v="11"/>
    <x v="3"/>
    <s v="Jane Brophy"/>
    <e v="#N/A"/>
  </r>
  <r>
    <x v="11"/>
    <x v="3"/>
    <s v="Helen Foster-Grime"/>
    <e v="#N/A"/>
  </r>
  <r>
    <x v="11"/>
    <x v="3"/>
    <s v="Anna Fryer"/>
    <e v="#N/A"/>
  </r>
  <r>
    <x v="11"/>
    <x v="3"/>
    <s v="Sam Al-Hamdani"/>
    <e v="#N/A"/>
  </r>
  <r>
    <x v="11"/>
    <x v="3"/>
    <s v="Rebecca Forrest"/>
    <e v="#N/A"/>
  </r>
  <r>
    <x v="11"/>
    <x v="3"/>
    <s v="John Studholme"/>
    <e v="#N/A"/>
  </r>
  <r>
    <x v="11"/>
    <x v="3"/>
    <s v="Frederick Van Mierlo"/>
    <e v="#N/A"/>
  </r>
  <r>
    <x v="11"/>
    <x v="7"/>
    <s v="Claire Fox"/>
    <e v="#N/A"/>
  </r>
  <r>
    <x v="11"/>
    <x v="7"/>
    <s v="Henrik Overgaard Nielsen"/>
    <e v="#N/A"/>
  </r>
  <r>
    <x v="11"/>
    <x v="7"/>
    <s v="David Bull"/>
    <e v="#N/A"/>
  </r>
  <r>
    <x v="11"/>
    <x v="7"/>
    <s v="Gary Harvey"/>
    <e v="#N/A"/>
  </r>
  <r>
    <x v="11"/>
    <x v="7"/>
    <s v="Ajay Jagota"/>
    <e v="#N/A"/>
  </r>
  <r>
    <x v="11"/>
    <x v="7"/>
    <s v="Elizabeth Babade"/>
    <e v="#N/A"/>
  </r>
  <r>
    <x v="11"/>
    <x v="7"/>
    <s v="Sally Bate"/>
    <e v="#N/A"/>
  </r>
  <r>
    <x v="11"/>
    <x v="7"/>
    <s v="John Kelly"/>
    <e v="#N/A"/>
  </r>
  <r>
    <x v="11"/>
    <x v="15"/>
    <s v="Sophie Larroque"/>
    <e v="#N/A"/>
  </r>
  <r>
    <x v="11"/>
    <x v="5"/>
    <s v="Adam Richardson"/>
    <e v="#N/A"/>
  </r>
  <r>
    <x v="11"/>
    <x v="5"/>
    <s v="Jeff Armstrong"/>
    <e v="#N/A"/>
  </r>
  <r>
    <x v="11"/>
    <x v="5"/>
    <s v="Fiona Mills"/>
    <e v="#N/A"/>
  </r>
  <r>
    <x v="11"/>
    <x v="5"/>
    <s v="Nathan Ryding"/>
    <e v="#N/A"/>
  </r>
  <r>
    <x v="11"/>
    <x v="5"/>
    <s v="Michael Felse"/>
    <e v="#N/A"/>
  </r>
  <r>
    <x v="11"/>
    <x v="5"/>
    <s v="Ben Fryer"/>
    <e v="#N/A"/>
  </r>
  <r>
    <x v="11"/>
    <x v="5"/>
    <s v="John Booker"/>
    <e v="#N/A"/>
  </r>
  <r>
    <x v="11"/>
    <x v="5"/>
    <s v="Alexander Craig"/>
    <e v="#N/A"/>
  </r>
  <r>
    <x v="11"/>
    <x v="12"/>
    <s v="Mohmmad Aslam"/>
    <e v="#N/A"/>
  </r>
  <r>
    <x v="11"/>
    <x v="12"/>
    <s v="Tommy Robinson"/>
    <e v="#N/A"/>
  </r>
  <r>
    <x v="7"/>
    <x v="17"/>
    <s v="Naomi Long"/>
    <e v="#N/A"/>
  </r>
  <r>
    <x v="7"/>
    <x v="2"/>
    <s v="Amandeep Bhogal"/>
    <e v="#N/A"/>
  </r>
  <r>
    <x v="7"/>
    <x v="9"/>
    <s v="Clare Bailey"/>
    <e v="#N/A"/>
  </r>
  <r>
    <x v="7"/>
    <x v="18"/>
    <s v="Colum Eastwood"/>
    <e v="#N/A"/>
  </r>
  <r>
    <x v="7"/>
    <x v="19"/>
    <s v="Jim Allister"/>
    <e v="#N/A"/>
  </r>
  <r>
    <x v="7"/>
    <x v="20"/>
    <s v="Danny Kennedy"/>
    <e v="#N/A"/>
  </r>
  <r>
    <x v="7"/>
    <x v="5"/>
    <s v="Robert Hill"/>
    <e v="#N/A"/>
  </r>
  <r>
    <x v="7"/>
    <x v="12"/>
    <s v="Neil McCann"/>
    <e v="#N/A"/>
  </r>
  <r>
    <x v="7"/>
    <x v="12"/>
    <s v="Jane Morrice"/>
    <e v="#N/A"/>
  </r>
  <r>
    <x v="1"/>
    <x v="10"/>
    <s v="David MacDonald"/>
    <e v="#N/A"/>
  </r>
  <r>
    <x v="1"/>
    <x v="10"/>
    <s v="Peter Griffiths"/>
    <e v="#N/A"/>
  </r>
  <r>
    <x v="1"/>
    <x v="10"/>
    <s v="Kate Forman"/>
    <e v="#N/A"/>
  </r>
  <r>
    <x v="1"/>
    <x v="10"/>
    <s v="Heather Astbury"/>
    <e v="#N/A"/>
  </r>
  <r>
    <x v="1"/>
    <x v="10"/>
    <s v="Colin McFadyen"/>
    <e v="#N/A"/>
  </r>
  <r>
    <x v="1"/>
    <x v="10"/>
    <s v="Cathy Edgeworth"/>
    <e v="#N/A"/>
  </r>
  <r>
    <x v="1"/>
    <x v="2"/>
    <s v="Iain McGill"/>
    <e v="#N/A"/>
  </r>
  <r>
    <x v="1"/>
    <x v="2"/>
    <s v="Shona Haslam"/>
    <e v="#N/A"/>
  </r>
  <r>
    <x v="1"/>
    <x v="2"/>
    <s v="Iain Whyte"/>
    <e v="#N/A"/>
  </r>
  <r>
    <x v="1"/>
    <x v="2"/>
    <s v="Andrea Gee"/>
    <e v="#N/A"/>
  </r>
  <r>
    <x v="1"/>
    <x v="2"/>
    <s v="Michael Kusznir"/>
    <e v="#N/A"/>
  </r>
  <r>
    <x v="1"/>
    <x v="9"/>
    <s v="Maggie Chapman"/>
    <e v="#N/A"/>
  </r>
  <r>
    <x v="1"/>
    <x v="9"/>
    <s v="Lorna Slater"/>
    <e v="#N/A"/>
  </r>
  <r>
    <x v="1"/>
    <x v="9"/>
    <s v="Gillian Mackay"/>
    <e v="#N/A"/>
  </r>
  <r>
    <x v="1"/>
    <x v="9"/>
    <s v="Chas Booth"/>
    <e v="#N/A"/>
  </r>
  <r>
    <x v="1"/>
    <x v="9"/>
    <s v="Mags Hall"/>
    <e v="#N/A"/>
  </r>
  <r>
    <x v="1"/>
    <x v="9"/>
    <s v="Allan Faulds"/>
    <e v="#N/A"/>
  </r>
  <r>
    <x v="1"/>
    <x v="0"/>
    <s v="Jayne Baxter"/>
    <e v="#N/A"/>
  </r>
  <r>
    <x v="1"/>
    <x v="0"/>
    <s v="Craig Miller"/>
    <e v="#N/A"/>
  </r>
  <r>
    <x v="1"/>
    <x v="0"/>
    <s v="Amy Lee Fraioli"/>
    <e v="#N/A"/>
  </r>
  <r>
    <x v="1"/>
    <x v="0"/>
    <s v="Callum O'Dwyer"/>
    <e v="#N/A"/>
  </r>
  <r>
    <x v="1"/>
    <x v="0"/>
    <s v="Angela Bretherton"/>
    <e v="#N/A"/>
  </r>
  <r>
    <x v="1"/>
    <x v="3"/>
    <s v="Sheila Ritchie"/>
    <e v="#N/A"/>
  </r>
  <r>
    <x v="1"/>
    <x v="3"/>
    <s v="Fred Mackintosh"/>
    <e v="#N/A"/>
  </r>
  <r>
    <x v="1"/>
    <x v="3"/>
    <s v="Catriona Bhatia"/>
    <e v="#N/A"/>
  </r>
  <r>
    <x v="1"/>
    <x v="3"/>
    <s v="Vita Zaporozcenko"/>
    <e v="#N/A"/>
  </r>
  <r>
    <x v="1"/>
    <x v="3"/>
    <s v="John Edward"/>
    <e v="#N/A"/>
  </r>
  <r>
    <x v="1"/>
    <x v="3"/>
    <s v="Clive Sneddon"/>
    <e v="#N/A"/>
  </r>
  <r>
    <x v="1"/>
    <x v="1"/>
    <s v="Christian Allard"/>
    <e v="#N/A"/>
  </r>
  <r>
    <x v="1"/>
    <x v="1"/>
    <s v="Aileen McLeod"/>
    <e v="#N/A"/>
  </r>
  <r>
    <x v="1"/>
    <x v="1"/>
    <s v="Margaret Ferrier"/>
    <e v="#N/A"/>
  </r>
  <r>
    <x v="1"/>
    <x v="1"/>
    <s v="Heather Anderson"/>
    <e v="#N/A"/>
  </r>
  <r>
    <x v="1"/>
    <x v="1"/>
    <s v="Alex Kerr"/>
    <e v="#N/A"/>
  </r>
  <r>
    <x v="1"/>
    <x v="7"/>
    <s v="Louis Stedman-Bruce"/>
    <e v="#N/A"/>
  </r>
  <r>
    <x v="1"/>
    <x v="7"/>
    <s v="Karina Walker"/>
    <e v="#N/A"/>
  </r>
  <r>
    <x v="1"/>
    <x v="7"/>
    <s v="James Ferguson-Hannah"/>
    <e v="#N/A"/>
  </r>
  <r>
    <x v="1"/>
    <x v="7"/>
    <s v="Stuart Waiton"/>
    <e v="#N/A"/>
  </r>
  <r>
    <x v="1"/>
    <x v="7"/>
    <s v="Paul Aitken"/>
    <e v="#N/A"/>
  </r>
  <r>
    <x v="1"/>
    <x v="7"/>
    <s v="Calum Walker"/>
    <e v="#N/A"/>
  </r>
  <r>
    <x v="1"/>
    <x v="5"/>
    <s v="Donald MacKay"/>
    <e v="#N/A"/>
  </r>
  <r>
    <x v="1"/>
    <x v="5"/>
    <s v="Janice MacKay"/>
    <e v="#N/A"/>
  </r>
  <r>
    <x v="1"/>
    <x v="5"/>
    <s v="Otto Inglis"/>
    <e v="#N/A"/>
  </r>
  <r>
    <x v="1"/>
    <x v="5"/>
    <s v="Mark Meechan"/>
    <e v="#N/A"/>
  </r>
  <r>
    <x v="1"/>
    <x v="5"/>
    <s v="Roy Hill"/>
    <e v="#N/A"/>
  </r>
  <r>
    <x v="1"/>
    <x v="5"/>
    <s v="Neil Wilson"/>
    <e v="#N/A"/>
  </r>
  <r>
    <x v="1"/>
    <x v="12"/>
    <s v="Gordon Edgar"/>
    <e v="#N/A"/>
  </r>
  <r>
    <x v="1"/>
    <x v="12"/>
    <s v="Ken Parke"/>
    <e v="#N/A"/>
  </r>
  <r>
    <x v="5"/>
    <x v="10"/>
    <s v="Victoria Groulef"/>
    <e v="#N/A"/>
  </r>
  <r>
    <x v="5"/>
    <x v="10"/>
    <s v="Warren Morgan"/>
    <e v="#N/A"/>
  </r>
  <r>
    <x v="5"/>
    <x v="10"/>
    <s v="Eleanor Fuller"/>
    <e v="#N/A"/>
  </r>
  <r>
    <x v="5"/>
    <x v="10"/>
    <s v="Robin Bextor"/>
    <e v="#N/A"/>
  </r>
  <r>
    <x v="5"/>
    <x v="10"/>
    <s v="Nicholas Mazzei"/>
    <e v="#N/A"/>
  </r>
  <r>
    <x v="5"/>
    <x v="10"/>
    <s v="Suzana Carp"/>
    <e v="#N/A"/>
  </r>
  <r>
    <x v="5"/>
    <x v="10"/>
    <s v="Phil Murphy"/>
    <e v="#N/A"/>
  </r>
  <r>
    <x v="5"/>
    <x v="10"/>
    <s v="Heather Allen"/>
    <e v="#N/A"/>
  </r>
  <r>
    <x v="5"/>
    <x v="10"/>
    <s v="Diane Yeo"/>
    <e v="#N/A"/>
  </r>
  <r>
    <x v="5"/>
    <x v="2"/>
    <s v="Richard Robinson"/>
    <e v="#N/A"/>
  </r>
  <r>
    <x v="5"/>
    <x v="2"/>
    <s v="Mike Whiting"/>
    <e v="#N/A"/>
  </r>
  <r>
    <x v="5"/>
    <x v="2"/>
    <s v="Juliette Ash"/>
    <e v="#N/A"/>
  </r>
  <r>
    <x v="5"/>
    <x v="2"/>
    <s v="Anna Firth"/>
    <e v="#N/A"/>
  </r>
  <r>
    <x v="5"/>
    <x v="2"/>
    <s v="Adrian Pepper"/>
    <e v="#N/A"/>
  </r>
  <r>
    <x v="5"/>
    <x v="2"/>
    <s v="Clarence Mitchell"/>
    <e v="#N/A"/>
  </r>
  <r>
    <x v="5"/>
    <x v="2"/>
    <s v="Neva Sadikoglu-Novaky"/>
    <e v="#N/A"/>
  </r>
  <r>
    <x v="5"/>
    <x v="2"/>
    <s v="Caroline Newton"/>
    <e v="#N/A"/>
  </r>
  <r>
    <x v="5"/>
    <x v="9"/>
    <s v="Alexandra Phillips"/>
    <e v="#N/A"/>
  </r>
  <r>
    <x v="5"/>
    <x v="9"/>
    <s v="Elise Benjamin"/>
    <e v="#N/A"/>
  </r>
  <r>
    <x v="5"/>
    <x v="9"/>
    <s v="Vix Lowthion"/>
    <e v="#N/A"/>
  </r>
  <r>
    <x v="5"/>
    <x v="9"/>
    <s v="Leslie Groves Williams"/>
    <e v="#N/A"/>
  </r>
  <r>
    <x v="5"/>
    <x v="9"/>
    <s v="Phelim Mac Cafferty"/>
    <e v="#N/A"/>
  </r>
  <r>
    <x v="5"/>
    <x v="9"/>
    <s v="Jan Doerfel"/>
    <e v="#N/A"/>
  </r>
  <r>
    <x v="5"/>
    <x v="9"/>
    <s v="Larry Sanders"/>
    <e v="#N/A"/>
  </r>
  <r>
    <x v="5"/>
    <x v="9"/>
    <s v="Isabella Moir"/>
    <e v="#N/A"/>
  </r>
  <r>
    <x v="5"/>
    <x v="9"/>
    <s v="Oliver Sykes"/>
    <e v="#N/A"/>
  </r>
  <r>
    <x v="5"/>
    <x v="9"/>
    <s v="Jonathan Essex"/>
    <e v="#N/A"/>
  </r>
  <r>
    <x v="5"/>
    <x v="0"/>
    <s v="Cathy Shutt"/>
    <e v="#N/A"/>
  </r>
  <r>
    <x v="5"/>
    <x v="0"/>
    <s v="Arran Neathey"/>
    <e v="#N/A"/>
  </r>
  <r>
    <x v="5"/>
    <x v="0"/>
    <s v="Emma Turnbull"/>
    <e v="#N/A"/>
  </r>
  <r>
    <x v="5"/>
    <x v="0"/>
    <s v="Rohit Dasgupta"/>
    <e v="#N/A"/>
  </r>
  <r>
    <x v="5"/>
    <x v="0"/>
    <s v="Amy Fowler"/>
    <e v="#N/A"/>
  </r>
  <r>
    <x v="5"/>
    <x v="0"/>
    <s v="Duncan Enright"/>
    <e v="#N/A"/>
  </r>
  <r>
    <x v="5"/>
    <x v="0"/>
    <s v="Lubna Arshad"/>
    <e v="#N/A"/>
  </r>
  <r>
    <x v="5"/>
    <x v="0"/>
    <s v="Simon Burgess"/>
    <e v="#N/A"/>
  </r>
  <r>
    <x v="5"/>
    <x v="0"/>
    <s v="Rachael Ward"/>
    <e v="#N/A"/>
  </r>
  <r>
    <x v="5"/>
    <x v="3"/>
    <s v="Antony Hook"/>
    <e v="#N/A"/>
  </r>
  <r>
    <x v="5"/>
    <x v="3"/>
    <s v="Judith Bunting"/>
    <e v="#N/A"/>
  </r>
  <r>
    <x v="5"/>
    <x v="3"/>
    <s v="Martin Tod"/>
    <e v="#N/A"/>
  </r>
  <r>
    <x v="5"/>
    <x v="3"/>
    <s v="Liz Leffman"/>
    <e v="#N/A"/>
  </r>
  <r>
    <x v="5"/>
    <x v="3"/>
    <s v="Chris Bowers"/>
    <e v="#N/A"/>
  </r>
  <r>
    <x v="5"/>
    <x v="3"/>
    <s v="Giles Goodall"/>
    <e v="#N/A"/>
  </r>
  <r>
    <x v="5"/>
    <x v="3"/>
    <s v="Ruvi Ziegler"/>
    <e v="#N/A"/>
  </r>
  <r>
    <x v="5"/>
    <x v="3"/>
    <s v="Nick Perry"/>
    <e v="#N/A"/>
  </r>
  <r>
    <x v="5"/>
    <x v="3"/>
    <s v="John Vincent"/>
    <e v="#N/A"/>
  </r>
  <r>
    <x v="5"/>
    <x v="7"/>
    <s v="Alex Phillips"/>
    <e v="#N/A"/>
  </r>
  <r>
    <x v="5"/>
    <x v="7"/>
    <s v="Robert Rowland"/>
    <e v="#N/A"/>
  </r>
  <r>
    <x v="5"/>
    <x v="7"/>
    <s v="Belinda De Camborne Lucy"/>
    <e v="#N/A"/>
  </r>
  <r>
    <x v="5"/>
    <x v="7"/>
    <s v="James Bartholomew"/>
    <e v="#N/A"/>
  </r>
  <r>
    <x v="5"/>
    <x v="7"/>
    <s v="Christopher Ellis"/>
    <e v="#N/A"/>
  </r>
  <r>
    <x v="5"/>
    <x v="7"/>
    <s v="John Kennedy"/>
    <e v="#N/A"/>
  </r>
  <r>
    <x v="5"/>
    <x v="7"/>
    <s v="Matthew Taylor"/>
    <e v="#N/A"/>
  </r>
  <r>
    <x v="5"/>
    <x v="7"/>
    <s v="George Farmer"/>
    <e v="#N/A"/>
  </r>
  <r>
    <x v="5"/>
    <x v="7"/>
    <s v="Peter Wiltshire"/>
    <e v="#N/A"/>
  </r>
  <r>
    <x v="5"/>
    <x v="21"/>
    <s v="Mandy Bruce"/>
    <e v="#N/A"/>
  </r>
  <r>
    <x v="5"/>
    <x v="21"/>
    <s v="Raymond Carr"/>
    <e v="#N/A"/>
  </r>
  <r>
    <x v="5"/>
    <x v="21"/>
    <s v="David Chesham"/>
    <e v="#N/A"/>
  </r>
  <r>
    <x v="5"/>
    <x v="21"/>
    <s v="Robert Cox"/>
    <e v="#N/A"/>
  </r>
  <r>
    <x v="5"/>
    <x v="21"/>
    <s v="Michael Foster"/>
    <e v="#N/A"/>
  </r>
  <r>
    <x v="5"/>
    <x v="21"/>
    <s v="Stephen Harper"/>
    <e v="#N/A"/>
  </r>
  <r>
    <x v="5"/>
    <x v="21"/>
    <s v="Neil Kirk"/>
    <e v="#N/A"/>
  </r>
  <r>
    <x v="5"/>
    <x v="21"/>
    <s v="Anton Pruden"/>
    <e v="#N/A"/>
  </r>
  <r>
    <x v="5"/>
    <x v="21"/>
    <s v="Andrew Thomas-Emans"/>
    <e v="#N/A"/>
  </r>
  <r>
    <x v="5"/>
    <x v="21"/>
    <s v="Darren Williams"/>
    <e v="#N/A"/>
  </r>
  <r>
    <x v="5"/>
    <x v="15"/>
    <s v="Pacelli Ndikumana"/>
    <e v="#N/A"/>
  </r>
  <r>
    <x v="5"/>
    <x v="15"/>
    <s v="Clinton Powell"/>
    <e v="#N/A"/>
  </r>
  <r>
    <x v="5"/>
    <x v="5"/>
    <s v="Piers Wauchope"/>
    <e v="#N/A"/>
  </r>
  <r>
    <x v="5"/>
    <x v="5"/>
    <s v="Liz Philips"/>
    <e v="#N/A"/>
  </r>
  <r>
    <x v="5"/>
    <x v="5"/>
    <s v="Daryll Pitcher"/>
    <e v="#N/A"/>
  </r>
  <r>
    <x v="5"/>
    <x v="5"/>
    <s v="Martin Brothers"/>
    <e v="#N/A"/>
  </r>
  <r>
    <x v="5"/>
    <x v="5"/>
    <s v="Tony Gould"/>
    <e v="#N/A"/>
  </r>
  <r>
    <x v="5"/>
    <x v="5"/>
    <s v="Clive Egan"/>
    <e v="#N/A"/>
  </r>
  <r>
    <x v="5"/>
    <x v="5"/>
    <s v="Troy De Leon"/>
    <e v="#N/A"/>
  </r>
  <r>
    <x v="5"/>
    <x v="5"/>
    <s v="Alan Stone"/>
    <e v="#N/A"/>
  </r>
  <r>
    <x v="5"/>
    <x v="5"/>
    <s v="Judy Moore"/>
    <e v="#N/A"/>
  </r>
  <r>
    <x v="5"/>
    <x v="5"/>
    <s v="Patricia Mountain"/>
    <e v="#N/A"/>
  </r>
  <r>
    <x v="5"/>
    <x v="12"/>
    <s v="Jason McMahon"/>
    <e v="#N/A"/>
  </r>
  <r>
    <x v="5"/>
    <x v="12"/>
    <s v="David Round"/>
    <e v="#N/A"/>
  </r>
  <r>
    <x v="5"/>
    <x v="12"/>
    <s v="Michael Turberville"/>
    <e v="#N/A"/>
  </r>
  <r>
    <x v="4"/>
    <x v="10"/>
    <s v="Rachel Johnson"/>
    <e v="#N/A"/>
  </r>
  <r>
    <x v="4"/>
    <x v="10"/>
    <s v="Jim Godfrey"/>
    <e v="#N/A"/>
  </r>
  <r>
    <x v="4"/>
    <x v="10"/>
    <s v="Ollie Middleton"/>
    <e v="#N/A"/>
  </r>
  <r>
    <x v="4"/>
    <x v="10"/>
    <s v="Matthew Hooberman"/>
    <e v="#N/A"/>
  </r>
  <r>
    <x v="4"/>
    <x v="10"/>
    <s v="Liz Sewell"/>
    <e v="#N/A"/>
  </r>
  <r>
    <x v="4"/>
    <x v="10"/>
    <s v="Crispin Hunt"/>
    <e v="#N/A"/>
  </r>
  <r>
    <x v="4"/>
    <x v="2"/>
    <s v="James Mustoe"/>
    <e v="#N/A"/>
  </r>
  <r>
    <x v="4"/>
    <x v="2"/>
    <s v="Faye Purbrick"/>
    <e v="#N/A"/>
  </r>
  <r>
    <x v="4"/>
    <x v="2"/>
    <s v="Claire Hiscott"/>
    <e v="#N/A"/>
  </r>
  <r>
    <x v="4"/>
    <x v="2"/>
    <s v="James Taghdissian"/>
    <e v="#N/A"/>
  </r>
  <r>
    <x v="4"/>
    <x v="2"/>
    <s v="Emmeline Owens"/>
    <e v="#N/A"/>
  </r>
  <r>
    <x v="4"/>
    <x v="13"/>
    <s v="Jenny Knight"/>
    <e v="#N/A"/>
  </r>
  <r>
    <x v="4"/>
    <x v="13"/>
    <s v="Michael Blundell"/>
    <e v="#N/A"/>
  </r>
  <r>
    <x v="4"/>
    <x v="9"/>
    <s v="Cleo Lake"/>
    <e v="#N/A"/>
  </r>
  <r>
    <x v="4"/>
    <x v="9"/>
    <s v="Carla Denyer"/>
    <e v="#N/A"/>
  </r>
  <r>
    <x v="4"/>
    <x v="9"/>
    <s v="Tom Scott"/>
    <e v="#N/A"/>
  </r>
  <r>
    <x v="4"/>
    <x v="9"/>
    <s v="Martin Dimery"/>
    <e v="#N/A"/>
  </r>
  <r>
    <x v="4"/>
    <x v="9"/>
    <s v="Karen La Borde"/>
    <e v="#N/A"/>
  </r>
  <r>
    <x v="4"/>
    <x v="0"/>
    <s v="Lord Andrew Adonis"/>
    <e v="#N/A"/>
  </r>
  <r>
    <x v="4"/>
    <x v="0"/>
    <s v="Jayne Kirkham"/>
    <e v="#N/A"/>
  </r>
  <r>
    <x v="4"/>
    <x v="0"/>
    <s v="Neil Guild"/>
    <e v="#N/A"/>
  </r>
  <r>
    <x v="4"/>
    <x v="0"/>
    <s v="Yvonne Atkinson"/>
    <e v="#N/A"/>
  </r>
  <r>
    <x v="4"/>
    <x v="0"/>
    <s v="Sadik Al-Hassan"/>
    <e v="#N/A"/>
  </r>
  <r>
    <x v="4"/>
    <x v="3"/>
    <s v="Caroline Voaden"/>
    <e v="#N/A"/>
  </r>
  <r>
    <x v="4"/>
    <x v="3"/>
    <s v="Martin Horwood"/>
    <e v="#N/A"/>
  </r>
  <r>
    <x v="4"/>
    <x v="3"/>
    <s v="Stephen Williams"/>
    <e v="#N/A"/>
  </r>
  <r>
    <x v="4"/>
    <x v="3"/>
    <s v="Eleanor Rylance"/>
    <e v="#N/A"/>
  </r>
  <r>
    <x v="4"/>
    <x v="3"/>
    <s v="David Chalmers"/>
    <e v="#N/A"/>
  </r>
  <r>
    <x v="4"/>
    <x v="3"/>
    <s v="Luke Stagnetto"/>
    <e v="#N/A"/>
  </r>
  <r>
    <x v="4"/>
    <x v="7"/>
    <s v="Ann Widdecombe"/>
    <e v="#N/A"/>
  </r>
  <r>
    <x v="4"/>
    <x v="7"/>
    <s v="James Glancy"/>
    <e v="#N/A"/>
  </r>
  <r>
    <x v="4"/>
    <x v="7"/>
    <s v="Christina Jordan"/>
    <e v="#N/A"/>
  </r>
  <r>
    <x v="4"/>
    <x v="7"/>
    <s v="Ann Tarr"/>
    <e v="#N/A"/>
  </r>
  <r>
    <x v="4"/>
    <x v="7"/>
    <s v="Roger Lane-Nott"/>
    <e v="#N/A"/>
  </r>
  <r>
    <x v="4"/>
    <x v="7"/>
    <s v="Nicola Darke"/>
    <e v="#N/A"/>
  </r>
  <r>
    <x v="4"/>
    <x v="5"/>
    <s v="Lawrence Webb"/>
    <e v="#N/A"/>
  </r>
  <r>
    <x v="4"/>
    <x v="5"/>
    <s v="Carl Benjamin"/>
    <e v="#N/A"/>
  </r>
  <r>
    <x v="4"/>
    <x v="5"/>
    <s v="Tony McIntyre"/>
    <e v="#N/A"/>
  </r>
  <r>
    <x v="4"/>
    <x v="5"/>
    <s v="Lester Taylor"/>
    <e v="#N/A"/>
  </r>
  <r>
    <x v="4"/>
    <x v="5"/>
    <s v="Stephen Lee"/>
    <e v="#N/A"/>
  </r>
  <r>
    <x v="4"/>
    <x v="5"/>
    <s v="Alison Sheridan"/>
    <e v="#N/A"/>
  </r>
  <r>
    <x v="4"/>
    <x v="12"/>
    <s v="Larch Maxey"/>
    <e v="#N/A"/>
  </r>
  <r>
    <x v="4"/>
    <x v="12"/>
    <s v="Mothiur Rahman"/>
    <e v="#N/A"/>
  </r>
  <r>
    <x v="4"/>
    <x v="12"/>
    <s v="Neville Seed"/>
    <e v="#N/A"/>
  </r>
  <r>
    <x v="9"/>
    <x v="10"/>
    <s v="Jon Owen Jones"/>
    <e v="#N/A"/>
  </r>
  <r>
    <x v="9"/>
    <x v="10"/>
    <s v="June Davies"/>
    <e v="#N/A"/>
  </r>
  <r>
    <x v="9"/>
    <x v="10"/>
    <s v="Matthew Paul"/>
    <e v="#N/A"/>
  </r>
  <r>
    <x v="9"/>
    <x v="10"/>
    <s v="Sally Stephenson"/>
    <e v="#N/A"/>
  </r>
  <r>
    <x v="9"/>
    <x v="2"/>
    <s v="Dan Boucher"/>
    <e v="#N/A"/>
  </r>
  <r>
    <x v="9"/>
    <x v="2"/>
    <s v="Craig Lawton"/>
    <e v="#N/A"/>
  </r>
  <r>
    <x v="9"/>
    <x v="2"/>
    <s v="Fay Jones"/>
    <e v="#N/A"/>
  </r>
  <r>
    <x v="9"/>
    <x v="2"/>
    <s v="Tomos Davies"/>
    <e v="#N/A"/>
  </r>
  <r>
    <x v="9"/>
    <x v="9"/>
    <s v="Anthony Slaughter"/>
    <e v="#N/A"/>
  </r>
  <r>
    <x v="9"/>
    <x v="9"/>
    <s v="Ian Chandler"/>
    <e v="#N/A"/>
  </r>
  <r>
    <x v="9"/>
    <x v="9"/>
    <s v="Ceri Davies"/>
    <e v="#N/A"/>
  </r>
  <r>
    <x v="9"/>
    <x v="9"/>
    <s v="Duncan Rees"/>
    <e v="#N/A"/>
  </r>
  <r>
    <x v="9"/>
    <x v="0"/>
    <s v="Jackie Jones"/>
    <e v="#N/A"/>
  </r>
  <r>
    <x v="9"/>
    <x v="0"/>
    <s v="Matthew Dorrance"/>
    <e v="#N/A"/>
  </r>
  <r>
    <x v="9"/>
    <x v="0"/>
    <s v="Mary Wimbury"/>
    <e v="#N/A"/>
  </r>
  <r>
    <x v="9"/>
    <x v="0"/>
    <s v="Mark Whitcutt"/>
    <e v="#N/A"/>
  </r>
  <r>
    <x v="9"/>
    <x v="3"/>
    <s v="Sam Bennett"/>
    <e v="#N/A"/>
  </r>
  <r>
    <x v="9"/>
    <x v="3"/>
    <s v="Donna Lalek"/>
    <e v="#N/A"/>
  </r>
  <r>
    <x v="9"/>
    <x v="3"/>
    <s v="Alistair Cameron"/>
    <e v="#N/A"/>
  </r>
  <r>
    <x v="9"/>
    <x v="3"/>
    <s v="Andrew Parkhurst"/>
    <e v="#N/A"/>
  </r>
  <r>
    <x v="9"/>
    <x v="6"/>
    <s v="Carmen Smith"/>
    <e v="#N/A"/>
  </r>
  <r>
    <x v="9"/>
    <x v="6"/>
    <s v="Patrick McGuinness"/>
    <e v="#N/A"/>
  </r>
  <r>
    <x v="9"/>
    <x v="6"/>
    <s v="Ioan Bellin"/>
    <e v="#N/A"/>
  </r>
  <r>
    <x v="9"/>
    <x v="7"/>
    <s v="James Wells"/>
    <e v="#N/A"/>
  </r>
  <r>
    <x v="9"/>
    <x v="7"/>
    <s v="Gethin James"/>
    <e v="#N/A"/>
  </r>
  <r>
    <x v="9"/>
    <x v="7"/>
    <s v="Julie Price"/>
    <e v="#N/A"/>
  </r>
  <r>
    <x v="9"/>
    <x v="5"/>
    <s v="Kris Hicks"/>
    <e v="#N/A"/>
  </r>
  <r>
    <x v="9"/>
    <x v="5"/>
    <s v="Keith Edwards"/>
    <e v="#N/A"/>
  </r>
  <r>
    <x v="9"/>
    <x v="5"/>
    <s v="Tom Harrison"/>
    <e v="#N/A"/>
  </r>
  <r>
    <x v="9"/>
    <x v="5"/>
    <s v="Robert McNeil-Wilson"/>
    <e v="#N/A"/>
  </r>
  <r>
    <x v="3"/>
    <x v="10"/>
    <s v="Stephen Dorrell"/>
    <e v="#N/A"/>
  </r>
  <r>
    <x v="3"/>
    <x v="10"/>
    <s v="Charlotte Gath"/>
    <e v="#N/A"/>
  </r>
  <r>
    <x v="3"/>
    <x v="10"/>
    <s v="Peter Wilding"/>
    <e v="#N/A"/>
  </r>
  <r>
    <x v="3"/>
    <x v="10"/>
    <s v="Amrik Kandola"/>
    <e v="#N/A"/>
  </r>
  <r>
    <x v="3"/>
    <x v="10"/>
    <s v="Joanna McKenna"/>
    <e v="#N/A"/>
  </r>
  <r>
    <x v="3"/>
    <x v="10"/>
    <s v="Victor Odusanya"/>
    <e v="#N/A"/>
  </r>
  <r>
    <x v="3"/>
    <x v="10"/>
    <s v="Lucinda Empson"/>
    <e v="#N/A"/>
  </r>
  <r>
    <x v="3"/>
    <x v="2"/>
    <s v="Suzanne Webb"/>
    <e v="#N/A"/>
  </r>
  <r>
    <x v="3"/>
    <x v="2"/>
    <s v="Meirion Jenkins"/>
    <e v="#N/A"/>
  </r>
  <r>
    <x v="3"/>
    <x v="2"/>
    <s v="Alex Phillips"/>
    <e v="#N/A"/>
  </r>
  <r>
    <x v="3"/>
    <x v="2"/>
    <s v="Mary Noone"/>
    <e v="#N/A"/>
  </r>
  <r>
    <x v="3"/>
    <x v="2"/>
    <s v="Ahmed Ejaz"/>
    <e v="#N/A"/>
  </r>
  <r>
    <x v="3"/>
    <x v="9"/>
    <s v="Ellie Chowns"/>
    <e v="#N/A"/>
  </r>
  <r>
    <x v="3"/>
    <x v="9"/>
    <s v="Diana Toynbee"/>
    <e v="#N/A"/>
  </r>
  <r>
    <x v="3"/>
    <x v="9"/>
    <s v="Paul Woodhead"/>
    <e v="#N/A"/>
  </r>
  <r>
    <x v="3"/>
    <x v="9"/>
    <s v="Julian Dean"/>
    <e v="#N/A"/>
  </r>
  <r>
    <x v="3"/>
    <x v="9"/>
    <s v="Louis Stephen"/>
    <e v="#N/A"/>
  </r>
  <r>
    <x v="3"/>
    <x v="9"/>
    <s v="Helen Heathfield"/>
    <e v="#N/A"/>
  </r>
  <r>
    <x v="3"/>
    <x v="9"/>
    <s v="Kefentse Dennis"/>
    <e v="#N/A"/>
  </r>
  <r>
    <x v="3"/>
    <x v="0"/>
    <s v="Sion Simon"/>
    <e v="#N/A"/>
  </r>
  <r>
    <x v="3"/>
    <x v="0"/>
    <s v="Julia Buckley"/>
    <e v="#N/A"/>
  </r>
  <r>
    <x v="3"/>
    <x v="0"/>
    <s v="Ansar Khan"/>
    <e v="#N/A"/>
  </r>
  <r>
    <x v="3"/>
    <x v="0"/>
    <s v="Zarah Sultana"/>
    <e v="#N/A"/>
  </r>
  <r>
    <x v="3"/>
    <x v="0"/>
    <s v="Sam Hennessy"/>
    <e v="#N/A"/>
  </r>
  <r>
    <x v="3"/>
    <x v="0"/>
    <s v="Liz Clements"/>
    <e v="#N/A"/>
  </r>
  <r>
    <x v="3"/>
    <x v="3"/>
    <s v="Phil Bennion"/>
    <e v="#N/A"/>
  </r>
  <r>
    <x v="3"/>
    <x v="3"/>
    <s v="Ade Adeyemo"/>
    <e v="#N/A"/>
  </r>
  <r>
    <x v="3"/>
    <x v="3"/>
    <s v="Jeanie Falconer"/>
    <e v="#N/A"/>
  </r>
  <r>
    <x v="3"/>
    <x v="3"/>
    <s v="Jenny Wilkinson"/>
    <e v="#N/A"/>
  </r>
  <r>
    <x v="3"/>
    <x v="3"/>
    <s v="Jennifer Gray"/>
    <e v="#N/A"/>
  </r>
  <r>
    <x v="3"/>
    <x v="3"/>
    <s v="Beverley Nielsen"/>
    <e v="#N/A"/>
  </r>
  <r>
    <x v="3"/>
    <x v="3"/>
    <s v="Lee Dargue"/>
    <e v="#N/A"/>
  </r>
  <r>
    <x v="3"/>
    <x v="7"/>
    <s v="Rupert Lowe"/>
    <e v="#N/A"/>
  </r>
  <r>
    <x v="3"/>
    <x v="7"/>
    <s v="Martin Daubney"/>
    <e v="#N/A"/>
  </r>
  <r>
    <x v="3"/>
    <x v="7"/>
    <s v="Andrew England Kerr"/>
    <e v="#N/A"/>
  </r>
  <r>
    <x v="3"/>
    <x v="7"/>
    <s v="Vishal Khatri"/>
    <e v="#N/A"/>
  </r>
  <r>
    <x v="3"/>
    <x v="7"/>
    <s v="Nikki Page"/>
    <e v="#N/A"/>
  </r>
  <r>
    <x v="3"/>
    <x v="7"/>
    <s v="Laura Kevehazi"/>
    <e v="#N/A"/>
  </r>
  <r>
    <x v="3"/>
    <x v="7"/>
    <s v="Katharine Harborne"/>
    <e v="#N/A"/>
  </r>
  <r>
    <x v="3"/>
    <x v="5"/>
    <s v="Ernest Valentine"/>
    <e v="#N/A"/>
  </r>
  <r>
    <x v="3"/>
    <x v="5"/>
    <s v="Paul Williams"/>
    <e v="#N/A"/>
  </r>
  <r>
    <x v="3"/>
    <x v="5"/>
    <s v="Graham Eardley"/>
    <e v="#N/A"/>
  </r>
  <r>
    <x v="3"/>
    <x v="5"/>
    <s v="Paul Allen"/>
    <e v="#N/A"/>
  </r>
  <r>
    <x v="3"/>
    <x v="5"/>
    <s v="Nigel Ely"/>
    <e v="#N/A"/>
  </r>
  <r>
    <x v="3"/>
    <x v="5"/>
    <s v="Joe Smyth"/>
    <e v="#N/A"/>
  </r>
  <r>
    <x v="3"/>
    <x v="5"/>
    <s v="Derek Bennett"/>
    <e v="#N/A"/>
  </r>
  <r>
    <x v="2"/>
    <x v="10"/>
    <s v="Diana Wallis"/>
    <e v="#N/A"/>
  </r>
  <r>
    <x v="2"/>
    <x v="10"/>
    <s v="Juliet Lodge"/>
    <e v="#N/A"/>
  </r>
  <r>
    <x v="2"/>
    <x v="10"/>
    <s v="Sophia Bow"/>
    <e v="#N/A"/>
  </r>
  <r>
    <x v="2"/>
    <x v="10"/>
    <s v="Joshua Malkin"/>
    <e v="#N/A"/>
  </r>
  <r>
    <x v="2"/>
    <x v="10"/>
    <s v="Ros McMullen"/>
    <e v="#N/A"/>
  </r>
  <r>
    <x v="2"/>
    <x v="10"/>
    <s v="Steve Wilson"/>
    <e v="#N/A"/>
  </r>
  <r>
    <x v="2"/>
    <x v="2"/>
    <s v="Michael Naughton"/>
    <e v="#N/A"/>
  </r>
  <r>
    <x v="2"/>
    <x v="2"/>
    <s v="Andrew Lee"/>
    <e v="#N/A"/>
  </r>
  <r>
    <x v="2"/>
    <x v="2"/>
    <s v="Matthew Freckleton"/>
    <e v="#N/A"/>
  </r>
  <r>
    <x v="2"/>
    <x v="2"/>
    <s v="Sue Pascoe"/>
    <e v="#N/A"/>
  </r>
  <r>
    <x v="2"/>
    <x v="13"/>
    <s v="David Allen"/>
    <e v="#N/A"/>
  </r>
  <r>
    <x v="2"/>
    <x v="13"/>
    <s v="Tony Allen"/>
    <e v="#N/A"/>
  </r>
  <r>
    <x v="2"/>
    <x v="13"/>
    <s v="Joanne Allen"/>
    <e v="#N/A"/>
  </r>
  <r>
    <x v="2"/>
    <x v="13"/>
    <s v="Fiona Allen"/>
    <e v="#N/A"/>
  </r>
  <r>
    <x v="2"/>
    <x v="9"/>
    <s v="Magid Magid"/>
    <e v="#N/A"/>
  </r>
  <r>
    <x v="2"/>
    <x v="9"/>
    <s v="Alison Teal"/>
    <e v="#N/A"/>
  </r>
  <r>
    <x v="2"/>
    <x v="9"/>
    <s v="Andrew Cooper"/>
    <e v="#N/A"/>
  </r>
  <r>
    <x v="2"/>
    <x v="9"/>
    <s v="Louise Houghton"/>
    <e v="#N/A"/>
  </r>
  <r>
    <x v="2"/>
    <x v="9"/>
    <s v="Lars Kramm"/>
    <e v="#N/A"/>
  </r>
  <r>
    <x v="2"/>
    <x v="9"/>
    <s v="Ann Forsaith"/>
    <e v="#N/A"/>
  </r>
  <r>
    <x v="2"/>
    <x v="0"/>
    <s v="Eloise Todd"/>
    <e v="#N/A"/>
  </r>
  <r>
    <x v="2"/>
    <x v="0"/>
    <s v="Mohammed Khan"/>
    <e v="#N/A"/>
  </r>
  <r>
    <x v="2"/>
    <x v="0"/>
    <s v="Jayne Allport"/>
    <e v="#N/A"/>
  </r>
  <r>
    <x v="2"/>
    <x v="0"/>
    <s v="Martin Mayer"/>
    <e v="#N/A"/>
  </r>
  <r>
    <x v="2"/>
    <x v="0"/>
    <s v="Alison Hume"/>
    <e v="#N/A"/>
  </r>
  <r>
    <x v="2"/>
    <x v="3"/>
    <s v="Shaffaq Mohammed"/>
    <e v="#N/A"/>
  </r>
  <r>
    <x v="2"/>
    <x v="3"/>
    <s v="Rosina Robson"/>
    <e v="#N/A"/>
  </r>
  <r>
    <x v="2"/>
    <x v="3"/>
    <s v="James Blanchard"/>
    <e v="#N/A"/>
  </r>
  <r>
    <x v="2"/>
    <x v="3"/>
    <s v="Sophie Thornton"/>
    <e v="#N/A"/>
  </r>
  <r>
    <x v="2"/>
    <x v="3"/>
    <s v="James Baker"/>
    <e v="#N/A"/>
  </r>
  <r>
    <x v="2"/>
    <x v="3"/>
    <s v="Ruth Coleman-Taylor"/>
    <e v="#N/A"/>
  </r>
  <r>
    <x v="2"/>
    <x v="7"/>
    <s v="John Longworth"/>
    <e v="#N/A"/>
  </r>
  <r>
    <x v="2"/>
    <x v="7"/>
    <s v="Lucy Harris"/>
    <e v="#N/A"/>
  </r>
  <r>
    <x v="2"/>
    <x v="7"/>
    <s v="Jake Pugh"/>
    <e v="#N/A"/>
  </r>
  <r>
    <x v="2"/>
    <x v="7"/>
    <s v="James Heartfield"/>
    <e v="#N/A"/>
  </r>
  <r>
    <x v="2"/>
    <x v="7"/>
    <s v="Andrew Allison"/>
    <e v="#N/A"/>
  </r>
  <r>
    <x v="2"/>
    <x v="7"/>
    <s v="Christopher Barker"/>
    <e v="#N/A"/>
  </r>
  <r>
    <x v="2"/>
    <x v="22"/>
    <s v="Chris Whitwood"/>
    <e v="#N/A"/>
  </r>
  <r>
    <x v="2"/>
    <x v="22"/>
    <s v="Mike Jordan"/>
    <e v="#N/A"/>
  </r>
  <r>
    <x v="2"/>
    <x v="22"/>
    <s v="Jack Carrington"/>
    <e v="#N/A"/>
  </r>
  <r>
    <x v="2"/>
    <x v="22"/>
    <s v="Laura Walker"/>
    <e v="#N/A"/>
  </r>
  <r>
    <x v="2"/>
    <x v="22"/>
    <s v="Bob Buxton"/>
    <e v="#N/A"/>
  </r>
  <r>
    <x v="2"/>
    <x v="22"/>
    <s v="Dan Cochran"/>
    <e v="#N/A"/>
  </r>
  <r>
    <x v="2"/>
    <x v="5"/>
    <s v="Gary Shore"/>
    <e v="#N/A"/>
  </r>
  <r>
    <x v="2"/>
    <x v="5"/>
    <s v="John Hancock"/>
    <e v="#N/A"/>
  </r>
  <r>
    <x v="2"/>
    <x v="5"/>
    <s v="David Dews"/>
    <e v="#N/A"/>
  </r>
  <r>
    <x v="2"/>
    <x v="5"/>
    <s v="Graeme Waddicar"/>
    <e v="#N/A"/>
  </r>
  <r>
    <x v="2"/>
    <x v="5"/>
    <s v="Clifford Parsons"/>
    <e v="#N/A"/>
  </r>
  <r>
    <x v="12"/>
    <x v="23"/>
    <m/>
    <m/>
  </r>
  <r>
    <x v="12"/>
    <x v="23"/>
    <m/>
    <m/>
  </r>
  <r>
    <x v="12"/>
    <x v="23"/>
    <m/>
    <m/>
  </r>
  <r>
    <x v="12"/>
    <x v="23"/>
    <m/>
    <m/>
  </r>
  <r>
    <x v="12"/>
    <x v="23"/>
    <m/>
    <m/>
  </r>
  <r>
    <x v="12"/>
    <x v="23"/>
    <m/>
    <m/>
  </r>
  <r>
    <x v="12"/>
    <x v="23"/>
    <m/>
    <m/>
  </r>
  <r>
    <x v="12"/>
    <x v="23"/>
    <m/>
    <m/>
  </r>
  <r>
    <x v="12"/>
    <x v="2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2">
  <r>
    <s v="East"/>
    <s v="Labour"/>
    <x v="0"/>
    <s v="Mayer"/>
    <m/>
  </r>
  <r>
    <s v="Scotland"/>
    <s v="SNP"/>
    <x v="1"/>
    <s v="Smith"/>
    <m/>
  </r>
  <r>
    <s v="Yorkshire and the Humber"/>
    <s v="Conservative"/>
    <x v="2"/>
    <s v="Bashir"/>
    <m/>
  </r>
  <r>
    <s v="West Midlands"/>
    <s v="Conservative"/>
    <x v="3"/>
    <s v="McIntyre"/>
    <m/>
  </r>
  <r>
    <s v="South West"/>
    <s v="Conservative"/>
    <x v="4"/>
    <s v="Fox"/>
    <m/>
  </r>
  <r>
    <s v="Scotland"/>
    <s v="Conservative"/>
    <x v="5"/>
    <s v="Mobarik"/>
    <s v="Mobarik"/>
  </r>
  <r>
    <s v="South East"/>
    <s v="Liberal Democrats"/>
    <x v="6"/>
    <s v="Bearder"/>
    <m/>
  </r>
  <r>
    <s v="London"/>
    <s v="Conservative"/>
    <x v="7"/>
    <s v="Tannock"/>
    <m/>
  </r>
  <r>
    <s v="South West"/>
    <s v="Labour"/>
    <x v="8"/>
    <s v="Moody"/>
    <m/>
  </r>
  <r>
    <s v="London"/>
    <s v="Labour"/>
    <x v="9"/>
    <s v="Moraes"/>
    <m/>
  </r>
  <r>
    <s v="West Midlands"/>
    <s v="Conservative"/>
    <x v="10"/>
    <s v="Dalton"/>
    <m/>
  </r>
  <r>
    <s v="South East"/>
    <s v="Conservative"/>
    <x v="10"/>
    <s v="Hannan"/>
    <m/>
  </r>
  <r>
    <s v="Scotland"/>
    <s v="Labour"/>
    <x v="11"/>
    <s v="Martin"/>
    <m/>
  </r>
  <r>
    <s v="Northern Ireland"/>
    <s v="Democratic Unionist Party"/>
    <x v="12"/>
    <s v="Dodds"/>
    <m/>
  </r>
  <r>
    <s v="East Midlands"/>
    <s v="Conservative"/>
    <x v="13"/>
    <s v="McClarkin"/>
    <m/>
  </r>
  <r>
    <s v="East"/>
    <s v="Conservative"/>
    <x v="14"/>
    <s v="Van"/>
    <s v="Orden"/>
  </r>
  <r>
    <s v="London"/>
    <s v="UKIP"/>
    <x v="15"/>
    <s v="Batten"/>
    <m/>
  </r>
  <r>
    <s v="Wales"/>
    <s v="Plaid Cymru"/>
    <x v="16"/>
    <s v="Evans"/>
    <m/>
  </r>
  <r>
    <s v="East"/>
    <s v="Conservative"/>
    <x v="17"/>
    <s v="Flack"/>
    <m/>
  </r>
  <r>
    <s v="South East"/>
    <s v="Labour"/>
    <x v="17"/>
    <s v="Howarth"/>
    <m/>
  </r>
  <r>
    <s v="Yorkshire and the Humber"/>
    <s v="Conservative"/>
    <x v="17"/>
    <s v="Procter"/>
    <m/>
  </r>
  <r>
    <s v="East Midlands"/>
    <s v="The Brexit Party"/>
    <x v="18"/>
    <s v="Bullock"/>
    <m/>
  </r>
  <r>
    <s v="North East"/>
    <s v="Labour"/>
    <x v="19"/>
    <s v="Kirton-Darling"/>
    <m/>
  </r>
  <r>
    <s v="North West"/>
    <s v="Labour"/>
    <x v="20"/>
    <s v="Ward"/>
    <m/>
  </r>
  <r>
    <s v="Northern Ireland"/>
    <s v="Sinn Féin"/>
    <x v="21"/>
    <s v="Anderson"/>
    <m/>
  </r>
  <r>
    <s v="Yorkshire and the Humber"/>
    <s v="UKIP"/>
    <x v="22"/>
    <s v="Hookem"/>
    <m/>
  </r>
  <r>
    <s v="South West"/>
    <s v="Green"/>
    <x v="23"/>
    <s v="Scott"/>
    <s v="Cato"/>
  </r>
  <r>
    <s v="Wales"/>
    <s v="The Brexit Party"/>
    <x v="24"/>
    <s v="Gill"/>
    <m/>
  </r>
  <r>
    <s v="West Midlands"/>
    <s v="Labour"/>
    <x v="25"/>
    <s v="Gill"/>
    <m/>
  </r>
  <r>
    <s v="South East"/>
    <s v="The Brexit Party"/>
    <x v="26"/>
    <s v="Farage"/>
    <m/>
  </r>
  <r>
    <s v="South East"/>
    <s v="Conservative"/>
    <x v="27"/>
    <s v="Deva"/>
    <m/>
  </r>
  <r>
    <s v="North East"/>
    <s v="Labour"/>
    <x v="28"/>
    <s v="Brannen"/>
    <m/>
  </r>
  <r>
    <s v="South East"/>
    <s v="Change UK"/>
    <x v="29"/>
    <s v="Ashworth"/>
    <m/>
  </r>
  <r>
    <s v="Yorkshire and the Humber"/>
    <s v="Labour"/>
    <x v="29"/>
    <s v="Corbett"/>
    <m/>
  </r>
  <r>
    <s v="East Midlands"/>
    <s v="Labour"/>
    <x v="30"/>
    <s v="Palmer"/>
    <m/>
  </r>
  <r>
    <s v="East Midlands"/>
    <s v="Conservative"/>
    <x v="31"/>
    <s v="Matthews"/>
    <m/>
  </r>
  <r>
    <s v="North West"/>
    <s v="Conservative"/>
    <x v="32"/>
    <s v="Karim"/>
    <m/>
  </r>
  <r>
    <s v="London"/>
    <s v="Labour"/>
    <x v="33"/>
    <s v="Dance"/>
    <m/>
  </r>
  <r>
    <s v="London"/>
    <s v="Conservative"/>
    <x v="34"/>
    <s v="Kamall"/>
    <m/>
  </r>
  <r>
    <s v="North West"/>
    <s v="Labour"/>
    <x v="35"/>
    <s v="Griffin"/>
    <m/>
  </r>
  <r>
    <s v="North West"/>
    <s v="Labour"/>
    <x v="36"/>
    <s v="Khan"/>
    <m/>
  </r>
  <r>
    <s v="East Midlands"/>
    <s v="Change UK"/>
    <x v="37"/>
    <s v="Godfrey"/>
    <m/>
  </r>
  <r>
    <s v="East Midlands"/>
    <s v="Change UK"/>
    <x v="38"/>
    <s v="Pons"/>
    <s v="Laplana"/>
  </r>
  <r>
    <s v="East Midlands"/>
    <s v="Change UK"/>
    <x v="39"/>
    <s v="Sharma"/>
    <m/>
  </r>
  <r>
    <s v="East Midlands"/>
    <s v="Change UK"/>
    <x v="40"/>
    <s v="Gulab"/>
    <m/>
  </r>
  <r>
    <s v="East Midlands"/>
    <s v="Change UK"/>
    <x v="13"/>
    <s v="Manley"/>
    <m/>
  </r>
  <r>
    <s v="East Midlands"/>
    <s v="Conservative"/>
    <x v="41"/>
    <s v="Harper"/>
    <m/>
  </r>
  <r>
    <s v="East Midlands"/>
    <s v="Conservative"/>
    <x v="42"/>
    <s v="Clarke-Smith"/>
    <m/>
  </r>
  <r>
    <s v="East Midlands"/>
    <s v="Conservative"/>
    <x v="43"/>
    <s v="Randall"/>
    <m/>
  </r>
  <r>
    <s v="East Midlands"/>
    <s v="Green"/>
    <x v="44"/>
    <s v="Boettge"/>
    <m/>
  </r>
  <r>
    <s v="East Midlands"/>
    <s v="Green"/>
    <x v="45"/>
    <s v="Lohmann-Bond"/>
    <m/>
  </r>
  <r>
    <s v="East Midlands"/>
    <s v="Green"/>
    <x v="46"/>
    <s v="McClelland"/>
    <m/>
  </r>
  <r>
    <s v="East Midlands"/>
    <s v="Green"/>
    <x v="10"/>
    <s v="Wimberley"/>
    <m/>
  </r>
  <r>
    <s v="East Midlands"/>
    <s v="Green"/>
    <x v="47"/>
    <s v="Tooke"/>
    <m/>
  </r>
  <r>
    <s v="East Midlands"/>
    <s v="Independent Network"/>
    <x v="48"/>
    <s v="Byatt"/>
    <m/>
  </r>
  <r>
    <s v="East Midlands"/>
    <s v="Independent Network"/>
    <x v="49"/>
    <s v="Overton"/>
    <m/>
  </r>
  <r>
    <s v="East Midlands"/>
    <s v="Independent Network"/>
    <x v="10"/>
    <s v="Simpson"/>
    <m/>
  </r>
  <r>
    <s v="East Midlands"/>
    <s v="Independent Network"/>
    <x v="50"/>
    <s v="Clarke"/>
    <m/>
  </r>
  <r>
    <s v="East Midlands"/>
    <s v="Independent Network"/>
    <x v="51"/>
    <s v="Dillon"/>
    <m/>
  </r>
  <r>
    <s v="East Midlands"/>
    <s v="Labour"/>
    <x v="52"/>
    <s v="Mathers"/>
    <m/>
  </r>
  <r>
    <s v="East Midlands"/>
    <s v="Labour"/>
    <x v="41"/>
    <s v="Tinley"/>
    <m/>
  </r>
  <r>
    <s v="East Midlands"/>
    <s v="Labour"/>
    <x v="53"/>
    <s v="Ndiweni"/>
    <m/>
  </r>
  <r>
    <s v="East Midlands"/>
    <s v="Labour"/>
    <x v="54"/>
    <s v="Godden"/>
    <m/>
  </r>
  <r>
    <s v="East Midlands"/>
    <s v="Liberal Democrats"/>
    <x v="55"/>
    <s v="Newton"/>
    <s v="Dunn"/>
  </r>
  <r>
    <s v="East Midlands"/>
    <s v="Liberal Democrats"/>
    <x v="56"/>
    <s v="Mullaney"/>
    <m/>
  </r>
  <r>
    <s v="East Midlands"/>
    <s v="Liberal Democrats"/>
    <x v="57"/>
    <s v="Care"/>
    <m/>
  </r>
  <r>
    <s v="East Midlands"/>
    <s v="Liberal Democrats"/>
    <x v="58"/>
    <s v="Austin"/>
    <m/>
  </r>
  <r>
    <s v="East Midlands"/>
    <s v="Liberal Democrats"/>
    <x v="59"/>
    <s v="Kenyon"/>
    <m/>
  </r>
  <r>
    <s v="East Midlands"/>
    <s v="The Brexit Party"/>
    <x v="60"/>
    <s v="Rees-Mogg"/>
    <m/>
  </r>
  <r>
    <s v="East Midlands"/>
    <s v="The Brexit Party"/>
    <x v="61"/>
    <s v="Patten"/>
    <m/>
  </r>
  <r>
    <s v="East Midlands"/>
    <s v="The Brexit Party"/>
    <x v="62"/>
    <s v="Knowles"/>
    <m/>
  </r>
  <r>
    <s v="East Midlands"/>
    <s v="The Brexit Party"/>
    <x v="63"/>
    <s v="Bailey"/>
    <m/>
  </r>
  <r>
    <s v="East Midlands"/>
    <s v="UKIP"/>
    <x v="64"/>
    <s v="Graves"/>
    <m/>
  </r>
  <r>
    <s v="East Midlands"/>
    <s v="UKIP"/>
    <x v="65"/>
    <s v="King"/>
    <m/>
  </r>
  <r>
    <s v="East Midlands"/>
    <s v="UKIP"/>
    <x v="66"/>
    <s v="Bhatti"/>
    <m/>
  </r>
  <r>
    <s v="East Midlands"/>
    <s v="UKIP"/>
    <x v="67"/>
    <s v="Loi"/>
    <m/>
  </r>
  <r>
    <s v="East Midlands"/>
    <s v="UKIP"/>
    <x v="17"/>
    <s v="Evans"/>
    <m/>
  </r>
  <r>
    <s v="East Midlands"/>
    <s v="Independent"/>
    <x v="47"/>
    <s v="Rood"/>
    <m/>
  </r>
  <r>
    <s v="East"/>
    <s v="Change UK"/>
    <x v="13"/>
    <s v="Taylor"/>
    <m/>
  </r>
  <r>
    <s v="East"/>
    <s v="Change UK"/>
    <x v="68"/>
    <s v="Carmichael"/>
    <m/>
  </r>
  <r>
    <s v="East"/>
    <s v="Change UK"/>
    <x v="69"/>
    <s v="Joshi"/>
    <m/>
  </r>
  <r>
    <s v="East"/>
    <s v="Change UK"/>
    <x v="70"/>
    <s v="de"/>
    <s v="Vries"/>
  </r>
  <r>
    <s v="East"/>
    <s v="Change UK"/>
    <x v="71"/>
    <s v="Gummer"/>
    <m/>
  </r>
  <r>
    <s v="East"/>
    <s v="Change UK"/>
    <x v="43"/>
    <s v="Graham"/>
    <m/>
  </r>
  <r>
    <s v="East"/>
    <s v="Change UK"/>
    <x v="72"/>
    <s v="Casale"/>
    <m/>
  </r>
  <r>
    <s v="East"/>
    <s v="Conservative"/>
    <x v="73"/>
    <s v="Rich"/>
    <m/>
  </r>
  <r>
    <s v="East"/>
    <s v="Conservative"/>
    <x v="43"/>
    <s v="McLaren"/>
    <m/>
  </r>
  <r>
    <s v="East"/>
    <s v="Conservative"/>
    <x v="74"/>
    <s v="Charles"/>
    <m/>
  </r>
  <r>
    <s v="East"/>
    <s v="Conservative"/>
    <x v="75"/>
    <s v="Mughal"/>
    <m/>
  </r>
  <r>
    <s v="East"/>
    <s v="Conservative"/>
    <x v="43"/>
    <s v="Smith"/>
    <m/>
  </r>
  <r>
    <s v="East"/>
    <s v="English Democrats"/>
    <x v="76"/>
    <s v="Tilbrook"/>
    <m/>
  </r>
  <r>
    <s v="East"/>
    <s v="English Democrats"/>
    <x v="7"/>
    <s v="Vickers"/>
    <m/>
  </r>
  <r>
    <s v="East"/>
    <s v="English Democrats"/>
    <x v="77"/>
    <s v="Vickers"/>
    <m/>
  </r>
  <r>
    <s v="East"/>
    <s v="English Democrats"/>
    <x v="28"/>
    <s v="Wiffen"/>
    <m/>
  </r>
  <r>
    <s v="East"/>
    <s v="Green"/>
    <x v="6"/>
    <s v="Rowett"/>
    <m/>
  </r>
  <r>
    <s v="East"/>
    <s v="Green"/>
    <x v="31"/>
    <s v="Read"/>
    <m/>
  </r>
  <r>
    <s v="East"/>
    <s v="Green"/>
    <x v="78"/>
    <s v="Schmierer"/>
    <m/>
  </r>
  <r>
    <s v="East"/>
    <s v="Green"/>
    <x v="79"/>
    <s v="Radic"/>
    <m/>
  </r>
  <r>
    <s v="East"/>
    <s v="Green"/>
    <x v="28"/>
    <s v="Jeater"/>
    <m/>
  </r>
  <r>
    <s v="East"/>
    <s v="Green"/>
    <x v="80"/>
    <s v="Devulapalli"/>
    <m/>
  </r>
  <r>
    <s v="East"/>
    <s v="Green"/>
    <x v="81"/>
    <s v="Caddick"/>
    <m/>
  </r>
  <r>
    <s v="East"/>
    <s v="Labour"/>
    <x v="82"/>
    <s v="Vince"/>
    <m/>
  </r>
  <r>
    <s v="East"/>
    <s v="Labour"/>
    <x v="83"/>
    <s v="Taylor"/>
    <m/>
  </r>
  <r>
    <s v="East"/>
    <s v="Labour"/>
    <x v="84"/>
    <s v="Shum"/>
    <m/>
  </r>
  <r>
    <s v="East"/>
    <s v="Labour"/>
    <x v="63"/>
    <s v="Smith"/>
    <m/>
  </r>
  <r>
    <s v="East"/>
    <s v="Labour"/>
    <x v="85"/>
    <s v="Scott"/>
    <m/>
  </r>
  <r>
    <s v="East"/>
    <s v="Labour"/>
    <x v="86"/>
    <s v="Hussain"/>
    <m/>
  </r>
  <r>
    <s v="East"/>
    <s v="Liberal Democrats"/>
    <x v="87"/>
    <s v="Gibson"/>
    <m/>
  </r>
  <r>
    <s v="East"/>
    <s v="Liberal Democrats"/>
    <x v="57"/>
    <s v="Nethsingha"/>
    <m/>
  </r>
  <r>
    <s v="East"/>
    <s v="Liberal Democrats"/>
    <x v="88"/>
    <s v="Tod"/>
    <m/>
  </r>
  <r>
    <s v="East"/>
    <s v="Liberal Democrats"/>
    <x v="89"/>
    <s v="Robinson"/>
    <m/>
  </r>
  <r>
    <s v="East"/>
    <s v="Liberal Democrats"/>
    <x v="90"/>
    <s v="Walkington"/>
    <m/>
  </r>
  <r>
    <s v="East"/>
    <s v="Liberal Democrats"/>
    <x v="91"/>
    <s v="Goldman"/>
    <m/>
  </r>
  <r>
    <s v="East"/>
    <s v="Liberal Democrats"/>
    <x v="92"/>
    <s v="Ewart"/>
    <m/>
  </r>
  <r>
    <s v="East"/>
    <s v="The Brexit Party"/>
    <x v="29"/>
    <s v="Tice"/>
    <m/>
  </r>
  <r>
    <s v="East"/>
    <s v="The Brexit Party"/>
    <x v="56"/>
    <s v="Heaver"/>
    <m/>
  </r>
  <r>
    <s v="East"/>
    <s v="The Brexit Party"/>
    <x v="93"/>
    <s v="Mummery"/>
    <m/>
  </r>
  <r>
    <s v="East"/>
    <s v="The Brexit Party"/>
    <x v="28"/>
    <s v="Hearn"/>
    <m/>
  </r>
  <r>
    <s v="East"/>
    <s v="The Brexit Party"/>
    <x v="94"/>
    <s v="Huby"/>
    <m/>
  </r>
  <r>
    <s v="East"/>
    <s v="The Brexit Party"/>
    <x v="95"/>
    <s v="Lever"/>
    <m/>
  </r>
  <r>
    <s v="East"/>
    <s v="The Brexit Party"/>
    <x v="96"/>
    <s v="Fordham"/>
    <m/>
  </r>
  <r>
    <s v="East"/>
    <s v="UKIP"/>
    <x v="97"/>
    <s v="Agnew"/>
    <m/>
  </r>
  <r>
    <s v="East"/>
    <s v="UKIP"/>
    <x v="28"/>
    <s v="Oakley"/>
    <m/>
  </r>
  <r>
    <s v="East"/>
    <s v="UKIP"/>
    <x v="98"/>
    <s v="Jones"/>
    <m/>
  </r>
  <r>
    <s v="East"/>
    <s v="UKIP"/>
    <x v="99"/>
    <s v="Ashpole"/>
    <m/>
  </r>
  <r>
    <s v="East"/>
    <s v="UKIP"/>
    <x v="64"/>
    <s v="Graves"/>
    <m/>
  </r>
  <r>
    <s v="East"/>
    <s v="UKIP"/>
    <x v="17"/>
    <s v="Wallace"/>
    <m/>
  </r>
  <r>
    <s v="East"/>
    <s v="UKIP"/>
    <x v="17"/>
    <s v="Whitby"/>
    <m/>
  </r>
  <r>
    <s v="East"/>
    <s v="Independent"/>
    <x v="100"/>
    <s v="Csordas"/>
    <m/>
  </r>
  <r>
    <s v="London"/>
    <s v="Animal Welfare Party"/>
    <x v="101"/>
    <s v="Hudson"/>
    <m/>
  </r>
  <r>
    <s v="London"/>
    <s v="Animal Welfare Party"/>
    <x v="102"/>
    <s v="Smith"/>
    <m/>
  </r>
  <r>
    <s v="London"/>
    <s v="Animal Welfare Party"/>
    <x v="103"/>
    <s v="Morland"/>
    <m/>
  </r>
  <r>
    <s v="London"/>
    <s v="Animal Welfare Party"/>
    <x v="104"/>
    <s v="Joshi"/>
    <m/>
  </r>
  <r>
    <s v="London"/>
    <s v="Animal Welfare Party"/>
    <x v="105"/>
    <s v="Da"/>
    <s v="Rui"/>
  </r>
  <r>
    <s v="London"/>
    <s v="Animal Welfare Party"/>
    <x v="106"/>
    <s v="Homan"/>
    <m/>
  </r>
  <r>
    <s v="London"/>
    <s v="Animal Welfare Party"/>
    <x v="47"/>
    <s v="Gouldman"/>
    <m/>
  </r>
  <r>
    <s v="London"/>
    <s v="Change UK"/>
    <x v="107"/>
    <s v="Esler"/>
    <m/>
  </r>
  <r>
    <s v="London"/>
    <s v="Change UK"/>
    <x v="108"/>
    <s v="Vincent-Rostowski"/>
    <m/>
  </r>
  <r>
    <s v="London"/>
    <s v="Change UK"/>
    <x v="109"/>
    <s v="Tongue"/>
    <m/>
  </r>
  <r>
    <s v="London"/>
    <s v="Change UK"/>
    <x v="110"/>
    <s v="Mullin"/>
    <m/>
  </r>
  <r>
    <s v="London"/>
    <s v="Change UK"/>
    <x v="111"/>
    <s v="Newman"/>
    <m/>
  </r>
  <r>
    <s v="London"/>
    <s v="Change UK"/>
    <x v="112"/>
    <s v="Mulready"/>
    <m/>
  </r>
  <r>
    <s v="London"/>
    <s v="Change UK"/>
    <x v="113"/>
    <s v="Simor"/>
    <m/>
  </r>
  <r>
    <s v="London"/>
    <s v="Change UK"/>
    <x v="114"/>
    <s v="Ur-Rehman"/>
    <m/>
  </r>
  <r>
    <s v="London"/>
    <s v="Conservative"/>
    <x v="115"/>
    <s v="Morrissey"/>
    <m/>
  </r>
  <r>
    <s v="London"/>
    <s v="Conservative"/>
    <x v="116"/>
    <s v="Barnes"/>
    <m/>
  </r>
  <r>
    <s v="London"/>
    <s v="Conservative"/>
    <x v="117"/>
    <s v="Pattenden"/>
    <m/>
  </r>
  <r>
    <s v="London"/>
    <s v="Conservative"/>
    <x v="118"/>
    <s v="Rahman"/>
    <m/>
  </r>
  <r>
    <s v="London"/>
    <s v="Conservative"/>
    <x v="119"/>
    <s v="Finlayson"/>
    <m/>
  </r>
  <r>
    <s v="London"/>
    <s v="Conservative"/>
    <x v="120"/>
    <s v="Parker"/>
    <m/>
  </r>
  <r>
    <s v="London"/>
    <s v="Green"/>
    <x v="117"/>
    <s v="Ainslie"/>
    <m/>
  </r>
  <r>
    <s v="London"/>
    <s v="Green"/>
    <x v="121"/>
    <s v="Hasnain"/>
    <m/>
  </r>
  <r>
    <s v="London"/>
    <s v="Green"/>
    <x v="122"/>
    <s v="Ali"/>
    <m/>
  </r>
  <r>
    <s v="London"/>
    <s v="Green"/>
    <x v="123"/>
    <s v="Collinson"/>
    <m/>
  </r>
  <r>
    <s v="London"/>
    <s v="Green"/>
    <x v="124"/>
    <s v="Margolies"/>
    <m/>
  </r>
  <r>
    <s v="London"/>
    <s v="Green"/>
    <x v="125"/>
    <s v="van"/>
    <s v="der"/>
  </r>
  <r>
    <s v="London"/>
    <s v="Green"/>
    <x v="126"/>
    <s v="De"/>
    <s v="Keyser"/>
  </r>
  <r>
    <s v="London"/>
    <s v="Green"/>
    <x v="127"/>
    <s v="Underwood"/>
    <m/>
  </r>
  <r>
    <s v="London"/>
    <s v="Labour"/>
    <x v="128"/>
    <s v="Clark"/>
    <m/>
  </r>
  <r>
    <s v="London"/>
    <s v="Labour"/>
    <x v="129"/>
    <s v="Parker"/>
    <m/>
  </r>
  <r>
    <s v="London"/>
    <s v="Labour"/>
    <x v="130"/>
    <s v="Qureshi"/>
    <m/>
  </r>
  <r>
    <s v="London"/>
    <s v="Labour"/>
    <x v="131"/>
    <s v="Chana"/>
    <m/>
  </r>
  <r>
    <s v="London"/>
    <s v="Labour"/>
    <x v="132"/>
    <s v="Beckles"/>
    <m/>
  </r>
  <r>
    <s v="London"/>
    <s v="Labour"/>
    <x v="133"/>
    <s v="Alasia"/>
    <m/>
  </r>
  <r>
    <s v="London"/>
    <s v="Liberal Democrats"/>
    <x v="134"/>
    <s v="Von"/>
    <s v="Wiese"/>
  </r>
  <r>
    <s v="London"/>
    <s v="Liberal Democrats"/>
    <x v="135"/>
    <s v="Dhamija"/>
    <m/>
  </r>
  <r>
    <s v="London"/>
    <s v="Liberal Democrats"/>
    <x v="136"/>
    <s v="Porritt"/>
    <m/>
  </r>
  <r>
    <s v="London"/>
    <s v="Liberal Democrats"/>
    <x v="18"/>
    <s v="Fryer"/>
    <m/>
  </r>
  <r>
    <s v="London"/>
    <s v="Liberal Democrats"/>
    <x v="137"/>
    <s v="Khan"/>
    <m/>
  </r>
  <r>
    <s v="London"/>
    <s v="Liberal Democrats"/>
    <x v="138"/>
    <s v="Cross"/>
    <m/>
  </r>
  <r>
    <s v="London"/>
    <s v="Liberal Democrats"/>
    <x v="139"/>
    <s v="Colley"/>
    <m/>
  </r>
  <r>
    <s v="London"/>
    <s v="Liberal Democrats"/>
    <x v="140"/>
    <s v="Khan"/>
    <m/>
  </r>
  <r>
    <s v="London"/>
    <s v="The Brexit Party"/>
    <x v="141"/>
    <s v="Habib"/>
    <m/>
  </r>
  <r>
    <s v="London"/>
    <s v="The Brexit Party"/>
    <x v="142"/>
    <s v="Forman"/>
    <m/>
  </r>
  <r>
    <s v="London"/>
    <s v="The Brexit Party"/>
    <x v="139"/>
    <s v="Shore"/>
    <m/>
  </r>
  <r>
    <s v="London"/>
    <s v="The Brexit Party"/>
    <x v="143"/>
    <s v="Sehgal"/>
    <s v="Cuthbert"/>
  </r>
  <r>
    <s v="London"/>
    <s v="The Brexit Party"/>
    <x v="144"/>
    <s v="Ogunnusi"/>
    <m/>
  </r>
  <r>
    <s v="London"/>
    <s v="The Brexit Party"/>
    <x v="47"/>
    <s v="Marcus"/>
    <m/>
  </r>
  <r>
    <s v="London"/>
    <s v="The Brexit Party"/>
    <x v="145"/>
    <s v="A'zami"/>
    <m/>
  </r>
  <r>
    <s v="London"/>
    <s v="The Brexit Party"/>
    <x v="146"/>
    <s v="Quinton"/>
    <m/>
  </r>
  <r>
    <s v="London"/>
    <s v="UK European Union Party"/>
    <x v="147"/>
    <s v="Kirk"/>
    <m/>
  </r>
  <r>
    <s v="London"/>
    <s v="UK European Union Party"/>
    <x v="29"/>
    <s v="Stevens"/>
    <m/>
  </r>
  <r>
    <s v="London"/>
    <s v="UK European Union Party"/>
    <x v="148"/>
    <s v="Ahsan"/>
    <m/>
  </r>
  <r>
    <s v="London"/>
    <s v="UK European Union Party"/>
    <x v="63"/>
    <s v="Novikova"/>
    <m/>
  </r>
  <r>
    <s v="London"/>
    <s v="UK European Union Party"/>
    <x v="149"/>
    <s v="Antetomaso"/>
    <m/>
  </r>
  <r>
    <s v="London"/>
    <s v="UK European Union Party"/>
    <x v="29"/>
    <s v="Boardman"/>
    <m/>
  </r>
  <r>
    <s v="London"/>
    <s v="UKIP"/>
    <x v="29"/>
    <s v="Braine"/>
    <m/>
  </r>
  <r>
    <s v="London"/>
    <s v="UKIP"/>
    <x v="150"/>
    <s v="Muswell"/>
    <m/>
  </r>
  <r>
    <s v="London"/>
    <s v="UKIP"/>
    <x v="151"/>
    <s v="Vachha"/>
    <m/>
  </r>
  <r>
    <s v="London"/>
    <s v="UKIP"/>
    <x v="152"/>
    <s v="Stephenson"/>
    <m/>
  </r>
  <r>
    <s v="London"/>
    <s v="UKIP"/>
    <x v="127"/>
    <s v="McIlvenna"/>
    <m/>
  </r>
  <r>
    <s v="London"/>
    <s v="UKIP"/>
    <x v="17"/>
    <s v="Poynton"/>
    <m/>
  </r>
  <r>
    <s v="London"/>
    <s v="UKIP"/>
    <x v="153"/>
    <s v="Johnson"/>
    <m/>
  </r>
  <r>
    <s v="London"/>
    <s v="Women's Equality Party"/>
    <x v="6"/>
    <s v="Mayer"/>
    <m/>
  </r>
  <r>
    <s v="London"/>
    <s v="Women's Equality Party"/>
    <x v="154"/>
    <s v="Gare"/>
    <m/>
  </r>
  <r>
    <s v="London"/>
    <s v="Women's Equality Party"/>
    <x v="155"/>
    <s v="Hogan"/>
    <m/>
  </r>
  <r>
    <s v="London"/>
    <s v="Women's Equality Party"/>
    <x v="156"/>
    <s v="Dunbar-Hussain"/>
    <m/>
  </r>
  <r>
    <s v="London"/>
    <s v="Women's Equality Party"/>
    <x v="157"/>
    <s v="Barham-Brown"/>
    <m/>
  </r>
  <r>
    <s v="London"/>
    <s v="Women's Equality Party"/>
    <x v="158"/>
    <s v="Marshall"/>
    <m/>
  </r>
  <r>
    <s v="London"/>
    <s v="Women's Equality Party"/>
    <x v="159"/>
    <s v="Patton-Vincenti"/>
    <m/>
  </r>
  <r>
    <s v="London"/>
    <s v="Women's Equality Party"/>
    <x v="160"/>
    <s v="Mohan"/>
    <m/>
  </r>
  <r>
    <s v="London"/>
    <s v="Independent"/>
    <x v="161"/>
    <s v="Aghaji"/>
    <m/>
  </r>
  <r>
    <s v="London"/>
    <s v="Independent"/>
    <x v="72"/>
    <s v="Hallam"/>
    <m/>
  </r>
  <r>
    <s v="London"/>
    <s v="Independent"/>
    <x v="64"/>
    <s v="Kirkby"/>
    <m/>
  </r>
  <r>
    <s v="London"/>
    <s v="Independent"/>
    <x v="162"/>
    <s v="Klu"/>
    <m/>
  </r>
  <r>
    <s v="London"/>
    <s v="Independent"/>
    <x v="163"/>
    <s v="Lafferty"/>
    <m/>
  </r>
  <r>
    <s v="London"/>
    <s v="Independent"/>
    <x v="164"/>
    <s v="Mcdowell"/>
    <m/>
  </r>
  <r>
    <s v="London"/>
    <s v="Independent"/>
    <x v="165"/>
    <s v="Medhurst"/>
    <m/>
  </r>
  <r>
    <s v="London"/>
    <s v="Independent"/>
    <x v="166"/>
    <s v="Muss"/>
    <m/>
  </r>
  <r>
    <s v="London"/>
    <s v="Independent"/>
    <x v="22"/>
    <s v="Shad"/>
    <m/>
  </r>
  <r>
    <s v="London"/>
    <s v="Independent"/>
    <x v="167"/>
    <s v="Sowden"/>
    <m/>
  </r>
  <r>
    <s v="London"/>
    <s v="Independent"/>
    <x v="168"/>
    <s v="Venzon"/>
    <m/>
  </r>
  <r>
    <s v="North East"/>
    <s v="Change UK"/>
    <x v="169"/>
    <s v="Weetman"/>
    <m/>
  </r>
  <r>
    <s v="North East"/>
    <s v="Change UK"/>
    <x v="170"/>
    <s v="Hawley"/>
    <m/>
  </r>
  <r>
    <s v="North East"/>
    <s v="Change UK"/>
    <x v="171"/>
    <s v="Heywood"/>
    <m/>
  </r>
  <r>
    <s v="North East"/>
    <s v="Conservative"/>
    <x v="29"/>
    <s v="Lawrie"/>
    <m/>
  </r>
  <r>
    <s v="North East"/>
    <s v="Conservative"/>
    <x v="82"/>
    <s v="J"/>
    <s v="Galley"/>
  </r>
  <r>
    <s v="North East"/>
    <s v="Conservative"/>
    <x v="172"/>
    <s v="Crute"/>
    <m/>
  </r>
  <r>
    <s v="North East"/>
    <s v="Green"/>
    <x v="123"/>
    <s v="Featherstone"/>
    <m/>
  </r>
  <r>
    <s v="North East"/>
    <s v="Green"/>
    <x v="18"/>
    <s v="Elmer"/>
    <m/>
  </r>
  <r>
    <s v="North East"/>
    <s v="Green"/>
    <x v="173"/>
    <s v="Furness"/>
    <m/>
  </r>
  <r>
    <s v="North East"/>
    <s v="Labour"/>
    <x v="8"/>
    <s v="Penny-Evans"/>
    <m/>
  </r>
  <r>
    <s v="North East"/>
    <s v="Liberal Democrats"/>
    <x v="79"/>
    <s v="Halleast"/>
    <m/>
  </r>
  <r>
    <s v="North East"/>
    <s v="Liberal Democrats"/>
    <x v="20"/>
    <s v="Porksen"/>
    <m/>
  </r>
  <r>
    <s v="North East"/>
    <s v="Liberal Democrats"/>
    <x v="174"/>
    <s v="King"/>
    <m/>
  </r>
  <r>
    <s v="North East"/>
    <s v="The Brexit Party"/>
    <x v="175"/>
    <s v="Monteith"/>
    <m/>
  </r>
  <r>
    <s v="North East"/>
    <s v="The Brexit Party"/>
    <x v="17"/>
    <s v="Tennant"/>
    <m/>
  </r>
  <r>
    <s v="North East"/>
    <s v="The Brexit Party"/>
    <x v="29"/>
    <s v="Monaghan"/>
    <m/>
  </r>
  <r>
    <s v="North East"/>
    <s v="UKIP"/>
    <x v="29"/>
    <s v="Elvin"/>
    <m/>
  </r>
  <r>
    <s v="North East"/>
    <s v="UKIP"/>
    <x v="82"/>
    <s v="Gallacher"/>
    <m/>
  </r>
  <r>
    <s v="North East"/>
    <s v="UKIP"/>
    <x v="64"/>
    <s v="Breeze"/>
    <m/>
  </r>
  <r>
    <s v="North West"/>
    <s v="Change UK"/>
    <x v="168"/>
    <s v="Cooper"/>
    <m/>
  </r>
  <r>
    <s v="North West"/>
    <s v="Change UK"/>
    <x v="176"/>
    <s v="Price"/>
    <m/>
  </r>
  <r>
    <s v="North West"/>
    <s v="Change UK"/>
    <x v="177"/>
    <s v="Banerji"/>
    <m/>
  </r>
  <r>
    <s v="North West"/>
    <s v="Change UK"/>
    <x v="56"/>
    <s v="Taylor"/>
    <m/>
  </r>
  <r>
    <s v="North West"/>
    <s v="Change UK"/>
    <x v="178"/>
    <s v="Olive"/>
    <m/>
  </r>
  <r>
    <s v="North West"/>
    <s v="Change UK"/>
    <x v="179"/>
    <s v="Desmond"/>
    <m/>
  </r>
  <r>
    <s v="North West"/>
    <s v="Change UK"/>
    <x v="165"/>
    <s v="Graystone"/>
    <m/>
  </r>
  <r>
    <s v="North West"/>
    <s v="Change UK"/>
    <x v="180"/>
    <s v="Knight"/>
    <m/>
  </r>
  <r>
    <s v="North West"/>
    <s v="Conservative"/>
    <x v="181"/>
    <s v="Beaty"/>
    <m/>
  </r>
  <r>
    <s v="North West"/>
    <s v="Conservative"/>
    <x v="102"/>
    <s v="Howard"/>
    <m/>
  </r>
  <r>
    <s v="North West"/>
    <s v="Conservative"/>
    <x v="182"/>
    <s v="Saunders"/>
    <m/>
  </r>
  <r>
    <s v="North West"/>
    <s v="Conservative"/>
    <x v="183"/>
    <s v="Maisey"/>
    <m/>
  </r>
  <r>
    <s v="North West"/>
    <s v="Conservative"/>
    <x v="43"/>
    <s v="Lord"/>
    <m/>
  </r>
  <r>
    <s v="North West"/>
    <s v="Conservative"/>
    <x v="184"/>
    <s v="Pickles"/>
    <m/>
  </r>
  <r>
    <s v="North West"/>
    <s v="Conservative"/>
    <x v="185"/>
    <s v="Choudhary"/>
    <m/>
  </r>
  <r>
    <s v="North West"/>
    <s v="English Democrats"/>
    <x v="89"/>
    <s v="Morris"/>
    <m/>
  </r>
  <r>
    <s v="North West"/>
    <s v="English Democrats"/>
    <x v="186"/>
    <s v="Morris"/>
    <m/>
  </r>
  <r>
    <s v="North West"/>
    <s v="Green"/>
    <x v="187"/>
    <s v="Dowding"/>
    <m/>
  </r>
  <r>
    <s v="North West"/>
    <s v="Green"/>
    <x v="183"/>
    <s v="Olsen"/>
    <m/>
  </r>
  <r>
    <s v="North West"/>
    <s v="Green"/>
    <x v="113"/>
    <s v="Northey"/>
    <m/>
  </r>
  <r>
    <s v="North West"/>
    <s v="Green"/>
    <x v="188"/>
    <s v="Coggins"/>
    <m/>
  </r>
  <r>
    <s v="North West"/>
    <s v="Green"/>
    <x v="189"/>
    <s v="Mills"/>
    <m/>
  </r>
  <r>
    <s v="North West"/>
    <s v="Green"/>
    <x v="190"/>
    <s v="Johnson"/>
    <m/>
  </r>
  <r>
    <s v="North West"/>
    <s v="Green"/>
    <x v="10"/>
    <s v="Jerrome"/>
    <m/>
  </r>
  <r>
    <s v="North West"/>
    <s v="Green"/>
    <x v="132"/>
    <s v="Booth"/>
    <m/>
  </r>
  <r>
    <s v="North West"/>
    <s v="Labour"/>
    <x v="191"/>
    <s v="Lewis"/>
    <m/>
  </r>
  <r>
    <s v="North West"/>
    <s v="Labour"/>
    <x v="11"/>
    <s v="Brennan"/>
    <m/>
  </r>
  <r>
    <s v="North West"/>
    <s v="Labour"/>
    <x v="192"/>
    <s v="Cozler"/>
    <m/>
  </r>
  <r>
    <s v="North West"/>
    <s v="Labour"/>
    <x v="193"/>
    <s v="Ismail"/>
    <m/>
  </r>
  <r>
    <s v="North West"/>
    <s v="Labour"/>
    <x v="194"/>
    <s v="Tennant"/>
    <m/>
  </r>
  <r>
    <s v="North West"/>
    <s v="Liberal Democrats"/>
    <x v="82"/>
    <s v="Davies"/>
    <m/>
  </r>
  <r>
    <s v="North West"/>
    <s v="Liberal Democrats"/>
    <x v="102"/>
    <s v="Brophy"/>
    <m/>
  </r>
  <r>
    <s v="North West"/>
    <s v="Liberal Democrats"/>
    <x v="138"/>
    <s v="Foster-Grime"/>
    <m/>
  </r>
  <r>
    <s v="North West"/>
    <s v="Liberal Democrats"/>
    <x v="63"/>
    <s v="Fryer"/>
    <m/>
  </r>
  <r>
    <s v="North West"/>
    <s v="Liberal Democrats"/>
    <x v="103"/>
    <s v="Al-Hamdani"/>
    <m/>
  </r>
  <r>
    <s v="North West"/>
    <s v="Liberal Democrats"/>
    <x v="195"/>
    <s v="Forrest"/>
    <m/>
  </r>
  <r>
    <s v="North West"/>
    <s v="Liberal Democrats"/>
    <x v="17"/>
    <s v="Studholme"/>
    <m/>
  </r>
  <r>
    <s v="North West"/>
    <s v="Liberal Democrats"/>
    <x v="196"/>
    <s v="Van"/>
    <s v="Mierlo"/>
  </r>
  <r>
    <s v="North West"/>
    <s v="The Brexit Party"/>
    <x v="192"/>
    <s v="Fox"/>
    <m/>
  </r>
  <r>
    <s v="North West"/>
    <s v="The Brexit Party"/>
    <x v="197"/>
    <s v="Overgaard"/>
    <s v="Nielsen"/>
  </r>
  <r>
    <s v="North West"/>
    <s v="The Brexit Party"/>
    <x v="11"/>
    <s v="Bull"/>
    <m/>
  </r>
  <r>
    <s v="North West"/>
    <s v="The Brexit Party"/>
    <x v="54"/>
    <s v="Harvey"/>
    <m/>
  </r>
  <r>
    <s v="North West"/>
    <s v="The Brexit Party"/>
    <x v="198"/>
    <s v="Jagota"/>
    <m/>
  </r>
  <r>
    <s v="North West"/>
    <s v="The Brexit Party"/>
    <x v="199"/>
    <s v="Babade"/>
    <m/>
  </r>
  <r>
    <s v="North West"/>
    <s v="The Brexit Party"/>
    <x v="200"/>
    <s v="Bate"/>
    <m/>
  </r>
  <r>
    <s v="North West"/>
    <s v="The Brexit Party"/>
    <x v="17"/>
    <s v="Kelly"/>
    <m/>
  </r>
  <r>
    <s v="North West"/>
    <s v="UK European Union Party"/>
    <x v="201"/>
    <s v="Larroque"/>
    <m/>
  </r>
  <r>
    <s v="North West"/>
    <s v="UKIP"/>
    <x v="85"/>
    <s v="Richardson"/>
    <m/>
  </r>
  <r>
    <s v="North West"/>
    <s v="UKIP"/>
    <x v="202"/>
    <s v="Armstrong"/>
    <m/>
  </r>
  <r>
    <s v="North West"/>
    <s v="UKIP"/>
    <x v="79"/>
    <s v="Mills"/>
    <m/>
  </r>
  <r>
    <s v="North West"/>
    <s v="UKIP"/>
    <x v="24"/>
    <s v="Ryding"/>
    <m/>
  </r>
  <r>
    <s v="North West"/>
    <s v="UKIP"/>
    <x v="56"/>
    <s v="Felse"/>
    <m/>
  </r>
  <r>
    <s v="North West"/>
    <s v="UKIP"/>
    <x v="141"/>
    <s v="Fryer"/>
    <m/>
  </r>
  <r>
    <s v="North West"/>
    <s v="UKIP"/>
    <x v="17"/>
    <s v="Booker"/>
    <m/>
  </r>
  <r>
    <s v="North West"/>
    <s v="UKIP"/>
    <x v="203"/>
    <s v="Craig"/>
    <m/>
  </r>
  <r>
    <s v="North West"/>
    <s v="Independent"/>
    <x v="204"/>
    <s v="Aslam"/>
    <m/>
  </r>
  <r>
    <s v="North West"/>
    <s v="Independent"/>
    <x v="205"/>
    <s v="Robinson"/>
    <m/>
  </r>
  <r>
    <s v="Northern Ireland"/>
    <s v="Alliance Party"/>
    <x v="206"/>
    <s v="Long"/>
    <m/>
  </r>
  <r>
    <s v="Northern Ireland"/>
    <s v="Conservative"/>
    <x v="207"/>
    <s v="Bhogal"/>
    <m/>
  </r>
  <r>
    <s v="Northern Ireland"/>
    <s v="Green"/>
    <x v="8"/>
    <s v="Bailey"/>
    <m/>
  </r>
  <r>
    <s v="Northern Ireland"/>
    <s v="Social Democratic &amp; Labour Party"/>
    <x v="208"/>
    <s v="Eastwood"/>
    <m/>
  </r>
  <r>
    <s v="Northern Ireland"/>
    <s v="Traditional Unionist Voice"/>
    <x v="209"/>
    <s v="Allister"/>
    <m/>
  </r>
  <r>
    <s v="Northern Ireland"/>
    <s v="Ulster Unionist Party"/>
    <x v="210"/>
    <s v="Kennedy"/>
    <m/>
  </r>
  <r>
    <s v="Northern Ireland"/>
    <s v="UKIP"/>
    <x v="152"/>
    <s v="Hill"/>
    <m/>
  </r>
  <r>
    <s v="Northern Ireland"/>
    <s v="Independent"/>
    <x v="68"/>
    <s v="McCann"/>
    <m/>
  </r>
  <r>
    <s v="Northern Ireland"/>
    <s v="Independent"/>
    <x v="102"/>
    <s v="Morrice"/>
    <m/>
  </r>
  <r>
    <s v="Scotland"/>
    <s v="Change UK"/>
    <x v="11"/>
    <s v="MacDonald"/>
    <m/>
  </r>
  <r>
    <s v="Scotland"/>
    <s v="Change UK"/>
    <x v="127"/>
    <s v="Griffiths"/>
    <m/>
  </r>
  <r>
    <s v="Scotland"/>
    <s v="Change UK"/>
    <x v="37"/>
    <s v="Forman"/>
    <m/>
  </r>
  <r>
    <s v="Scotland"/>
    <s v="Change UK"/>
    <x v="211"/>
    <s v="Astbury"/>
    <m/>
  </r>
  <r>
    <s v="Scotland"/>
    <s v="Change UK"/>
    <x v="212"/>
    <s v="McFadyen"/>
    <m/>
  </r>
  <r>
    <s v="Scotland"/>
    <s v="Change UK"/>
    <x v="213"/>
    <s v="Edgeworth"/>
    <m/>
  </r>
  <r>
    <s v="Scotland"/>
    <s v="Conservative"/>
    <x v="214"/>
    <s v="McGill"/>
    <m/>
  </r>
  <r>
    <s v="Scotland"/>
    <s v="Conservative"/>
    <x v="215"/>
    <s v="Haslam"/>
    <m/>
  </r>
  <r>
    <s v="Scotland"/>
    <s v="Conservative"/>
    <x v="214"/>
    <s v="Whyte"/>
    <m/>
  </r>
  <r>
    <s v="Scotland"/>
    <s v="Conservative"/>
    <x v="168"/>
    <s v="Gee"/>
    <m/>
  </r>
  <r>
    <s v="Scotland"/>
    <s v="Conservative"/>
    <x v="56"/>
    <s v="Kusznir"/>
    <m/>
  </r>
  <r>
    <s v="Scotland"/>
    <s v="Green"/>
    <x v="216"/>
    <s v="Chapman"/>
    <m/>
  </r>
  <r>
    <s v="Scotland"/>
    <s v="Green"/>
    <x v="217"/>
    <s v="Slater"/>
    <m/>
  </r>
  <r>
    <s v="Scotland"/>
    <s v="Green"/>
    <x v="218"/>
    <s v="Mackay"/>
    <m/>
  </r>
  <r>
    <s v="Scotland"/>
    <s v="Green"/>
    <x v="219"/>
    <s v="Booth"/>
    <m/>
  </r>
  <r>
    <s v="Scotland"/>
    <s v="Green"/>
    <x v="220"/>
    <s v="Hall"/>
    <m/>
  </r>
  <r>
    <s v="Scotland"/>
    <s v="Green"/>
    <x v="221"/>
    <s v="Faulds"/>
    <m/>
  </r>
  <r>
    <s v="Scotland"/>
    <s v="Labour"/>
    <x v="222"/>
    <s v="Baxter"/>
    <m/>
  </r>
  <r>
    <s v="Scotland"/>
    <s v="Labour"/>
    <x v="223"/>
    <s v="Miller"/>
    <m/>
  </r>
  <r>
    <s v="Scotland"/>
    <s v="Labour"/>
    <x v="224"/>
    <s v="Lee"/>
    <s v="Fraioli"/>
  </r>
  <r>
    <s v="Scotland"/>
    <s v="Labour"/>
    <x v="225"/>
    <s v="O'Dwyer"/>
    <m/>
  </r>
  <r>
    <s v="Scotland"/>
    <s v="Labour"/>
    <x v="149"/>
    <s v="Bretherton"/>
    <m/>
  </r>
  <r>
    <s v="Scotland"/>
    <s v="Liberal Democrats"/>
    <x v="226"/>
    <s v="Ritchie"/>
    <m/>
  </r>
  <r>
    <s v="Scotland"/>
    <s v="Liberal Democrats"/>
    <x v="227"/>
    <s v="Mackintosh"/>
    <m/>
  </r>
  <r>
    <s v="Scotland"/>
    <s v="Liberal Democrats"/>
    <x v="228"/>
    <s v="Bhatia"/>
    <m/>
  </r>
  <r>
    <s v="Scotland"/>
    <s v="Liberal Democrats"/>
    <x v="229"/>
    <s v="Zaporozcenko"/>
    <m/>
  </r>
  <r>
    <s v="Scotland"/>
    <s v="Liberal Democrats"/>
    <x v="17"/>
    <s v="Edward"/>
    <m/>
  </r>
  <r>
    <s v="Scotland"/>
    <s v="Liberal Democrats"/>
    <x v="230"/>
    <s v="Sneddon"/>
    <m/>
  </r>
  <r>
    <s v="Scotland"/>
    <s v="SNP"/>
    <x v="231"/>
    <s v="Allard"/>
    <m/>
  </r>
  <r>
    <s v="Scotland"/>
    <s v="SNP"/>
    <x v="146"/>
    <s v="McLeod"/>
    <m/>
  </r>
  <r>
    <s v="Scotland"/>
    <s v="SNP"/>
    <x v="232"/>
    <s v="Ferrier"/>
    <m/>
  </r>
  <r>
    <s v="Scotland"/>
    <s v="SNP"/>
    <x v="211"/>
    <s v="Anderson"/>
    <m/>
  </r>
  <r>
    <s v="Scotland"/>
    <s v="SNP"/>
    <x v="0"/>
    <s v="Kerr"/>
    <m/>
  </r>
  <r>
    <s v="Scotland"/>
    <s v="The Brexit Party"/>
    <x v="233"/>
    <s v="Stedman-Bruce"/>
    <m/>
  </r>
  <r>
    <s v="Scotland"/>
    <s v="The Brexit Party"/>
    <x v="234"/>
    <s v="Walker"/>
    <m/>
  </r>
  <r>
    <s v="Scotland"/>
    <s v="The Brexit Party"/>
    <x v="132"/>
    <s v="Ferguson-Hannah"/>
    <m/>
  </r>
  <r>
    <s v="Scotland"/>
    <s v="The Brexit Party"/>
    <x v="97"/>
    <s v="Waiton"/>
    <m/>
  </r>
  <r>
    <s v="Scotland"/>
    <s v="The Brexit Party"/>
    <x v="28"/>
    <s v="Aitken"/>
    <m/>
  </r>
  <r>
    <s v="Scotland"/>
    <s v="The Brexit Party"/>
    <x v="235"/>
    <s v="Walker"/>
    <m/>
  </r>
  <r>
    <s v="Scotland"/>
    <s v="UKIP"/>
    <x v="236"/>
    <s v="MacKay"/>
    <m/>
  </r>
  <r>
    <s v="Scotland"/>
    <s v="UKIP"/>
    <x v="237"/>
    <s v="MacKay"/>
    <m/>
  </r>
  <r>
    <s v="Scotland"/>
    <s v="UKIP"/>
    <x v="238"/>
    <s v="Inglis"/>
    <m/>
  </r>
  <r>
    <s v="Scotland"/>
    <s v="UKIP"/>
    <x v="239"/>
    <s v="Meechan"/>
    <m/>
  </r>
  <r>
    <s v="Scotland"/>
    <s v="UKIP"/>
    <x v="240"/>
    <s v="Hill"/>
    <m/>
  </r>
  <r>
    <s v="Scotland"/>
    <s v="UKIP"/>
    <x v="68"/>
    <s v="Wilson"/>
    <m/>
  </r>
  <r>
    <s v="Scotland"/>
    <s v="Independent"/>
    <x v="241"/>
    <s v="Edgar"/>
    <m/>
  </r>
  <r>
    <s v="Scotland"/>
    <s v="Independent"/>
    <x v="242"/>
    <s v="Parke"/>
    <m/>
  </r>
  <r>
    <s v="South East"/>
    <s v="Change UK"/>
    <x v="179"/>
    <s v="Groulef"/>
    <m/>
  </r>
  <r>
    <s v="South East"/>
    <s v="Change UK"/>
    <x v="243"/>
    <s v="Morgan"/>
    <m/>
  </r>
  <r>
    <s v="South East"/>
    <s v="Change UK"/>
    <x v="124"/>
    <s v="Fuller"/>
    <m/>
  </r>
  <r>
    <s v="South East"/>
    <s v="Change UK"/>
    <x v="76"/>
    <s v="Bextor"/>
    <m/>
  </r>
  <r>
    <s v="South East"/>
    <s v="Change UK"/>
    <x v="244"/>
    <s v="Mazzei"/>
    <m/>
  </r>
  <r>
    <s v="South East"/>
    <s v="Change UK"/>
    <x v="245"/>
    <s v="Carp"/>
    <m/>
  </r>
  <r>
    <s v="South East"/>
    <s v="Change UK"/>
    <x v="246"/>
    <s v="Murphy"/>
    <m/>
  </r>
  <r>
    <s v="South East"/>
    <s v="Change UK"/>
    <x v="211"/>
    <s v="Allen"/>
    <m/>
  </r>
  <r>
    <s v="South East"/>
    <s v="Change UK"/>
    <x v="12"/>
    <s v="Yeo"/>
    <m/>
  </r>
  <r>
    <s v="South East"/>
    <s v="Conservative"/>
    <x v="29"/>
    <s v="Robinson"/>
    <m/>
  </r>
  <r>
    <s v="South East"/>
    <s v="Conservative"/>
    <x v="22"/>
    <s v="Whiting"/>
    <m/>
  </r>
  <r>
    <s v="South East"/>
    <s v="Conservative"/>
    <x v="247"/>
    <s v="Ash"/>
    <m/>
  </r>
  <r>
    <s v="South East"/>
    <s v="Conservative"/>
    <x v="63"/>
    <s v="Firth"/>
    <m/>
  </r>
  <r>
    <s v="South East"/>
    <s v="Conservative"/>
    <x v="248"/>
    <s v="Pepper"/>
    <m/>
  </r>
  <r>
    <s v="South East"/>
    <s v="Conservative"/>
    <x v="249"/>
    <s v="Mitchell"/>
    <m/>
  </r>
  <r>
    <s v="South East"/>
    <s v="Conservative"/>
    <x v="250"/>
    <s v="Sadikoglu-Novaky"/>
    <m/>
  </r>
  <r>
    <s v="South East"/>
    <s v="Conservative"/>
    <x v="59"/>
    <s v="Newton"/>
    <m/>
  </r>
  <r>
    <s v="South East"/>
    <s v="Green"/>
    <x v="251"/>
    <s v="Phillips"/>
    <m/>
  </r>
  <r>
    <s v="South East"/>
    <s v="Green"/>
    <x v="252"/>
    <s v="Benjamin"/>
    <m/>
  </r>
  <r>
    <s v="South East"/>
    <s v="Green"/>
    <x v="253"/>
    <s v="Lowthion"/>
    <m/>
  </r>
  <r>
    <s v="South East"/>
    <s v="Green"/>
    <x v="254"/>
    <s v="Groves"/>
    <s v="Williams"/>
  </r>
  <r>
    <s v="South East"/>
    <s v="Green"/>
    <x v="255"/>
    <s v="Mac"/>
    <s v="Cafferty"/>
  </r>
  <r>
    <s v="South East"/>
    <s v="Green"/>
    <x v="108"/>
    <s v="Doerfel"/>
    <m/>
  </r>
  <r>
    <s v="South East"/>
    <s v="Green"/>
    <x v="256"/>
    <s v="Sanders"/>
    <m/>
  </r>
  <r>
    <s v="South East"/>
    <s v="Green"/>
    <x v="257"/>
    <s v="Moir"/>
    <m/>
  </r>
  <r>
    <s v="South East"/>
    <s v="Green"/>
    <x v="258"/>
    <s v="Sykes"/>
    <m/>
  </r>
  <r>
    <s v="South East"/>
    <s v="Green"/>
    <x v="18"/>
    <s v="Essex"/>
    <m/>
  </r>
  <r>
    <s v="South East"/>
    <s v="Labour"/>
    <x v="213"/>
    <s v="Shutt"/>
    <m/>
  </r>
  <r>
    <s v="South East"/>
    <s v="Labour"/>
    <x v="259"/>
    <s v="Neathey"/>
    <m/>
  </r>
  <r>
    <s v="South East"/>
    <s v="Labour"/>
    <x v="13"/>
    <s v="Turnbull"/>
    <m/>
  </r>
  <r>
    <s v="South East"/>
    <s v="Labour"/>
    <x v="260"/>
    <s v="Dasgupta"/>
    <m/>
  </r>
  <r>
    <s v="South East"/>
    <s v="Labour"/>
    <x v="224"/>
    <s v="Fowler"/>
    <m/>
  </r>
  <r>
    <s v="South East"/>
    <s v="Labour"/>
    <x v="172"/>
    <s v="Enright"/>
    <m/>
  </r>
  <r>
    <s v="South East"/>
    <s v="Labour"/>
    <x v="261"/>
    <s v="Arshad"/>
    <m/>
  </r>
  <r>
    <s v="South East"/>
    <s v="Labour"/>
    <x v="47"/>
    <s v="Burgess"/>
    <m/>
  </r>
  <r>
    <s v="South East"/>
    <s v="Labour"/>
    <x v="262"/>
    <s v="Ward"/>
    <m/>
  </r>
  <r>
    <s v="South East"/>
    <s v="Liberal Democrats"/>
    <x v="263"/>
    <s v="Hook"/>
    <m/>
  </r>
  <r>
    <s v="South East"/>
    <s v="Liberal Democrats"/>
    <x v="264"/>
    <s v="Bunting"/>
    <m/>
  </r>
  <r>
    <s v="South East"/>
    <s v="Liberal Democrats"/>
    <x v="78"/>
    <s v="Tod"/>
    <m/>
  </r>
  <r>
    <s v="South East"/>
    <s v="Liberal Democrats"/>
    <x v="98"/>
    <s v="Leffman"/>
    <m/>
  </r>
  <r>
    <s v="South East"/>
    <s v="Liberal Democrats"/>
    <x v="82"/>
    <s v="Bowers"/>
    <m/>
  </r>
  <r>
    <s v="South East"/>
    <s v="Liberal Democrats"/>
    <x v="265"/>
    <s v="Goodall"/>
    <m/>
  </r>
  <r>
    <s v="South East"/>
    <s v="Liberal Democrats"/>
    <x v="266"/>
    <s v="Ziegler"/>
    <m/>
  </r>
  <r>
    <s v="South East"/>
    <s v="Liberal Democrats"/>
    <x v="48"/>
    <s v="Perry"/>
    <m/>
  </r>
  <r>
    <s v="South East"/>
    <s v="Liberal Democrats"/>
    <x v="17"/>
    <s v="Vincent"/>
    <m/>
  </r>
  <r>
    <s v="South East"/>
    <s v="The Brexit Party"/>
    <x v="0"/>
    <s v="Phillips"/>
    <m/>
  </r>
  <r>
    <s v="South East"/>
    <s v="The Brexit Party"/>
    <x v="152"/>
    <s v="Rowland"/>
    <m/>
  </r>
  <r>
    <s v="South East"/>
    <s v="The Brexit Party"/>
    <x v="267"/>
    <s v="De"/>
    <s v="Camborne"/>
  </r>
  <r>
    <s v="South East"/>
    <s v="The Brexit Party"/>
    <x v="132"/>
    <s v="Bartholomew"/>
    <m/>
  </r>
  <r>
    <s v="South East"/>
    <s v="The Brexit Party"/>
    <x v="268"/>
    <s v="Ellis"/>
    <m/>
  </r>
  <r>
    <s v="South East"/>
    <s v="The Brexit Party"/>
    <x v="17"/>
    <s v="Kennedy"/>
    <m/>
  </r>
  <r>
    <s v="South East"/>
    <s v="The Brexit Party"/>
    <x v="61"/>
    <s v="Taylor"/>
    <m/>
  </r>
  <r>
    <s v="South East"/>
    <s v="The Brexit Party"/>
    <x v="269"/>
    <s v="Farmer"/>
    <m/>
  </r>
  <r>
    <s v="South East"/>
    <s v="The Brexit Party"/>
    <x v="127"/>
    <s v="Wiltshire"/>
    <m/>
  </r>
  <r>
    <s v="South East"/>
    <s v="The Socialist Party of Great Britain"/>
    <x v="270"/>
    <s v="Bruce"/>
    <m/>
  </r>
  <r>
    <s v="South East"/>
    <s v="The Socialist Party of Great Britain"/>
    <x v="271"/>
    <s v="Carr"/>
    <m/>
  </r>
  <r>
    <s v="South East"/>
    <s v="The Socialist Party of Great Britain"/>
    <x v="11"/>
    <s v="Chesham"/>
    <m/>
  </r>
  <r>
    <s v="South East"/>
    <s v="The Socialist Party of Great Britain"/>
    <x v="152"/>
    <s v="Cox"/>
    <m/>
  </r>
  <r>
    <s v="South East"/>
    <s v="The Socialist Party of Great Britain"/>
    <x v="56"/>
    <s v="Foster"/>
    <m/>
  </r>
  <r>
    <s v="South East"/>
    <s v="The Socialist Party of Great Britain"/>
    <x v="89"/>
    <s v="Harper"/>
    <m/>
  </r>
  <r>
    <s v="South East"/>
    <s v="The Socialist Party of Great Britain"/>
    <x v="68"/>
    <s v="Kirk"/>
    <m/>
  </r>
  <r>
    <s v="South East"/>
    <s v="The Socialist Party of Great Britain"/>
    <x v="272"/>
    <s v="Pruden"/>
    <m/>
  </r>
  <r>
    <s v="South East"/>
    <s v="The Socialist Party of Great Britain"/>
    <x v="165"/>
    <s v="Thomas-Emans"/>
    <m/>
  </r>
  <r>
    <s v="South East"/>
    <s v="The Socialist Party of Great Britain"/>
    <x v="273"/>
    <s v="Williams"/>
    <m/>
  </r>
  <r>
    <s v="South East"/>
    <s v="UK European Union Party"/>
    <x v="274"/>
    <s v="Ndikumana"/>
    <m/>
  </r>
  <r>
    <s v="South East"/>
    <s v="UK European Union Party"/>
    <x v="275"/>
    <s v="Powell"/>
    <m/>
  </r>
  <r>
    <s v="South East"/>
    <s v="UKIP"/>
    <x v="276"/>
    <s v="Wauchope"/>
    <m/>
  </r>
  <r>
    <s v="South East"/>
    <s v="UKIP"/>
    <x v="98"/>
    <s v="Philips"/>
    <m/>
  </r>
  <r>
    <s v="South East"/>
    <s v="UKIP"/>
    <x v="277"/>
    <s v="Pitcher"/>
    <m/>
  </r>
  <r>
    <s v="South East"/>
    <s v="UKIP"/>
    <x v="78"/>
    <s v="Brothers"/>
    <m/>
  </r>
  <r>
    <s v="South East"/>
    <s v="UKIP"/>
    <x v="41"/>
    <s v="Gould"/>
    <m/>
  </r>
  <r>
    <s v="South East"/>
    <s v="UKIP"/>
    <x v="230"/>
    <s v="Egan"/>
    <m/>
  </r>
  <r>
    <s v="South East"/>
    <s v="UKIP"/>
    <x v="278"/>
    <s v="De"/>
    <s v="Leon"/>
  </r>
  <r>
    <s v="South East"/>
    <s v="UKIP"/>
    <x v="64"/>
    <s v="Stone"/>
    <m/>
  </r>
  <r>
    <s v="South East"/>
    <s v="UKIP"/>
    <x v="279"/>
    <s v="Moore"/>
    <m/>
  </r>
  <r>
    <s v="South East"/>
    <s v="UKIP"/>
    <x v="280"/>
    <s v="Mountain"/>
    <m/>
  </r>
  <r>
    <s v="South East"/>
    <s v="Independent"/>
    <x v="281"/>
    <s v="McMahon"/>
    <m/>
  </r>
  <r>
    <s v="South East"/>
    <s v="Independent"/>
    <x v="11"/>
    <s v="Round"/>
    <m/>
  </r>
  <r>
    <s v="South East"/>
    <s v="Independent"/>
    <x v="56"/>
    <s v="Turberville"/>
    <m/>
  </r>
  <r>
    <s v="South West"/>
    <s v="Change UK"/>
    <x v="123"/>
    <s v="Johnson"/>
    <m/>
  </r>
  <r>
    <s v="South West"/>
    <s v="Change UK"/>
    <x v="209"/>
    <s v="Godfrey"/>
    <m/>
  </r>
  <r>
    <s v="South West"/>
    <s v="Change UK"/>
    <x v="282"/>
    <s v="Middleton"/>
    <m/>
  </r>
  <r>
    <s v="South West"/>
    <s v="Change UK"/>
    <x v="61"/>
    <s v="Hooberman"/>
    <m/>
  </r>
  <r>
    <s v="South West"/>
    <s v="Change UK"/>
    <x v="98"/>
    <s v="Sewell"/>
    <m/>
  </r>
  <r>
    <s v="South West"/>
    <s v="Change UK"/>
    <x v="283"/>
    <s v="Hunt"/>
    <m/>
  </r>
  <r>
    <s v="South West"/>
    <s v="Conservative"/>
    <x v="132"/>
    <s v="Mustoe"/>
    <m/>
  </r>
  <r>
    <s v="South West"/>
    <s v="Conservative"/>
    <x v="284"/>
    <s v="Purbrick"/>
    <m/>
  </r>
  <r>
    <s v="South West"/>
    <s v="Conservative"/>
    <x v="192"/>
    <s v="Hiscott"/>
    <m/>
  </r>
  <r>
    <s v="South West"/>
    <s v="Conservative"/>
    <x v="132"/>
    <s v="Taghdissian"/>
    <m/>
  </r>
  <r>
    <s v="South West"/>
    <s v="Conservative"/>
    <x v="285"/>
    <s v="Owens"/>
    <m/>
  </r>
  <r>
    <s v="South West"/>
    <s v="English Democrats"/>
    <x v="286"/>
    <s v="Knight"/>
    <m/>
  </r>
  <r>
    <s v="South West"/>
    <s v="English Democrats"/>
    <x v="56"/>
    <s v="Blundell"/>
    <m/>
  </r>
  <r>
    <s v="South West"/>
    <s v="Green"/>
    <x v="287"/>
    <s v="Lake"/>
    <m/>
  </r>
  <r>
    <s v="South West"/>
    <s v="Green"/>
    <x v="288"/>
    <s v="Denyer"/>
    <m/>
  </r>
  <r>
    <s v="South West"/>
    <s v="Green"/>
    <x v="289"/>
    <s v="Scott"/>
    <m/>
  </r>
  <r>
    <s v="South West"/>
    <s v="Green"/>
    <x v="78"/>
    <s v="Dimery"/>
    <m/>
  </r>
  <r>
    <s v="South West"/>
    <s v="Green"/>
    <x v="111"/>
    <s v="La"/>
    <s v="Borde"/>
  </r>
  <r>
    <s v="South West"/>
    <s v="Labour"/>
    <x v="290"/>
    <s v="Andrew"/>
    <s v="Adonis"/>
  </r>
  <r>
    <s v="South West"/>
    <s v="Labour"/>
    <x v="222"/>
    <s v="Kirkham"/>
    <m/>
  </r>
  <r>
    <s v="South West"/>
    <s v="Labour"/>
    <x v="68"/>
    <s v="Guild"/>
    <m/>
  </r>
  <r>
    <s v="South West"/>
    <s v="Labour"/>
    <x v="194"/>
    <s v="Atkinson"/>
    <m/>
  </r>
  <r>
    <s v="South West"/>
    <s v="Labour"/>
    <x v="291"/>
    <s v="Al-Hassan"/>
    <m/>
  </r>
  <r>
    <s v="South West"/>
    <s v="Liberal Democrats"/>
    <x v="59"/>
    <s v="Voaden"/>
    <m/>
  </r>
  <r>
    <s v="South West"/>
    <s v="Liberal Democrats"/>
    <x v="78"/>
    <s v="Horwood"/>
    <m/>
  </r>
  <r>
    <s v="South West"/>
    <s v="Liberal Democrats"/>
    <x v="89"/>
    <s v="Williams"/>
    <m/>
  </r>
  <r>
    <s v="South West"/>
    <s v="Liberal Democrats"/>
    <x v="124"/>
    <s v="Rylance"/>
    <m/>
  </r>
  <r>
    <s v="South West"/>
    <s v="Liberal Democrats"/>
    <x v="11"/>
    <s v="Chalmers"/>
    <m/>
  </r>
  <r>
    <s v="South West"/>
    <s v="Liberal Democrats"/>
    <x v="120"/>
    <s v="Stagnetto"/>
    <m/>
  </r>
  <r>
    <s v="South West"/>
    <s v="The Brexit Party"/>
    <x v="292"/>
    <s v="Widdecombe"/>
    <m/>
  </r>
  <r>
    <s v="South West"/>
    <s v="The Brexit Party"/>
    <x v="132"/>
    <s v="Glancy"/>
    <m/>
  </r>
  <r>
    <s v="South West"/>
    <s v="The Brexit Party"/>
    <x v="293"/>
    <s v="Jordan"/>
    <m/>
  </r>
  <r>
    <s v="South West"/>
    <s v="The Brexit Party"/>
    <x v="292"/>
    <s v="Tarr"/>
    <m/>
  </r>
  <r>
    <s v="South West"/>
    <s v="The Brexit Party"/>
    <x v="72"/>
    <s v="Lane-Nott"/>
    <m/>
  </r>
  <r>
    <s v="South West"/>
    <s v="The Brexit Party"/>
    <x v="294"/>
    <s v="Darke"/>
    <m/>
  </r>
  <r>
    <s v="South West"/>
    <s v="UKIP"/>
    <x v="295"/>
    <s v="Webb"/>
    <m/>
  </r>
  <r>
    <s v="South West"/>
    <s v="UKIP"/>
    <x v="296"/>
    <s v="Benjamin"/>
    <m/>
  </r>
  <r>
    <s v="South West"/>
    <s v="UKIP"/>
    <x v="41"/>
    <s v="McIntyre"/>
    <m/>
  </r>
  <r>
    <s v="South West"/>
    <s v="UKIP"/>
    <x v="297"/>
    <s v="Taylor"/>
    <m/>
  </r>
  <r>
    <s v="South West"/>
    <s v="UKIP"/>
    <x v="89"/>
    <s v="Lee"/>
    <m/>
  </r>
  <r>
    <s v="South West"/>
    <s v="UKIP"/>
    <x v="158"/>
    <s v="Sheridan"/>
    <m/>
  </r>
  <r>
    <s v="South West"/>
    <s v="Independent"/>
    <x v="298"/>
    <s v="Maxey"/>
    <m/>
  </r>
  <r>
    <s v="South West"/>
    <s v="Independent"/>
    <x v="299"/>
    <s v="Rahman"/>
    <m/>
  </r>
  <r>
    <s v="South West"/>
    <s v="Independent"/>
    <x v="300"/>
    <s v="Seed"/>
    <m/>
  </r>
  <r>
    <s v="Wales"/>
    <s v="Change UK"/>
    <x v="106"/>
    <s v="Owen"/>
    <s v="Jones"/>
  </r>
  <r>
    <s v="Wales"/>
    <s v="Change UK"/>
    <x v="93"/>
    <s v="Davies"/>
    <m/>
  </r>
  <r>
    <s v="Wales"/>
    <s v="Change UK"/>
    <x v="61"/>
    <s v="Paul"/>
    <m/>
  </r>
  <r>
    <s v="Wales"/>
    <s v="Change UK"/>
    <x v="200"/>
    <s v="Stephenson"/>
    <m/>
  </r>
  <r>
    <s v="Wales"/>
    <s v="Conservative"/>
    <x v="176"/>
    <s v="Boucher"/>
    <m/>
  </r>
  <r>
    <s v="Wales"/>
    <s v="Conservative"/>
    <x v="223"/>
    <s v="Lawton"/>
    <m/>
  </r>
  <r>
    <s v="Wales"/>
    <s v="Conservative"/>
    <x v="301"/>
    <s v="Jones"/>
    <m/>
  </r>
  <r>
    <s v="Wales"/>
    <s v="Conservative"/>
    <x v="302"/>
    <s v="Davies"/>
    <m/>
  </r>
  <r>
    <s v="Wales"/>
    <s v="Green"/>
    <x v="184"/>
    <s v="Slaughter"/>
    <m/>
  </r>
  <r>
    <s v="Wales"/>
    <s v="Green"/>
    <x v="167"/>
    <s v="Chandler"/>
    <m/>
  </r>
  <r>
    <s v="Wales"/>
    <s v="Green"/>
    <x v="303"/>
    <s v="Davies"/>
    <m/>
  </r>
  <r>
    <s v="Wales"/>
    <s v="Green"/>
    <x v="172"/>
    <s v="Rees"/>
    <m/>
  </r>
  <r>
    <s v="Wales"/>
    <s v="Labour"/>
    <x v="304"/>
    <s v="Jones"/>
    <m/>
  </r>
  <r>
    <s v="Wales"/>
    <s v="Labour"/>
    <x v="61"/>
    <s v="Dorrance"/>
    <m/>
  </r>
  <r>
    <s v="Wales"/>
    <s v="Labour"/>
    <x v="305"/>
    <s v="Wimbury"/>
    <m/>
  </r>
  <r>
    <s v="Wales"/>
    <s v="Labour"/>
    <x v="239"/>
    <s v="Whitcutt"/>
    <m/>
  </r>
  <r>
    <s v="Wales"/>
    <s v="Liberal Democrats"/>
    <x v="103"/>
    <s v="Bennett"/>
    <m/>
  </r>
  <r>
    <s v="Wales"/>
    <s v="Liberal Democrats"/>
    <x v="306"/>
    <s v="Lalek"/>
    <m/>
  </r>
  <r>
    <s v="Wales"/>
    <s v="Liberal Democrats"/>
    <x v="307"/>
    <s v="Cameron"/>
    <m/>
  </r>
  <r>
    <s v="Wales"/>
    <s v="Liberal Democrats"/>
    <x v="165"/>
    <s v="Parkhurst"/>
    <m/>
  </r>
  <r>
    <s v="Wales"/>
    <s v="Plaid Cymru"/>
    <x v="308"/>
    <s v="Smith"/>
    <m/>
  </r>
  <r>
    <s v="Wales"/>
    <s v="Plaid Cymru"/>
    <x v="309"/>
    <s v="McGuinness"/>
    <m/>
  </r>
  <r>
    <s v="Wales"/>
    <s v="Plaid Cymru"/>
    <x v="310"/>
    <s v="Bellin"/>
    <m/>
  </r>
  <r>
    <s v="Wales"/>
    <s v="The Brexit Party"/>
    <x v="132"/>
    <s v="Wells"/>
    <m/>
  </r>
  <r>
    <s v="Wales"/>
    <s v="The Brexit Party"/>
    <x v="311"/>
    <s v="James"/>
    <m/>
  </r>
  <r>
    <s v="Wales"/>
    <s v="The Brexit Party"/>
    <x v="20"/>
    <s v="Price"/>
    <m/>
  </r>
  <r>
    <s v="Wales"/>
    <s v="UKIP"/>
    <x v="312"/>
    <s v="Hicks"/>
    <m/>
  </r>
  <r>
    <s v="Wales"/>
    <s v="UKIP"/>
    <x v="313"/>
    <s v="Edwards"/>
    <m/>
  </r>
  <r>
    <s v="Wales"/>
    <s v="UKIP"/>
    <x v="289"/>
    <s v="Harrison"/>
    <m/>
  </r>
  <r>
    <s v="Wales"/>
    <s v="UKIP"/>
    <x v="152"/>
    <s v="McNeil-Wilson"/>
    <m/>
  </r>
  <r>
    <s v="West Midlands"/>
    <s v="Change UK"/>
    <x v="89"/>
    <s v="Dorrell"/>
    <m/>
  </r>
  <r>
    <s v="West Midlands"/>
    <s v="Change UK"/>
    <x v="314"/>
    <s v="Gath"/>
    <m/>
  </r>
  <r>
    <s v="West Midlands"/>
    <s v="Change UK"/>
    <x v="127"/>
    <s v="Wilding"/>
    <m/>
  </r>
  <r>
    <s v="West Midlands"/>
    <s v="Change UK"/>
    <x v="315"/>
    <s v="Kandola"/>
    <m/>
  </r>
  <r>
    <s v="West Midlands"/>
    <s v="Change UK"/>
    <x v="316"/>
    <s v="McKenna"/>
    <m/>
  </r>
  <r>
    <s v="West Midlands"/>
    <s v="Change UK"/>
    <x v="317"/>
    <s v="Odusanya"/>
    <m/>
  </r>
  <r>
    <s v="West Midlands"/>
    <s v="Change UK"/>
    <x v="318"/>
    <s v="Empson"/>
    <m/>
  </r>
  <r>
    <s v="West Midlands"/>
    <s v="Conservative"/>
    <x v="319"/>
    <s v="Webb"/>
    <m/>
  </r>
  <r>
    <s v="West Midlands"/>
    <s v="Conservative"/>
    <x v="320"/>
    <s v="Jenkins"/>
    <m/>
  </r>
  <r>
    <s v="West Midlands"/>
    <s v="Conservative"/>
    <x v="0"/>
    <s v="Phillips"/>
    <m/>
  </r>
  <r>
    <s v="West Midlands"/>
    <s v="Conservative"/>
    <x v="305"/>
    <s v="Noone"/>
    <m/>
  </r>
  <r>
    <s v="West Midlands"/>
    <s v="Conservative"/>
    <x v="321"/>
    <s v="Ejaz"/>
    <m/>
  </r>
  <r>
    <s v="West Midlands"/>
    <s v="Green"/>
    <x v="322"/>
    <s v="Chowns"/>
    <m/>
  </r>
  <r>
    <s v="West Midlands"/>
    <s v="Green"/>
    <x v="323"/>
    <s v="Toynbee"/>
    <m/>
  </r>
  <r>
    <s v="West Midlands"/>
    <s v="Green"/>
    <x v="28"/>
    <s v="Woodhead"/>
    <m/>
  </r>
  <r>
    <s v="West Midlands"/>
    <s v="Green"/>
    <x v="324"/>
    <s v="Dean"/>
    <m/>
  </r>
  <r>
    <s v="West Midlands"/>
    <s v="Green"/>
    <x v="233"/>
    <s v="Stephen"/>
    <m/>
  </r>
  <r>
    <s v="West Midlands"/>
    <s v="Green"/>
    <x v="138"/>
    <s v="Heathfield"/>
    <m/>
  </r>
  <r>
    <s v="West Midlands"/>
    <s v="Green"/>
    <x v="325"/>
    <s v="Dennis"/>
    <m/>
  </r>
  <r>
    <s v="West Midlands"/>
    <s v="Labour"/>
    <x v="326"/>
    <s v="Simon"/>
    <m/>
  </r>
  <r>
    <s v="West Midlands"/>
    <s v="Labour"/>
    <x v="327"/>
    <s v="Buckley"/>
    <m/>
  </r>
  <r>
    <s v="West Midlands"/>
    <s v="Labour"/>
    <x v="328"/>
    <s v="Khan"/>
    <m/>
  </r>
  <r>
    <s v="West Midlands"/>
    <s v="Labour"/>
    <x v="329"/>
    <s v="Sultana"/>
    <m/>
  </r>
  <r>
    <s v="West Midlands"/>
    <s v="Labour"/>
    <x v="103"/>
    <s v="Hennessy"/>
    <m/>
  </r>
  <r>
    <s v="West Midlands"/>
    <s v="Labour"/>
    <x v="98"/>
    <s v="Clements"/>
    <m/>
  </r>
  <r>
    <s v="West Midlands"/>
    <s v="Liberal Democrats"/>
    <x v="246"/>
    <s v="Bennion"/>
    <m/>
  </r>
  <r>
    <s v="West Midlands"/>
    <s v="Liberal Democrats"/>
    <x v="330"/>
    <s v="Adeyemo"/>
    <m/>
  </r>
  <r>
    <s v="West Midlands"/>
    <s v="Liberal Democrats"/>
    <x v="331"/>
    <s v="Falconer"/>
    <m/>
  </r>
  <r>
    <s v="West Midlands"/>
    <s v="Liberal Democrats"/>
    <x v="286"/>
    <s v="Wilkinson"/>
    <m/>
  </r>
  <r>
    <s v="West Midlands"/>
    <s v="Liberal Democrats"/>
    <x v="332"/>
    <s v="Gray"/>
    <m/>
  </r>
  <r>
    <s v="West Midlands"/>
    <s v="Liberal Democrats"/>
    <x v="333"/>
    <s v="Nielsen"/>
    <m/>
  </r>
  <r>
    <s v="West Midlands"/>
    <s v="Liberal Democrats"/>
    <x v="334"/>
    <s v="Dargue"/>
    <m/>
  </r>
  <r>
    <s v="West Midlands"/>
    <s v="The Brexit Party"/>
    <x v="31"/>
    <s v="Lowe"/>
    <m/>
  </r>
  <r>
    <s v="West Midlands"/>
    <s v="The Brexit Party"/>
    <x v="78"/>
    <s v="Daubney"/>
    <m/>
  </r>
  <r>
    <s v="West Midlands"/>
    <s v="The Brexit Party"/>
    <x v="165"/>
    <s v="England"/>
    <s v="Kerr"/>
  </r>
  <r>
    <s v="West Midlands"/>
    <s v="The Brexit Party"/>
    <x v="335"/>
    <s v="Khatri"/>
    <m/>
  </r>
  <r>
    <s v="West Midlands"/>
    <s v="The Brexit Party"/>
    <x v="51"/>
    <s v="Page"/>
    <m/>
  </r>
  <r>
    <s v="West Midlands"/>
    <s v="The Brexit Party"/>
    <x v="129"/>
    <s v="Kevehazi"/>
    <m/>
  </r>
  <r>
    <s v="West Midlands"/>
    <s v="The Brexit Party"/>
    <x v="336"/>
    <s v="Harborne"/>
    <m/>
  </r>
  <r>
    <s v="West Midlands"/>
    <s v="UKIP"/>
    <x v="337"/>
    <s v="Valentine"/>
    <m/>
  </r>
  <r>
    <s v="West Midlands"/>
    <s v="UKIP"/>
    <x v="28"/>
    <s v="Williams"/>
    <m/>
  </r>
  <r>
    <s v="West Midlands"/>
    <s v="UKIP"/>
    <x v="139"/>
    <s v="Eardley"/>
    <m/>
  </r>
  <r>
    <s v="West Midlands"/>
    <s v="UKIP"/>
    <x v="28"/>
    <s v="Allen"/>
    <m/>
  </r>
  <r>
    <s v="West Midlands"/>
    <s v="UKIP"/>
    <x v="26"/>
    <s v="Ely"/>
    <m/>
  </r>
  <r>
    <s v="West Midlands"/>
    <s v="UKIP"/>
    <x v="73"/>
    <s v="Smyth"/>
    <m/>
  </r>
  <r>
    <s v="West Midlands"/>
    <s v="UKIP"/>
    <x v="338"/>
    <s v="Bennett"/>
    <m/>
  </r>
  <r>
    <s v="Yorkshire and the Humber"/>
    <s v="Change UK"/>
    <x v="323"/>
    <s v="Wallis"/>
    <m/>
  </r>
  <r>
    <s v="Yorkshire and the Humber"/>
    <s v="Change UK"/>
    <x v="339"/>
    <s v="Lodge"/>
    <m/>
  </r>
  <r>
    <s v="Yorkshire and the Humber"/>
    <s v="Change UK"/>
    <x v="340"/>
    <s v="Bow"/>
    <m/>
  </r>
  <r>
    <s v="Yorkshire and the Humber"/>
    <s v="Change UK"/>
    <x v="341"/>
    <s v="Malkin"/>
    <m/>
  </r>
  <r>
    <s v="Yorkshire and the Humber"/>
    <s v="Change UK"/>
    <x v="342"/>
    <s v="McMullen"/>
    <m/>
  </r>
  <r>
    <s v="Yorkshire and the Humber"/>
    <s v="Change UK"/>
    <x v="343"/>
    <s v="Wilson"/>
    <m/>
  </r>
  <r>
    <s v="Yorkshire and the Humber"/>
    <s v="Conservative"/>
    <x v="56"/>
    <s v="Naughton"/>
    <m/>
  </r>
  <r>
    <s v="Yorkshire and the Humber"/>
    <s v="Conservative"/>
    <x v="165"/>
    <s v="Lee"/>
    <m/>
  </r>
  <r>
    <s v="Yorkshire and the Humber"/>
    <s v="Conservative"/>
    <x v="61"/>
    <s v="Freckleton"/>
    <m/>
  </r>
  <r>
    <s v="Yorkshire and the Humber"/>
    <s v="Conservative"/>
    <x v="344"/>
    <s v="Pascoe"/>
    <m/>
  </r>
  <r>
    <s v="Yorkshire and the Humber"/>
    <s v="English Democrats"/>
    <x v="11"/>
    <s v="Allen"/>
    <m/>
  </r>
  <r>
    <s v="Yorkshire and the Humber"/>
    <s v="English Democrats"/>
    <x v="41"/>
    <s v="Allen"/>
    <m/>
  </r>
  <r>
    <s v="Yorkshire and the Humber"/>
    <s v="English Democrats"/>
    <x v="345"/>
    <s v="Allen"/>
    <m/>
  </r>
  <r>
    <s v="Yorkshire and the Humber"/>
    <s v="English Democrats"/>
    <x v="79"/>
    <s v="Allen"/>
    <m/>
  </r>
  <r>
    <s v="Yorkshire and the Humber"/>
    <s v="Green"/>
    <x v="346"/>
    <s v="Magid"/>
    <m/>
  </r>
  <r>
    <s v="Yorkshire and the Humber"/>
    <s v="Green"/>
    <x v="158"/>
    <s v="Teal"/>
    <m/>
  </r>
  <r>
    <s v="Yorkshire and the Humber"/>
    <s v="Green"/>
    <x v="165"/>
    <s v="Cooper"/>
    <m/>
  </r>
  <r>
    <s v="Yorkshire and the Humber"/>
    <s v="Green"/>
    <x v="347"/>
    <s v="Houghton"/>
    <m/>
  </r>
  <r>
    <s v="Yorkshire and the Humber"/>
    <s v="Green"/>
    <x v="348"/>
    <s v="Kramm"/>
    <m/>
  </r>
  <r>
    <s v="Yorkshire and the Humber"/>
    <s v="Green"/>
    <x v="292"/>
    <s v="Forsaith"/>
    <m/>
  </r>
  <r>
    <s v="Yorkshire and the Humber"/>
    <s v="Labour"/>
    <x v="349"/>
    <s v="Todd"/>
    <m/>
  </r>
  <r>
    <s v="Yorkshire and the Humber"/>
    <s v="Labour"/>
    <x v="350"/>
    <s v="Khan"/>
    <m/>
  </r>
  <r>
    <s v="Yorkshire and the Humber"/>
    <s v="Labour"/>
    <x v="222"/>
    <s v="Allport"/>
    <m/>
  </r>
  <r>
    <s v="Yorkshire and the Humber"/>
    <s v="Labour"/>
    <x v="78"/>
    <s v="Mayer"/>
    <m/>
  </r>
  <r>
    <s v="Yorkshire and the Humber"/>
    <s v="Labour"/>
    <x v="158"/>
    <s v="Hume"/>
    <m/>
  </r>
  <r>
    <s v="Yorkshire and the Humber"/>
    <s v="Liberal Democrats"/>
    <x v="351"/>
    <s v="Mohammed"/>
    <m/>
  </r>
  <r>
    <s v="Yorkshire and the Humber"/>
    <s v="Liberal Democrats"/>
    <x v="352"/>
    <s v="Robson"/>
    <m/>
  </r>
  <r>
    <s v="Yorkshire and the Humber"/>
    <s v="Liberal Democrats"/>
    <x v="132"/>
    <s v="Blanchard"/>
    <m/>
  </r>
  <r>
    <s v="Yorkshire and the Humber"/>
    <s v="Liberal Democrats"/>
    <x v="201"/>
    <s v="Thornton"/>
    <m/>
  </r>
  <r>
    <s v="Yorkshire and the Humber"/>
    <s v="Liberal Democrats"/>
    <x v="132"/>
    <s v="Baker"/>
    <m/>
  </r>
  <r>
    <s v="Yorkshire and the Humber"/>
    <s v="Liberal Democrats"/>
    <x v="353"/>
    <s v="Coleman-Taylor"/>
    <m/>
  </r>
  <r>
    <s v="Yorkshire and the Humber"/>
    <s v="The Brexit Party"/>
    <x v="17"/>
    <s v="Longworth"/>
    <m/>
  </r>
  <r>
    <s v="Yorkshire and the Humber"/>
    <s v="The Brexit Party"/>
    <x v="57"/>
    <s v="Harris"/>
    <m/>
  </r>
  <r>
    <s v="Yorkshire and the Humber"/>
    <s v="The Brexit Party"/>
    <x v="354"/>
    <s v="Pugh"/>
    <m/>
  </r>
  <r>
    <s v="Yorkshire and the Humber"/>
    <s v="The Brexit Party"/>
    <x v="132"/>
    <s v="Heartfield"/>
    <m/>
  </r>
  <r>
    <s v="Yorkshire and the Humber"/>
    <s v="The Brexit Party"/>
    <x v="165"/>
    <s v="Allison"/>
    <m/>
  </r>
  <r>
    <s v="Yorkshire and the Humber"/>
    <s v="The Brexit Party"/>
    <x v="268"/>
    <s v="Barker"/>
    <m/>
  </r>
  <r>
    <s v="Yorkshire and the Humber"/>
    <s v="The Yorkshire Party"/>
    <x v="82"/>
    <s v="Whitwood"/>
    <m/>
  </r>
  <r>
    <s v="Yorkshire and the Humber"/>
    <s v="The Yorkshire Party"/>
    <x v="22"/>
    <s v="Jordan"/>
    <m/>
  </r>
  <r>
    <s v="Yorkshire and the Humber"/>
    <s v="The Yorkshire Party"/>
    <x v="355"/>
    <s v="Carrington"/>
    <m/>
  </r>
  <r>
    <s v="Yorkshire and the Humber"/>
    <s v="The Yorkshire Party"/>
    <x v="129"/>
    <s v="Walker"/>
    <m/>
  </r>
  <r>
    <s v="Yorkshire and the Humber"/>
    <s v="The Yorkshire Party"/>
    <x v="356"/>
    <s v="Buxton"/>
    <m/>
  </r>
  <r>
    <s v="Yorkshire and the Humber"/>
    <s v="The Yorkshire Party"/>
    <x v="176"/>
    <s v="Cochran"/>
    <m/>
  </r>
  <r>
    <s v="Yorkshire and the Humber"/>
    <s v="UKIP"/>
    <x v="54"/>
    <s v="Shore"/>
    <m/>
  </r>
  <r>
    <s v="Yorkshire and the Humber"/>
    <s v="UKIP"/>
    <x v="17"/>
    <s v="Hancock"/>
    <m/>
  </r>
  <r>
    <s v="Yorkshire and the Humber"/>
    <s v="UKIP"/>
    <x v="11"/>
    <s v="Dews"/>
    <m/>
  </r>
  <r>
    <s v="Yorkshire and the Humber"/>
    <s v="UKIP"/>
    <x v="357"/>
    <s v="Waddicar"/>
    <m/>
  </r>
  <r>
    <s v="Yorkshire and the Humber"/>
    <s v="UKIP"/>
    <x v="358"/>
    <s v="Parsons"/>
    <m/>
  </r>
  <r>
    <m/>
    <m/>
    <x v="35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1">
  <r>
    <x v="0"/>
    <x v="0"/>
    <s v="Alex"/>
    <s v="Mayer"/>
    <m/>
  </r>
  <r>
    <x v="1"/>
    <x v="1"/>
    <s v="Alyn"/>
    <s v="Smith"/>
    <m/>
  </r>
  <r>
    <x v="2"/>
    <x v="2"/>
    <s v="Amjad"/>
    <s v="Bashir"/>
    <m/>
  </r>
  <r>
    <x v="3"/>
    <x v="2"/>
    <s v="Anthea"/>
    <s v="McIntyre"/>
    <m/>
  </r>
  <r>
    <x v="4"/>
    <x v="2"/>
    <s v="Ashley"/>
    <s v="Fox"/>
    <m/>
  </r>
  <r>
    <x v="1"/>
    <x v="2"/>
    <s v="Nosheena"/>
    <s v="Mobarik"/>
    <s v="Mobarik"/>
  </r>
  <r>
    <x v="5"/>
    <x v="3"/>
    <s v="Catherine"/>
    <s v="Bearder"/>
    <m/>
  </r>
  <r>
    <x v="6"/>
    <x v="2"/>
    <s v="Charles"/>
    <s v="Tannock"/>
    <m/>
  </r>
  <r>
    <x v="4"/>
    <x v="0"/>
    <s v="Clare"/>
    <s v="Moody"/>
    <m/>
  </r>
  <r>
    <x v="6"/>
    <x v="0"/>
    <s v="Claude"/>
    <s v="Moraes"/>
    <m/>
  </r>
  <r>
    <x v="3"/>
    <x v="2"/>
    <s v="Daniel"/>
    <s v="Dalton"/>
    <m/>
  </r>
  <r>
    <x v="5"/>
    <x v="2"/>
    <s v="Daniel"/>
    <s v="Hannan"/>
    <m/>
  </r>
  <r>
    <x v="1"/>
    <x v="0"/>
    <s v="David"/>
    <s v="Martin"/>
    <m/>
  </r>
  <r>
    <x v="7"/>
    <x v="4"/>
    <s v="Diane"/>
    <s v="Dodds"/>
    <m/>
  </r>
  <r>
    <x v="8"/>
    <x v="2"/>
    <s v="Emma"/>
    <s v="McClarkin"/>
    <m/>
  </r>
  <r>
    <x v="0"/>
    <x v="2"/>
    <s v="Geoffrey"/>
    <s v="Van"/>
    <s v="Orden"/>
  </r>
  <r>
    <x v="6"/>
    <x v="5"/>
    <s v="Gerard"/>
    <s v="Batten"/>
    <m/>
  </r>
  <r>
    <x v="9"/>
    <x v="6"/>
    <s v="Jill"/>
    <s v="Evans"/>
    <m/>
  </r>
  <r>
    <x v="0"/>
    <x v="2"/>
    <s v="John"/>
    <s v="Flack"/>
    <m/>
  </r>
  <r>
    <x v="5"/>
    <x v="0"/>
    <s v="John"/>
    <s v="Howarth"/>
    <m/>
  </r>
  <r>
    <x v="2"/>
    <x v="2"/>
    <s v="John"/>
    <s v="Procter"/>
    <m/>
  </r>
  <r>
    <x v="8"/>
    <x v="7"/>
    <s v="Jonathan"/>
    <s v="Bullock"/>
    <m/>
  </r>
  <r>
    <x v="10"/>
    <x v="0"/>
    <s v="Jude"/>
    <s v="Kirton-Darling"/>
    <m/>
  </r>
  <r>
    <x v="11"/>
    <x v="0"/>
    <s v="Julie"/>
    <s v="Ward"/>
    <m/>
  </r>
  <r>
    <x v="7"/>
    <x v="8"/>
    <s v="Martina"/>
    <s v="Anderson"/>
    <m/>
  </r>
  <r>
    <x v="2"/>
    <x v="5"/>
    <s v="Mike"/>
    <s v="Hookem"/>
    <m/>
  </r>
  <r>
    <x v="4"/>
    <x v="9"/>
    <s v="Molly"/>
    <s v="Scott"/>
    <s v="Cato"/>
  </r>
  <r>
    <x v="9"/>
    <x v="7"/>
    <s v="Nathan"/>
    <s v="Gill"/>
    <m/>
  </r>
  <r>
    <x v="3"/>
    <x v="0"/>
    <s v="Neena"/>
    <s v="Gill"/>
    <m/>
  </r>
  <r>
    <x v="5"/>
    <x v="7"/>
    <s v="Nigel"/>
    <s v="Farage"/>
    <m/>
  </r>
  <r>
    <x v="5"/>
    <x v="2"/>
    <s v="Nirj"/>
    <s v="Deva"/>
    <m/>
  </r>
  <r>
    <x v="10"/>
    <x v="0"/>
    <s v="Paul"/>
    <s v="Brannen"/>
    <m/>
  </r>
  <r>
    <x v="5"/>
    <x v="10"/>
    <s v="Richard"/>
    <s v="Ashworth"/>
    <m/>
  </r>
  <r>
    <x v="2"/>
    <x v="0"/>
    <s v="Richard"/>
    <s v="Corbett"/>
    <m/>
  </r>
  <r>
    <x v="8"/>
    <x v="0"/>
    <s v="Rory"/>
    <s v="Palmer"/>
    <m/>
  </r>
  <r>
    <x v="8"/>
    <x v="2"/>
    <s v="Rupert"/>
    <s v="Matthews"/>
    <m/>
  </r>
  <r>
    <x v="11"/>
    <x v="2"/>
    <s v="Sajjad"/>
    <s v="Karim"/>
    <m/>
  </r>
  <r>
    <x v="6"/>
    <x v="0"/>
    <s v="Seb"/>
    <s v="Dance"/>
    <m/>
  </r>
  <r>
    <x v="6"/>
    <x v="2"/>
    <s v="Syed"/>
    <s v="Kamall"/>
    <m/>
  </r>
  <r>
    <x v="11"/>
    <x v="0"/>
    <s v="Theresa"/>
    <s v="Griffin"/>
    <m/>
  </r>
  <r>
    <x v="11"/>
    <x v="0"/>
    <s v="Wajid"/>
    <s v="Khan"/>
    <m/>
  </r>
  <r>
    <x v="8"/>
    <x v="10"/>
    <s v="Kate"/>
    <s v="Godfrey"/>
    <m/>
  </r>
  <r>
    <x v="8"/>
    <x v="10"/>
    <s v="Joan"/>
    <s v="Pons"/>
    <s v="Laplana"/>
  </r>
  <r>
    <x v="8"/>
    <x v="10"/>
    <s v="Narinder"/>
    <s v="Sharma"/>
    <m/>
  </r>
  <r>
    <x v="8"/>
    <x v="10"/>
    <s v="Pankajkumar"/>
    <s v="Gulab"/>
    <m/>
  </r>
  <r>
    <x v="8"/>
    <x v="10"/>
    <s v="Emma"/>
    <s v="Manley"/>
    <m/>
  </r>
  <r>
    <x v="8"/>
    <x v="2"/>
    <s v="Tony"/>
    <s v="Harper"/>
    <m/>
  </r>
  <r>
    <x v="8"/>
    <x v="2"/>
    <s v="Brendan"/>
    <s v="Clarke-Smith"/>
    <m/>
  </r>
  <r>
    <x v="8"/>
    <x v="2"/>
    <s v="Thomas"/>
    <s v="Randall"/>
    <m/>
  </r>
  <r>
    <x v="8"/>
    <x v="9"/>
    <s v="Kat"/>
    <s v="Boettge"/>
    <m/>
  </r>
  <r>
    <x v="8"/>
    <x v="9"/>
    <s v="Gerhard"/>
    <s v="Lohmann-Bond"/>
    <m/>
  </r>
  <r>
    <x v="8"/>
    <x v="9"/>
    <s v="Liam"/>
    <s v="McClelland"/>
    <m/>
  </r>
  <r>
    <x v="8"/>
    <x v="9"/>
    <s v="Daniel"/>
    <s v="Wimberley"/>
    <m/>
  </r>
  <r>
    <x v="8"/>
    <x v="9"/>
    <s v="Simon"/>
    <s v="Tooke"/>
    <m/>
  </r>
  <r>
    <x v="8"/>
    <x v="11"/>
    <s v="Nick"/>
    <s v="Byatt"/>
    <m/>
  </r>
  <r>
    <x v="8"/>
    <x v="11"/>
    <s v="Marianne"/>
    <s v="Overton"/>
    <m/>
  </r>
  <r>
    <x v="8"/>
    <x v="11"/>
    <s v="Daniel"/>
    <s v="Simpson"/>
    <m/>
  </r>
  <r>
    <x v="8"/>
    <x v="11"/>
    <s v="Pearl"/>
    <s v="Clarke"/>
    <m/>
  </r>
  <r>
    <x v="8"/>
    <x v="11"/>
    <s v="Nikki"/>
    <s v="Dillon"/>
    <m/>
  </r>
  <r>
    <x v="8"/>
    <x v="0"/>
    <s v="Leonie"/>
    <s v="Mathers"/>
    <m/>
  </r>
  <r>
    <x v="8"/>
    <x v="0"/>
    <s v="Tony"/>
    <s v="Tinley"/>
    <m/>
  </r>
  <r>
    <x v="8"/>
    <x v="0"/>
    <s v="Nicolle"/>
    <s v="Ndiweni"/>
    <m/>
  </r>
  <r>
    <x v="8"/>
    <x v="0"/>
    <s v="Gary"/>
    <s v="Godden"/>
    <m/>
  </r>
  <r>
    <x v="8"/>
    <x v="3"/>
    <s v="Bill"/>
    <s v="Newton"/>
    <s v="Dunn"/>
  </r>
  <r>
    <x v="8"/>
    <x v="3"/>
    <s v="Michael"/>
    <s v="Mullaney"/>
    <m/>
  </r>
  <r>
    <x v="8"/>
    <x v="3"/>
    <s v="Lucy"/>
    <s v="Care"/>
    <m/>
  </r>
  <r>
    <x v="8"/>
    <x v="3"/>
    <s v="Suzanna"/>
    <s v="Austin"/>
    <m/>
  </r>
  <r>
    <x v="8"/>
    <x v="3"/>
    <s v="Caroline"/>
    <s v="Kenyon"/>
    <m/>
  </r>
  <r>
    <x v="8"/>
    <x v="7"/>
    <s v="Annunziata"/>
    <s v="Rees-Mogg"/>
    <m/>
  </r>
  <r>
    <x v="8"/>
    <x v="7"/>
    <s v="Matthew"/>
    <s v="Patten"/>
    <m/>
  </r>
  <r>
    <x v="8"/>
    <x v="7"/>
    <s v="Tracy"/>
    <s v="Knowles"/>
    <m/>
  </r>
  <r>
    <x v="8"/>
    <x v="7"/>
    <s v="Anna"/>
    <s v="Bailey"/>
    <m/>
  </r>
  <r>
    <x v="8"/>
    <x v="5"/>
    <s v="Alan"/>
    <s v="Graves"/>
    <m/>
  </r>
  <r>
    <x v="8"/>
    <x v="5"/>
    <s v="Marietta"/>
    <s v="King"/>
    <m/>
  </r>
  <r>
    <x v="8"/>
    <x v="5"/>
    <s v="Anil"/>
    <s v="Bhatti"/>
    <m/>
  </r>
  <r>
    <x v="8"/>
    <x v="5"/>
    <s v="Fran"/>
    <s v="Loi"/>
    <m/>
  </r>
  <r>
    <x v="8"/>
    <x v="5"/>
    <s v="John"/>
    <s v="Evans"/>
    <m/>
  </r>
  <r>
    <x v="8"/>
    <x v="12"/>
    <s v="Simon"/>
    <s v="Rood"/>
    <m/>
  </r>
  <r>
    <x v="0"/>
    <x v="10"/>
    <s v="Emma"/>
    <s v="Taylor"/>
    <m/>
  </r>
  <r>
    <x v="0"/>
    <x v="10"/>
    <s v="Neil"/>
    <s v="Carmichael"/>
    <m/>
  </r>
  <r>
    <x v="0"/>
    <x v="10"/>
    <s v="Bhavna"/>
    <s v="Joshi"/>
    <m/>
  </r>
  <r>
    <x v="0"/>
    <x v="10"/>
    <s v="Michelle"/>
    <s v="de"/>
    <s v="Vries"/>
  </r>
  <r>
    <x v="0"/>
    <x v="10"/>
    <s v="Amanda"/>
    <s v="Gummer"/>
    <m/>
  </r>
  <r>
    <x v="0"/>
    <x v="10"/>
    <s v="Thomas"/>
    <s v="Graham"/>
    <m/>
  </r>
  <r>
    <x v="0"/>
    <x v="10"/>
    <s v="Roger"/>
    <s v="Casale"/>
    <m/>
  </r>
  <r>
    <x v="0"/>
    <x v="2"/>
    <s v="Joe"/>
    <s v="Rich"/>
    <m/>
  </r>
  <r>
    <x v="0"/>
    <x v="2"/>
    <s v="Thomas"/>
    <s v="McLaren"/>
    <m/>
  </r>
  <r>
    <x v="0"/>
    <x v="2"/>
    <s v="Joel"/>
    <s v="Charles"/>
    <m/>
  </r>
  <r>
    <x v="0"/>
    <x v="2"/>
    <s v="Wazz"/>
    <s v="Mughal"/>
    <m/>
  </r>
  <r>
    <x v="0"/>
    <x v="2"/>
    <s v="Thomas"/>
    <s v="Smith"/>
    <m/>
  </r>
  <r>
    <x v="0"/>
    <x v="13"/>
    <s v="Robin"/>
    <s v="Tilbrook"/>
    <m/>
  </r>
  <r>
    <x v="0"/>
    <x v="13"/>
    <s v="Charles"/>
    <s v="Vickers"/>
    <m/>
  </r>
  <r>
    <x v="0"/>
    <x v="13"/>
    <s v="Bridget"/>
    <s v="Vickers"/>
    <m/>
  </r>
  <r>
    <x v="0"/>
    <x v="13"/>
    <s v="Paul"/>
    <s v="Wiffen"/>
    <m/>
  </r>
  <r>
    <x v="0"/>
    <x v="9"/>
    <s v="Catherine"/>
    <s v="Rowett"/>
    <m/>
  </r>
  <r>
    <x v="0"/>
    <x v="9"/>
    <s v="Rupert"/>
    <s v="Read"/>
    <m/>
  </r>
  <r>
    <x v="0"/>
    <x v="9"/>
    <s v="Martin"/>
    <s v="Schmierer"/>
    <m/>
  </r>
  <r>
    <x v="0"/>
    <x v="9"/>
    <s v="Fiona"/>
    <s v="Radic"/>
    <m/>
  </r>
  <r>
    <x v="0"/>
    <x v="9"/>
    <s v="Paul"/>
    <s v="Jeater"/>
    <m/>
  </r>
  <r>
    <x v="0"/>
    <x v="9"/>
    <s v="Pallavi"/>
    <s v="Devulapalli"/>
    <m/>
  </r>
  <r>
    <x v="0"/>
    <x v="9"/>
    <s v="Jeremy"/>
    <s v="Caddick"/>
    <m/>
  </r>
  <r>
    <x v="0"/>
    <x v="0"/>
    <s v="Chris"/>
    <s v="Vince"/>
    <m/>
  </r>
  <r>
    <x v="0"/>
    <x v="0"/>
    <s v="Sharon"/>
    <s v="Taylor"/>
    <m/>
  </r>
  <r>
    <x v="0"/>
    <x v="0"/>
    <s v="Alvin"/>
    <s v="Shum"/>
    <m/>
  </r>
  <r>
    <x v="0"/>
    <x v="0"/>
    <s v="Anna"/>
    <s v="Smith"/>
    <m/>
  </r>
  <r>
    <x v="0"/>
    <x v="0"/>
    <s v="Adam"/>
    <s v="Scott"/>
    <m/>
  </r>
  <r>
    <x v="0"/>
    <x v="0"/>
    <s v="Javeria"/>
    <s v="Hussain"/>
    <m/>
  </r>
  <r>
    <x v="0"/>
    <x v="3"/>
    <s v="Barbara"/>
    <s v="Gibson"/>
    <m/>
  </r>
  <r>
    <x v="0"/>
    <x v="3"/>
    <s v="Lucy"/>
    <s v="Nethsingha"/>
    <m/>
  </r>
  <r>
    <x v="0"/>
    <x v="3"/>
    <s v="Fionna"/>
    <s v="Tod"/>
    <m/>
  </r>
  <r>
    <x v="0"/>
    <x v="3"/>
    <s v="Stephen"/>
    <s v="Robinson"/>
    <m/>
  </r>
  <r>
    <x v="0"/>
    <x v="3"/>
    <s v="Sandy"/>
    <s v="Walkington"/>
    <m/>
  </r>
  <r>
    <x v="0"/>
    <x v="3"/>
    <s v="Marie"/>
    <s v="Goldman"/>
    <m/>
  </r>
  <r>
    <x v="0"/>
    <x v="3"/>
    <s v="Jules"/>
    <s v="Ewart"/>
    <m/>
  </r>
  <r>
    <x v="0"/>
    <x v="7"/>
    <s v="Richard"/>
    <s v="Tice"/>
    <m/>
  </r>
  <r>
    <x v="0"/>
    <x v="7"/>
    <s v="Michael"/>
    <s v="Heaver"/>
    <m/>
  </r>
  <r>
    <x v="0"/>
    <x v="7"/>
    <s v="June"/>
    <s v="Mummery"/>
    <m/>
  </r>
  <r>
    <x v="0"/>
    <x v="7"/>
    <s v="Paul"/>
    <s v="Hearn"/>
    <m/>
  </r>
  <r>
    <x v="0"/>
    <x v="7"/>
    <s v="Priscilla"/>
    <s v="Huby"/>
    <m/>
  </r>
  <r>
    <x v="0"/>
    <x v="7"/>
    <s v="Sean"/>
    <s v="Lever"/>
    <m/>
  </r>
  <r>
    <x v="0"/>
    <x v="7"/>
    <s v="Edmund"/>
    <s v="Fordham"/>
    <m/>
  </r>
  <r>
    <x v="0"/>
    <x v="5"/>
    <s v="Stuart"/>
    <s v="Agnew"/>
    <m/>
  </r>
  <r>
    <x v="0"/>
    <x v="5"/>
    <s v="Paul"/>
    <s v="Oakley"/>
    <m/>
  </r>
  <r>
    <x v="0"/>
    <x v="5"/>
    <s v="Liz"/>
    <s v="Jones"/>
    <m/>
  </r>
  <r>
    <x v="0"/>
    <x v="5"/>
    <s v="William"/>
    <s v="Ashpole"/>
    <m/>
  </r>
  <r>
    <x v="0"/>
    <x v="5"/>
    <s v="Alan"/>
    <s v="Graves"/>
    <m/>
  </r>
  <r>
    <x v="0"/>
    <x v="5"/>
    <s v="John"/>
    <s v="Wallace"/>
    <m/>
  </r>
  <r>
    <x v="0"/>
    <x v="5"/>
    <s v="John"/>
    <s v="Whitby"/>
    <m/>
  </r>
  <r>
    <x v="0"/>
    <x v="12"/>
    <s v="Attila"/>
    <s v="Csordas"/>
    <m/>
  </r>
  <r>
    <x v="6"/>
    <x v="14"/>
    <s v="Vanessa"/>
    <s v="Hudson"/>
    <m/>
  </r>
  <r>
    <x v="6"/>
    <x v="14"/>
    <s v="Jane"/>
    <s v="Smith"/>
    <m/>
  </r>
  <r>
    <x v="6"/>
    <x v="14"/>
    <s v="Sam"/>
    <s v="Morland"/>
    <m/>
  </r>
  <r>
    <x v="6"/>
    <x v="14"/>
    <s v="Ranjan"/>
    <s v="Joshi"/>
    <m/>
  </r>
  <r>
    <x v="6"/>
    <x v="14"/>
    <s v="Mina"/>
    <s v="Da"/>
    <s v="Rui"/>
  </r>
  <r>
    <x v="6"/>
    <x v="14"/>
    <s v="Jon"/>
    <s v="Homan"/>
    <m/>
  </r>
  <r>
    <x v="6"/>
    <x v="14"/>
    <s v="Simon"/>
    <s v="Gouldman"/>
    <m/>
  </r>
  <r>
    <x v="6"/>
    <x v="10"/>
    <s v="Gavin"/>
    <s v="Esler"/>
    <m/>
  </r>
  <r>
    <x v="6"/>
    <x v="10"/>
    <s v="Jan"/>
    <s v="Vincent-Rostowski"/>
    <m/>
  </r>
  <r>
    <x v="6"/>
    <x v="10"/>
    <s v="Carole"/>
    <s v="Tongue"/>
    <m/>
  </r>
  <r>
    <x v="6"/>
    <x v="10"/>
    <s v="Annabel"/>
    <s v="Mullin"/>
    <m/>
  </r>
  <r>
    <x v="6"/>
    <x v="10"/>
    <s v="Karen"/>
    <s v="Newman"/>
    <m/>
  </r>
  <r>
    <x v="6"/>
    <x v="10"/>
    <s v="Nora"/>
    <s v="Mulready"/>
    <m/>
  </r>
  <r>
    <x v="6"/>
    <x v="10"/>
    <s v="Jessica"/>
    <s v="Simor"/>
    <m/>
  </r>
  <r>
    <x v="6"/>
    <x v="10"/>
    <s v="Hasseeb"/>
    <s v="Ur-Rehman"/>
    <m/>
  </r>
  <r>
    <x v="6"/>
    <x v="2"/>
    <s v="Joy"/>
    <s v="Morrissey"/>
    <m/>
  </r>
  <r>
    <x v="6"/>
    <x v="2"/>
    <s v="Tim"/>
    <s v="Barnes"/>
    <m/>
  </r>
  <r>
    <x v="6"/>
    <x v="2"/>
    <s v="Scott"/>
    <s v="Pattenden"/>
    <m/>
  </r>
  <r>
    <x v="6"/>
    <x v="2"/>
    <s v="Attic"/>
    <s v="Rahman"/>
    <m/>
  </r>
  <r>
    <x v="6"/>
    <x v="2"/>
    <s v="Kirsty"/>
    <s v="Finlayson"/>
    <m/>
  </r>
  <r>
    <x v="6"/>
    <x v="2"/>
    <s v="Luke"/>
    <s v="Parker"/>
    <m/>
  </r>
  <r>
    <x v="6"/>
    <x v="9"/>
    <s v="Scott"/>
    <s v="Ainslie"/>
    <m/>
  </r>
  <r>
    <x v="6"/>
    <x v="9"/>
    <s v="Gulnar"/>
    <s v="Hasnain"/>
    <m/>
  </r>
  <r>
    <x v="6"/>
    <x v="9"/>
    <s v="Shahrar"/>
    <s v="Ali"/>
    <m/>
  </r>
  <r>
    <x v="6"/>
    <x v="9"/>
    <s v="Rachel"/>
    <s v="Collinson"/>
    <m/>
  </r>
  <r>
    <x v="6"/>
    <x v="9"/>
    <s v="Eleanor"/>
    <s v="Margolies"/>
    <m/>
  </r>
  <r>
    <x v="6"/>
    <x v="9"/>
    <s v="Remco"/>
    <s v="van"/>
    <s v="der"/>
  </r>
  <r>
    <x v="6"/>
    <x v="9"/>
    <s v="Kirsten"/>
    <s v="De"/>
    <s v="Keyser"/>
  </r>
  <r>
    <x v="6"/>
    <x v="9"/>
    <s v="Peter"/>
    <s v="Underwood"/>
    <m/>
  </r>
  <r>
    <x v="6"/>
    <x v="0"/>
    <s v="Katy"/>
    <s v="Clark"/>
    <m/>
  </r>
  <r>
    <x v="6"/>
    <x v="0"/>
    <s v="Laura"/>
    <s v="Parker"/>
    <m/>
  </r>
  <r>
    <x v="6"/>
    <x v="0"/>
    <s v="Murad"/>
    <s v="Qureshi"/>
    <m/>
  </r>
  <r>
    <x v="6"/>
    <x v="0"/>
    <s v="Taranjit"/>
    <s v="Chana"/>
    <m/>
  </r>
  <r>
    <x v="6"/>
    <x v="0"/>
    <s v="James"/>
    <s v="Beckles"/>
    <m/>
  </r>
  <r>
    <x v="6"/>
    <x v="0"/>
    <s v="Sanchia"/>
    <s v="Alasia"/>
    <m/>
  </r>
  <r>
    <x v="6"/>
    <x v="3"/>
    <s v="Irina"/>
    <s v="Von"/>
    <s v="Wiese"/>
  </r>
  <r>
    <x v="6"/>
    <x v="3"/>
    <s v="Dinesh"/>
    <s v="Dhamija"/>
    <m/>
  </r>
  <r>
    <x v="6"/>
    <x v="3"/>
    <s v="Luisa"/>
    <s v="Porritt"/>
    <m/>
  </r>
  <r>
    <x v="6"/>
    <x v="3"/>
    <s v="Jonathan"/>
    <s v="Fryer"/>
    <m/>
  </r>
  <r>
    <x v="6"/>
    <x v="3"/>
    <s v="Hussain"/>
    <s v="Khan"/>
    <m/>
  </r>
  <r>
    <x v="6"/>
    <x v="3"/>
    <s v="Helen"/>
    <s v="Cross"/>
    <m/>
  </r>
  <r>
    <x v="6"/>
    <x v="3"/>
    <s v="Graham"/>
    <s v="Colley"/>
    <m/>
  </r>
  <r>
    <x v="6"/>
    <x v="3"/>
    <s v="Rabina"/>
    <s v="Khan"/>
    <m/>
  </r>
  <r>
    <x v="6"/>
    <x v="7"/>
    <s v="Ben"/>
    <s v="Habib"/>
    <m/>
  </r>
  <r>
    <x v="6"/>
    <x v="7"/>
    <s v="Lance"/>
    <s v="Forman"/>
    <m/>
  </r>
  <r>
    <x v="6"/>
    <x v="7"/>
    <s v="Graham"/>
    <s v="Shore"/>
    <m/>
  </r>
  <r>
    <x v="6"/>
    <x v="7"/>
    <s v="Alka"/>
    <s v="Sehgal"/>
    <s v="Cuthbert"/>
  </r>
  <r>
    <x v="6"/>
    <x v="7"/>
    <s v="Jimi"/>
    <s v="Ogunnusi"/>
    <m/>
  </r>
  <r>
    <x v="6"/>
    <x v="7"/>
    <s v="Simon"/>
    <s v="Marcus"/>
    <m/>
  </r>
  <r>
    <x v="6"/>
    <x v="7"/>
    <s v="Mehrtash"/>
    <s v="A'zami"/>
    <m/>
  </r>
  <r>
    <x v="6"/>
    <x v="7"/>
    <s v="Aileen"/>
    <s v="Quinton"/>
    <m/>
  </r>
  <r>
    <x v="6"/>
    <x v="15"/>
    <s v="Pierre"/>
    <s v="Kirk"/>
    <m/>
  </r>
  <r>
    <x v="6"/>
    <x v="15"/>
    <s v="Richard"/>
    <s v="Stevens"/>
    <m/>
  </r>
  <r>
    <x v="6"/>
    <x v="15"/>
    <s v="Saleyha"/>
    <s v="Ahsan"/>
    <m/>
  </r>
  <r>
    <x v="6"/>
    <x v="15"/>
    <s v="Anna"/>
    <s v="Novikova"/>
    <m/>
  </r>
  <r>
    <x v="6"/>
    <x v="15"/>
    <s v="Angela"/>
    <s v="Antetomaso"/>
    <m/>
  </r>
  <r>
    <x v="6"/>
    <x v="15"/>
    <s v="Richard"/>
    <s v="Boardman"/>
    <m/>
  </r>
  <r>
    <x v="6"/>
    <x v="5"/>
    <s v="Richard"/>
    <s v="Braine"/>
    <m/>
  </r>
  <r>
    <x v="6"/>
    <x v="5"/>
    <s v="Pete"/>
    <s v="Muswell"/>
    <m/>
  </r>
  <r>
    <x v="6"/>
    <x v="5"/>
    <s v="Freddy"/>
    <s v="Vachha"/>
    <m/>
  </r>
  <r>
    <x v="6"/>
    <x v="5"/>
    <s v="Robert"/>
    <s v="Stephenson"/>
    <m/>
  </r>
  <r>
    <x v="6"/>
    <x v="5"/>
    <s v="Peter"/>
    <s v="McIlvenna"/>
    <m/>
  </r>
  <r>
    <x v="6"/>
    <x v="5"/>
    <s v="John"/>
    <s v="Poynton"/>
    <m/>
  </r>
  <r>
    <x v="6"/>
    <x v="5"/>
    <s v="Ronie"/>
    <s v="Johnson"/>
    <m/>
  </r>
  <r>
    <x v="6"/>
    <x v="16"/>
    <s v="Catherine"/>
    <s v="Mayer"/>
    <m/>
  </r>
  <r>
    <x v="6"/>
    <x v="16"/>
    <s v="Bea"/>
    <s v="Gare"/>
    <m/>
  </r>
  <r>
    <x v="6"/>
    <x v="16"/>
    <s v="Nanci"/>
    <s v="Hogan"/>
    <m/>
  </r>
  <r>
    <x v="6"/>
    <x v="16"/>
    <s v="Aliyah"/>
    <s v="Dunbar-Hussain"/>
    <m/>
  </r>
  <r>
    <x v="6"/>
    <x v="16"/>
    <s v="Hannah"/>
    <s v="Barham-Brown"/>
    <m/>
  </r>
  <r>
    <x v="6"/>
    <x v="16"/>
    <s v="Alison"/>
    <s v="Marshall"/>
    <m/>
  </r>
  <r>
    <x v="6"/>
    <x v="16"/>
    <s v="Olivia"/>
    <s v="Patton-Vincenti"/>
    <m/>
  </r>
  <r>
    <x v="6"/>
    <x v="16"/>
    <s v="Leyla"/>
    <s v="Mohan"/>
    <m/>
  </r>
  <r>
    <x v="6"/>
    <x v="12"/>
    <s v="Daze"/>
    <s v="Aghaji"/>
    <m/>
  </r>
  <r>
    <x v="6"/>
    <x v="12"/>
    <s v="Roger"/>
    <s v="Hallam"/>
    <m/>
  </r>
  <r>
    <x v="6"/>
    <x v="12"/>
    <s v="Alan"/>
    <s v="Kirkby"/>
    <m/>
  </r>
  <r>
    <x v="6"/>
    <x v="12"/>
    <s v="Kofi"/>
    <s v="Klu"/>
    <m/>
  </r>
  <r>
    <x v="6"/>
    <x v="12"/>
    <s v="Zoe"/>
    <s v="Lafferty"/>
    <m/>
  </r>
  <r>
    <x v="6"/>
    <x v="12"/>
    <s v="Claudia"/>
    <s v="Mcdowell"/>
    <m/>
  </r>
  <r>
    <x v="6"/>
    <x v="12"/>
    <s v="Andrew"/>
    <s v="Medhurst"/>
    <m/>
  </r>
  <r>
    <x v="6"/>
    <x v="12"/>
    <s v="Henry"/>
    <s v="Muss"/>
    <m/>
  </r>
  <r>
    <x v="6"/>
    <x v="12"/>
    <s v="Mike"/>
    <s v="Shad"/>
    <m/>
  </r>
  <r>
    <x v="6"/>
    <x v="12"/>
    <s v="Ian"/>
    <s v="Sowden"/>
    <m/>
  </r>
  <r>
    <x v="6"/>
    <x v="12"/>
    <s v="Andrea"/>
    <s v="Venzon"/>
    <m/>
  </r>
  <r>
    <x v="10"/>
    <x v="10"/>
    <s v="Frances"/>
    <s v="Weetman"/>
    <m/>
  </r>
  <r>
    <x v="10"/>
    <x v="10"/>
    <s v="Penny"/>
    <s v="Hawley"/>
    <m/>
  </r>
  <r>
    <x v="10"/>
    <x v="10"/>
    <s v="Kathryn"/>
    <s v="Heywood"/>
    <m/>
  </r>
  <r>
    <x v="10"/>
    <x v="2"/>
    <s v="Richard"/>
    <s v="Lawrie"/>
    <m/>
  </r>
  <r>
    <x v="10"/>
    <x v="2"/>
    <s v="Chris"/>
    <s v="J"/>
    <s v="Galley"/>
  </r>
  <r>
    <x v="10"/>
    <x v="2"/>
    <s v="Duncan"/>
    <s v="Crute"/>
    <m/>
  </r>
  <r>
    <x v="10"/>
    <x v="9"/>
    <s v="Rachel"/>
    <s v="Featherstone"/>
    <m/>
  </r>
  <r>
    <x v="10"/>
    <x v="9"/>
    <s v="Jonathan"/>
    <s v="Elmer"/>
    <m/>
  </r>
  <r>
    <x v="10"/>
    <x v="9"/>
    <s v="Dawn"/>
    <s v="Furness"/>
    <m/>
  </r>
  <r>
    <x v="10"/>
    <x v="0"/>
    <s v="Clare"/>
    <s v="Penny-Evans"/>
    <m/>
  </r>
  <r>
    <x v="10"/>
    <x v="3"/>
    <s v="Fiona"/>
    <s v="Halleast"/>
    <m/>
  </r>
  <r>
    <x v="10"/>
    <x v="3"/>
    <s v="Julie"/>
    <s v="Porksen"/>
    <m/>
  </r>
  <r>
    <x v="10"/>
    <x v="3"/>
    <s v="Aidan"/>
    <s v="King"/>
    <m/>
  </r>
  <r>
    <x v="10"/>
    <x v="7"/>
    <s v="Brian"/>
    <s v="Monteith"/>
    <m/>
  </r>
  <r>
    <x v="10"/>
    <x v="7"/>
    <s v="John"/>
    <s v="Tennant"/>
    <m/>
  </r>
  <r>
    <x v="10"/>
    <x v="7"/>
    <s v="Richard"/>
    <s v="Monaghan"/>
    <m/>
  </r>
  <r>
    <x v="10"/>
    <x v="5"/>
    <s v="Richard"/>
    <s v="Elvin"/>
    <m/>
  </r>
  <r>
    <x v="10"/>
    <x v="5"/>
    <s v="Chris"/>
    <s v="Gallacher"/>
    <m/>
  </r>
  <r>
    <x v="10"/>
    <x v="5"/>
    <s v="Alan"/>
    <s v="Breeze"/>
    <m/>
  </r>
  <r>
    <x v="11"/>
    <x v="10"/>
    <s v="Andrea"/>
    <s v="Cooper"/>
    <m/>
  </r>
  <r>
    <x v="11"/>
    <x v="10"/>
    <s v="Dan"/>
    <s v="Price"/>
    <m/>
  </r>
  <r>
    <x v="11"/>
    <x v="10"/>
    <s v="Arun"/>
    <s v="Banerji"/>
    <m/>
  </r>
  <r>
    <x v="11"/>
    <x v="10"/>
    <s v="Michael"/>
    <s v="Taylor"/>
    <m/>
  </r>
  <r>
    <x v="11"/>
    <x v="10"/>
    <s v="Philippa"/>
    <s v="Olive"/>
    <m/>
  </r>
  <r>
    <x v="11"/>
    <x v="10"/>
    <s v="Victoria"/>
    <s v="Desmond"/>
    <m/>
  </r>
  <r>
    <x v="11"/>
    <x v="10"/>
    <s v="Andrew"/>
    <s v="Graystone"/>
    <m/>
  </r>
  <r>
    <x v="11"/>
    <x v="10"/>
    <s v="Elisabeth"/>
    <s v="Knight"/>
    <m/>
  </r>
  <r>
    <x v="11"/>
    <x v="2"/>
    <s v="Kevin"/>
    <s v="Beaty"/>
    <m/>
  </r>
  <r>
    <x v="11"/>
    <x v="2"/>
    <s v="Jane"/>
    <s v="Howard"/>
    <m/>
  </r>
  <r>
    <x v="11"/>
    <x v="2"/>
    <s v="Arnold"/>
    <s v="Saunders"/>
    <m/>
  </r>
  <r>
    <x v="11"/>
    <x v="2"/>
    <s v="Wendy"/>
    <s v="Maisey"/>
    <m/>
  </r>
  <r>
    <x v="11"/>
    <x v="2"/>
    <s v="Thomas"/>
    <s v="Lord"/>
    <m/>
  </r>
  <r>
    <x v="11"/>
    <x v="2"/>
    <s v="Anthony"/>
    <s v="Pickles"/>
    <m/>
  </r>
  <r>
    <x v="11"/>
    <x v="2"/>
    <s v="Attika"/>
    <s v="Choudhary"/>
    <m/>
  </r>
  <r>
    <x v="11"/>
    <x v="13"/>
    <s v="Stephen"/>
    <s v="Morris"/>
    <m/>
  </r>
  <r>
    <x v="11"/>
    <x v="13"/>
    <s v="Valerie"/>
    <s v="Morris"/>
    <m/>
  </r>
  <r>
    <x v="11"/>
    <x v="9"/>
    <s v="Gina"/>
    <s v="Dowding"/>
    <m/>
  </r>
  <r>
    <x v="11"/>
    <x v="9"/>
    <s v="Wendy"/>
    <s v="Olsen"/>
    <m/>
  </r>
  <r>
    <x v="11"/>
    <x v="9"/>
    <s v="Jessica"/>
    <s v="Northey"/>
    <m/>
  </r>
  <r>
    <x v="11"/>
    <x v="9"/>
    <s v="Geraldine"/>
    <s v="Coggins"/>
    <m/>
  </r>
  <r>
    <x v="11"/>
    <x v="9"/>
    <s v="Rosie"/>
    <s v="Mills"/>
    <m/>
  </r>
  <r>
    <x v="11"/>
    <x v="9"/>
    <s v="Astrid"/>
    <s v="Johnson"/>
    <m/>
  </r>
  <r>
    <x v="11"/>
    <x v="9"/>
    <s v="Daniel"/>
    <s v="Jerrome"/>
    <m/>
  </r>
  <r>
    <x v="11"/>
    <x v="9"/>
    <s v="James"/>
    <s v="Booth"/>
    <m/>
  </r>
  <r>
    <x v="11"/>
    <x v="0"/>
    <s v="Erica"/>
    <s v="Lewis"/>
    <m/>
  </r>
  <r>
    <x v="11"/>
    <x v="0"/>
    <s v="David"/>
    <s v="Brennan"/>
    <m/>
  </r>
  <r>
    <x v="11"/>
    <x v="0"/>
    <s v="Claire"/>
    <s v="Cozler"/>
    <m/>
  </r>
  <r>
    <x v="11"/>
    <x v="0"/>
    <s v="Saf"/>
    <s v="Ismail"/>
    <m/>
  </r>
  <r>
    <x v="11"/>
    <x v="0"/>
    <s v="Yvonne"/>
    <s v="Tennant"/>
    <m/>
  </r>
  <r>
    <x v="11"/>
    <x v="3"/>
    <s v="Chris"/>
    <s v="Davies"/>
    <m/>
  </r>
  <r>
    <x v="11"/>
    <x v="3"/>
    <s v="Jane"/>
    <s v="Brophy"/>
    <m/>
  </r>
  <r>
    <x v="11"/>
    <x v="3"/>
    <s v="Helen"/>
    <s v="Foster-Grime"/>
    <m/>
  </r>
  <r>
    <x v="11"/>
    <x v="3"/>
    <s v="Anna"/>
    <s v="Fryer"/>
    <m/>
  </r>
  <r>
    <x v="11"/>
    <x v="3"/>
    <s v="Sam"/>
    <s v="Al-Hamdani"/>
    <m/>
  </r>
  <r>
    <x v="11"/>
    <x v="3"/>
    <s v="Rebecca"/>
    <s v="Forrest"/>
    <m/>
  </r>
  <r>
    <x v="11"/>
    <x v="3"/>
    <s v="John"/>
    <s v="Studholme"/>
    <m/>
  </r>
  <r>
    <x v="11"/>
    <x v="3"/>
    <s v="Frederick"/>
    <s v="Van"/>
    <s v="Mierlo"/>
  </r>
  <r>
    <x v="11"/>
    <x v="7"/>
    <s v="Claire"/>
    <s v="Fox"/>
    <m/>
  </r>
  <r>
    <x v="11"/>
    <x v="7"/>
    <s v="Henrik"/>
    <s v="Overgaard"/>
    <s v="Nielsen"/>
  </r>
  <r>
    <x v="11"/>
    <x v="7"/>
    <s v="David"/>
    <s v="Bull"/>
    <m/>
  </r>
  <r>
    <x v="11"/>
    <x v="7"/>
    <s v="Gary"/>
    <s v="Harvey"/>
    <m/>
  </r>
  <r>
    <x v="11"/>
    <x v="7"/>
    <s v="Ajay"/>
    <s v="Jagota"/>
    <m/>
  </r>
  <r>
    <x v="11"/>
    <x v="7"/>
    <s v="Elizabeth"/>
    <s v="Babade"/>
    <m/>
  </r>
  <r>
    <x v="11"/>
    <x v="7"/>
    <s v="Sally"/>
    <s v="Bate"/>
    <m/>
  </r>
  <r>
    <x v="11"/>
    <x v="7"/>
    <s v="John"/>
    <s v="Kelly"/>
    <m/>
  </r>
  <r>
    <x v="11"/>
    <x v="15"/>
    <s v="Sophie"/>
    <s v="Larroque"/>
    <m/>
  </r>
  <r>
    <x v="11"/>
    <x v="5"/>
    <s v="Adam"/>
    <s v="Richardson"/>
    <m/>
  </r>
  <r>
    <x v="11"/>
    <x v="5"/>
    <s v="Jeff"/>
    <s v="Armstrong"/>
    <m/>
  </r>
  <r>
    <x v="11"/>
    <x v="5"/>
    <s v="Fiona"/>
    <s v="Mills"/>
    <m/>
  </r>
  <r>
    <x v="11"/>
    <x v="5"/>
    <s v="Nathan"/>
    <s v="Ryding"/>
    <m/>
  </r>
  <r>
    <x v="11"/>
    <x v="5"/>
    <s v="Michael"/>
    <s v="Felse"/>
    <m/>
  </r>
  <r>
    <x v="11"/>
    <x v="5"/>
    <s v="Ben"/>
    <s v="Fryer"/>
    <m/>
  </r>
  <r>
    <x v="11"/>
    <x v="5"/>
    <s v="John"/>
    <s v="Booker"/>
    <m/>
  </r>
  <r>
    <x v="11"/>
    <x v="5"/>
    <s v="Alexander"/>
    <s v="Craig"/>
    <m/>
  </r>
  <r>
    <x v="11"/>
    <x v="12"/>
    <s v="Mohmmad"/>
    <s v="Aslam"/>
    <m/>
  </r>
  <r>
    <x v="11"/>
    <x v="12"/>
    <s v="Tommy"/>
    <s v="Robinson"/>
    <m/>
  </r>
  <r>
    <x v="7"/>
    <x v="17"/>
    <s v="Naomi"/>
    <s v="Long"/>
    <m/>
  </r>
  <r>
    <x v="7"/>
    <x v="2"/>
    <s v="Amandeep"/>
    <s v="Bhogal"/>
    <m/>
  </r>
  <r>
    <x v="7"/>
    <x v="9"/>
    <s v="Clare"/>
    <s v="Bailey"/>
    <m/>
  </r>
  <r>
    <x v="7"/>
    <x v="18"/>
    <s v="Colum"/>
    <s v="Eastwood"/>
    <m/>
  </r>
  <r>
    <x v="7"/>
    <x v="19"/>
    <s v="Jim"/>
    <s v="Allister"/>
    <m/>
  </r>
  <r>
    <x v="7"/>
    <x v="20"/>
    <s v="Danny"/>
    <s v="Kennedy"/>
    <m/>
  </r>
  <r>
    <x v="7"/>
    <x v="5"/>
    <s v="Robert"/>
    <s v="Hill"/>
    <m/>
  </r>
  <r>
    <x v="7"/>
    <x v="12"/>
    <s v="Neil"/>
    <s v="McCann"/>
    <m/>
  </r>
  <r>
    <x v="7"/>
    <x v="12"/>
    <s v="Jane"/>
    <s v="Morrice"/>
    <m/>
  </r>
  <r>
    <x v="1"/>
    <x v="10"/>
    <s v="David"/>
    <s v="MacDonald"/>
    <m/>
  </r>
  <r>
    <x v="1"/>
    <x v="10"/>
    <s v="Peter"/>
    <s v="Griffiths"/>
    <m/>
  </r>
  <r>
    <x v="1"/>
    <x v="10"/>
    <s v="Kate"/>
    <s v="Forman"/>
    <m/>
  </r>
  <r>
    <x v="1"/>
    <x v="10"/>
    <s v="Heather"/>
    <s v="Astbury"/>
    <m/>
  </r>
  <r>
    <x v="1"/>
    <x v="10"/>
    <s v="Colin"/>
    <s v="McFadyen"/>
    <m/>
  </r>
  <r>
    <x v="1"/>
    <x v="10"/>
    <s v="Cathy"/>
    <s v="Edgeworth"/>
    <m/>
  </r>
  <r>
    <x v="1"/>
    <x v="2"/>
    <s v="Iain"/>
    <s v="McGill"/>
    <m/>
  </r>
  <r>
    <x v="1"/>
    <x v="2"/>
    <s v="Shona"/>
    <s v="Haslam"/>
    <m/>
  </r>
  <r>
    <x v="1"/>
    <x v="2"/>
    <s v="Iain"/>
    <s v="Whyte"/>
    <m/>
  </r>
  <r>
    <x v="1"/>
    <x v="2"/>
    <s v="Andrea"/>
    <s v="Gee"/>
    <m/>
  </r>
  <r>
    <x v="1"/>
    <x v="2"/>
    <s v="Michael"/>
    <s v="Kusznir"/>
    <m/>
  </r>
  <r>
    <x v="1"/>
    <x v="9"/>
    <s v="Maggie"/>
    <s v="Chapman"/>
    <m/>
  </r>
  <r>
    <x v="1"/>
    <x v="9"/>
    <s v="Lorna"/>
    <s v="Slater"/>
    <m/>
  </r>
  <r>
    <x v="1"/>
    <x v="9"/>
    <s v="Gillian"/>
    <s v="Mackay"/>
    <m/>
  </r>
  <r>
    <x v="1"/>
    <x v="9"/>
    <s v="Chas"/>
    <s v="Booth"/>
    <m/>
  </r>
  <r>
    <x v="1"/>
    <x v="9"/>
    <s v="Mags"/>
    <s v="Hall"/>
    <m/>
  </r>
  <r>
    <x v="1"/>
    <x v="9"/>
    <s v="Allan"/>
    <s v="Faulds"/>
    <m/>
  </r>
  <r>
    <x v="1"/>
    <x v="0"/>
    <s v="Jayne"/>
    <s v="Baxter"/>
    <m/>
  </r>
  <r>
    <x v="1"/>
    <x v="0"/>
    <s v="Craig"/>
    <s v="Miller"/>
    <m/>
  </r>
  <r>
    <x v="1"/>
    <x v="0"/>
    <s v="Amy"/>
    <s v="Lee"/>
    <s v="Fraioli"/>
  </r>
  <r>
    <x v="1"/>
    <x v="0"/>
    <s v="Callum"/>
    <s v="O'Dwyer"/>
    <m/>
  </r>
  <r>
    <x v="1"/>
    <x v="0"/>
    <s v="Angela"/>
    <s v="Bretherton"/>
    <m/>
  </r>
  <r>
    <x v="1"/>
    <x v="3"/>
    <s v="Sheila"/>
    <s v="Ritchie"/>
    <m/>
  </r>
  <r>
    <x v="1"/>
    <x v="3"/>
    <s v="Fred"/>
    <s v="Mackintosh"/>
    <m/>
  </r>
  <r>
    <x v="1"/>
    <x v="3"/>
    <s v="Catriona"/>
    <s v="Bhatia"/>
    <m/>
  </r>
  <r>
    <x v="1"/>
    <x v="3"/>
    <s v="Vita"/>
    <s v="Zaporozcenko"/>
    <m/>
  </r>
  <r>
    <x v="1"/>
    <x v="3"/>
    <s v="John"/>
    <s v="Edward"/>
    <m/>
  </r>
  <r>
    <x v="1"/>
    <x v="3"/>
    <s v="Clive"/>
    <s v="Sneddon"/>
    <m/>
  </r>
  <r>
    <x v="1"/>
    <x v="1"/>
    <s v="Christian"/>
    <s v="Allard"/>
    <m/>
  </r>
  <r>
    <x v="1"/>
    <x v="1"/>
    <s v="Aileen"/>
    <s v="McLeod"/>
    <m/>
  </r>
  <r>
    <x v="1"/>
    <x v="1"/>
    <s v="Margaret"/>
    <s v="Ferrier"/>
    <m/>
  </r>
  <r>
    <x v="1"/>
    <x v="1"/>
    <s v="Heather"/>
    <s v="Anderson"/>
    <m/>
  </r>
  <r>
    <x v="1"/>
    <x v="1"/>
    <s v="Alex"/>
    <s v="Kerr"/>
    <m/>
  </r>
  <r>
    <x v="1"/>
    <x v="7"/>
    <s v="Louis"/>
    <s v="Stedman-Bruce"/>
    <m/>
  </r>
  <r>
    <x v="1"/>
    <x v="7"/>
    <s v="Karina"/>
    <s v="Walker"/>
    <m/>
  </r>
  <r>
    <x v="1"/>
    <x v="7"/>
    <s v="James"/>
    <s v="Ferguson-Hannah"/>
    <m/>
  </r>
  <r>
    <x v="1"/>
    <x v="7"/>
    <s v="Stuart"/>
    <s v="Waiton"/>
    <m/>
  </r>
  <r>
    <x v="1"/>
    <x v="7"/>
    <s v="Paul"/>
    <s v="Aitken"/>
    <m/>
  </r>
  <r>
    <x v="1"/>
    <x v="7"/>
    <s v="Calum"/>
    <s v="Walker"/>
    <m/>
  </r>
  <r>
    <x v="1"/>
    <x v="5"/>
    <s v="Donald"/>
    <s v="MacKay"/>
    <m/>
  </r>
  <r>
    <x v="1"/>
    <x v="5"/>
    <s v="Janice"/>
    <s v="MacKay"/>
    <m/>
  </r>
  <r>
    <x v="1"/>
    <x v="5"/>
    <s v="Otto"/>
    <s v="Inglis"/>
    <m/>
  </r>
  <r>
    <x v="1"/>
    <x v="5"/>
    <s v="Mark"/>
    <s v="Meechan"/>
    <m/>
  </r>
  <r>
    <x v="1"/>
    <x v="5"/>
    <s v="Roy"/>
    <s v="Hill"/>
    <m/>
  </r>
  <r>
    <x v="1"/>
    <x v="5"/>
    <s v="Neil"/>
    <s v="Wilson"/>
    <m/>
  </r>
  <r>
    <x v="1"/>
    <x v="12"/>
    <s v="Gordon"/>
    <s v="Edgar"/>
    <m/>
  </r>
  <r>
    <x v="1"/>
    <x v="12"/>
    <s v="Ken"/>
    <s v="Parke"/>
    <m/>
  </r>
  <r>
    <x v="5"/>
    <x v="10"/>
    <s v="Victoria"/>
    <s v="Groulef"/>
    <m/>
  </r>
  <r>
    <x v="5"/>
    <x v="10"/>
    <s v="Warren"/>
    <s v="Morgan"/>
    <m/>
  </r>
  <r>
    <x v="5"/>
    <x v="10"/>
    <s v="Eleanor"/>
    <s v="Fuller"/>
    <m/>
  </r>
  <r>
    <x v="5"/>
    <x v="10"/>
    <s v="Robin"/>
    <s v="Bextor"/>
    <m/>
  </r>
  <r>
    <x v="5"/>
    <x v="10"/>
    <s v="Nicholas"/>
    <s v="Mazzei"/>
    <m/>
  </r>
  <r>
    <x v="5"/>
    <x v="10"/>
    <s v="Suzana"/>
    <s v="Carp"/>
    <m/>
  </r>
  <r>
    <x v="5"/>
    <x v="10"/>
    <s v="Phil"/>
    <s v="Murphy"/>
    <m/>
  </r>
  <r>
    <x v="5"/>
    <x v="10"/>
    <s v="Heather"/>
    <s v="Allen"/>
    <m/>
  </r>
  <r>
    <x v="5"/>
    <x v="10"/>
    <s v="Diane"/>
    <s v="Yeo"/>
    <m/>
  </r>
  <r>
    <x v="5"/>
    <x v="2"/>
    <s v="Richard"/>
    <s v="Robinson"/>
    <m/>
  </r>
  <r>
    <x v="5"/>
    <x v="2"/>
    <s v="Mike"/>
    <s v="Whiting"/>
    <m/>
  </r>
  <r>
    <x v="5"/>
    <x v="2"/>
    <s v="Juliette"/>
    <s v="Ash"/>
    <m/>
  </r>
  <r>
    <x v="5"/>
    <x v="2"/>
    <s v="Anna"/>
    <s v="Firth"/>
    <m/>
  </r>
  <r>
    <x v="5"/>
    <x v="2"/>
    <s v="Adrian"/>
    <s v="Pepper"/>
    <m/>
  </r>
  <r>
    <x v="5"/>
    <x v="2"/>
    <s v="Clarence"/>
    <s v="Mitchell"/>
    <m/>
  </r>
  <r>
    <x v="5"/>
    <x v="2"/>
    <s v="Neva"/>
    <s v="Sadikoglu-Novaky"/>
    <m/>
  </r>
  <r>
    <x v="5"/>
    <x v="2"/>
    <s v="Caroline"/>
    <s v="Newton"/>
    <m/>
  </r>
  <r>
    <x v="5"/>
    <x v="9"/>
    <s v="Alexandra"/>
    <s v="Phillips"/>
    <m/>
  </r>
  <r>
    <x v="5"/>
    <x v="9"/>
    <s v="Elise"/>
    <s v="Benjamin"/>
    <m/>
  </r>
  <r>
    <x v="5"/>
    <x v="9"/>
    <s v="Vix"/>
    <s v="Lowthion"/>
    <m/>
  </r>
  <r>
    <x v="5"/>
    <x v="9"/>
    <s v="Leslie"/>
    <s v="Groves"/>
    <s v="Williams"/>
  </r>
  <r>
    <x v="5"/>
    <x v="9"/>
    <s v="Phelim"/>
    <s v="Mac"/>
    <s v="Cafferty"/>
  </r>
  <r>
    <x v="5"/>
    <x v="9"/>
    <s v="Jan"/>
    <s v="Doerfel"/>
    <m/>
  </r>
  <r>
    <x v="5"/>
    <x v="9"/>
    <s v="Larry"/>
    <s v="Sanders"/>
    <m/>
  </r>
  <r>
    <x v="5"/>
    <x v="9"/>
    <s v="Isabella"/>
    <s v="Moir"/>
    <m/>
  </r>
  <r>
    <x v="5"/>
    <x v="9"/>
    <s v="Oliver"/>
    <s v="Sykes"/>
    <m/>
  </r>
  <r>
    <x v="5"/>
    <x v="9"/>
    <s v="Jonathan"/>
    <s v="Essex"/>
    <m/>
  </r>
  <r>
    <x v="5"/>
    <x v="0"/>
    <s v="Cathy"/>
    <s v="Shutt"/>
    <m/>
  </r>
  <r>
    <x v="5"/>
    <x v="0"/>
    <s v="Arran"/>
    <s v="Neathey"/>
    <m/>
  </r>
  <r>
    <x v="5"/>
    <x v="0"/>
    <s v="Emma"/>
    <s v="Turnbull"/>
    <m/>
  </r>
  <r>
    <x v="5"/>
    <x v="0"/>
    <s v="Rohit"/>
    <s v="Dasgupta"/>
    <m/>
  </r>
  <r>
    <x v="5"/>
    <x v="0"/>
    <s v="Amy"/>
    <s v="Fowler"/>
    <m/>
  </r>
  <r>
    <x v="5"/>
    <x v="0"/>
    <s v="Duncan"/>
    <s v="Enright"/>
    <m/>
  </r>
  <r>
    <x v="5"/>
    <x v="0"/>
    <s v="Lubna"/>
    <s v="Arshad"/>
    <m/>
  </r>
  <r>
    <x v="5"/>
    <x v="0"/>
    <s v="Simon"/>
    <s v="Burgess"/>
    <m/>
  </r>
  <r>
    <x v="5"/>
    <x v="0"/>
    <s v="Rachael"/>
    <s v="Ward"/>
    <m/>
  </r>
  <r>
    <x v="5"/>
    <x v="3"/>
    <s v="Antony"/>
    <s v="Hook"/>
    <m/>
  </r>
  <r>
    <x v="5"/>
    <x v="3"/>
    <s v="Judith"/>
    <s v="Bunting"/>
    <m/>
  </r>
  <r>
    <x v="5"/>
    <x v="3"/>
    <s v="Martin"/>
    <s v="Tod"/>
    <m/>
  </r>
  <r>
    <x v="5"/>
    <x v="3"/>
    <s v="Liz"/>
    <s v="Leffman"/>
    <m/>
  </r>
  <r>
    <x v="5"/>
    <x v="3"/>
    <s v="Chris"/>
    <s v="Bowers"/>
    <m/>
  </r>
  <r>
    <x v="5"/>
    <x v="3"/>
    <s v="Giles"/>
    <s v="Goodall"/>
    <m/>
  </r>
  <r>
    <x v="5"/>
    <x v="3"/>
    <s v="Ruvi"/>
    <s v="Ziegler"/>
    <m/>
  </r>
  <r>
    <x v="5"/>
    <x v="3"/>
    <s v="Nick"/>
    <s v="Perry"/>
    <m/>
  </r>
  <r>
    <x v="5"/>
    <x v="3"/>
    <s v="John"/>
    <s v="Vincent"/>
    <m/>
  </r>
  <r>
    <x v="5"/>
    <x v="7"/>
    <s v="Alex"/>
    <s v="Phillips"/>
    <m/>
  </r>
  <r>
    <x v="5"/>
    <x v="7"/>
    <s v="Robert"/>
    <s v="Rowland"/>
    <m/>
  </r>
  <r>
    <x v="5"/>
    <x v="7"/>
    <s v="Belinda"/>
    <s v="De"/>
    <s v="Camborne"/>
  </r>
  <r>
    <x v="5"/>
    <x v="7"/>
    <s v="James"/>
    <s v="Bartholomew"/>
    <m/>
  </r>
  <r>
    <x v="5"/>
    <x v="7"/>
    <s v="Christopher"/>
    <s v="Ellis"/>
    <m/>
  </r>
  <r>
    <x v="5"/>
    <x v="7"/>
    <s v="John"/>
    <s v="Kennedy"/>
    <m/>
  </r>
  <r>
    <x v="5"/>
    <x v="7"/>
    <s v="Matthew"/>
    <s v="Taylor"/>
    <m/>
  </r>
  <r>
    <x v="5"/>
    <x v="7"/>
    <s v="George"/>
    <s v="Farmer"/>
    <m/>
  </r>
  <r>
    <x v="5"/>
    <x v="7"/>
    <s v="Peter"/>
    <s v="Wiltshire"/>
    <m/>
  </r>
  <r>
    <x v="5"/>
    <x v="21"/>
    <s v="Mandy"/>
    <s v="Bruce"/>
    <m/>
  </r>
  <r>
    <x v="5"/>
    <x v="21"/>
    <s v="Raymond"/>
    <s v="Carr"/>
    <m/>
  </r>
  <r>
    <x v="5"/>
    <x v="21"/>
    <s v="David"/>
    <s v="Chesham"/>
    <m/>
  </r>
  <r>
    <x v="5"/>
    <x v="21"/>
    <s v="Robert"/>
    <s v="Cox"/>
    <m/>
  </r>
  <r>
    <x v="5"/>
    <x v="21"/>
    <s v="Michael"/>
    <s v="Foster"/>
    <m/>
  </r>
  <r>
    <x v="5"/>
    <x v="21"/>
    <s v="Stephen"/>
    <s v="Harper"/>
    <m/>
  </r>
  <r>
    <x v="5"/>
    <x v="21"/>
    <s v="Neil"/>
    <s v="Kirk"/>
    <m/>
  </r>
  <r>
    <x v="5"/>
    <x v="21"/>
    <s v="Anton"/>
    <s v="Pruden"/>
    <m/>
  </r>
  <r>
    <x v="5"/>
    <x v="21"/>
    <s v="Andrew"/>
    <s v="Thomas-Emans"/>
    <m/>
  </r>
  <r>
    <x v="5"/>
    <x v="21"/>
    <s v="Darren"/>
    <s v="Williams"/>
    <m/>
  </r>
  <r>
    <x v="5"/>
    <x v="15"/>
    <s v="Pacelli"/>
    <s v="Ndikumana"/>
    <m/>
  </r>
  <r>
    <x v="5"/>
    <x v="15"/>
    <s v="Clinton"/>
    <s v="Powell"/>
    <m/>
  </r>
  <r>
    <x v="5"/>
    <x v="5"/>
    <s v="Piers"/>
    <s v="Wauchope"/>
    <m/>
  </r>
  <r>
    <x v="5"/>
    <x v="5"/>
    <s v="Liz"/>
    <s v="Philips"/>
    <m/>
  </r>
  <r>
    <x v="5"/>
    <x v="5"/>
    <s v="Daryll"/>
    <s v="Pitcher"/>
    <m/>
  </r>
  <r>
    <x v="5"/>
    <x v="5"/>
    <s v="Martin"/>
    <s v="Brothers"/>
    <m/>
  </r>
  <r>
    <x v="5"/>
    <x v="5"/>
    <s v="Tony"/>
    <s v="Gould"/>
    <m/>
  </r>
  <r>
    <x v="5"/>
    <x v="5"/>
    <s v="Clive"/>
    <s v="Egan"/>
    <m/>
  </r>
  <r>
    <x v="5"/>
    <x v="5"/>
    <s v="Troy"/>
    <s v="De"/>
    <s v="Leon"/>
  </r>
  <r>
    <x v="5"/>
    <x v="5"/>
    <s v="Alan"/>
    <s v="Stone"/>
    <m/>
  </r>
  <r>
    <x v="5"/>
    <x v="5"/>
    <s v="Judy"/>
    <s v="Moore"/>
    <m/>
  </r>
  <r>
    <x v="5"/>
    <x v="5"/>
    <s v="Patricia"/>
    <s v="Mountain"/>
    <m/>
  </r>
  <r>
    <x v="5"/>
    <x v="12"/>
    <s v="Jason"/>
    <s v="McMahon"/>
    <m/>
  </r>
  <r>
    <x v="5"/>
    <x v="12"/>
    <s v="David"/>
    <s v="Round"/>
    <m/>
  </r>
  <r>
    <x v="5"/>
    <x v="12"/>
    <s v="Michael"/>
    <s v="Turberville"/>
    <m/>
  </r>
  <r>
    <x v="4"/>
    <x v="10"/>
    <s v="Rachel"/>
    <s v="Johnson"/>
    <m/>
  </r>
  <r>
    <x v="4"/>
    <x v="10"/>
    <s v="Jim"/>
    <s v="Godfrey"/>
    <m/>
  </r>
  <r>
    <x v="4"/>
    <x v="10"/>
    <s v="Ollie"/>
    <s v="Middleton"/>
    <m/>
  </r>
  <r>
    <x v="4"/>
    <x v="10"/>
    <s v="Matthew"/>
    <s v="Hooberman"/>
    <m/>
  </r>
  <r>
    <x v="4"/>
    <x v="10"/>
    <s v="Liz"/>
    <s v="Sewell"/>
    <m/>
  </r>
  <r>
    <x v="4"/>
    <x v="10"/>
    <s v="Crispin"/>
    <s v="Hunt"/>
    <m/>
  </r>
  <r>
    <x v="4"/>
    <x v="2"/>
    <s v="James"/>
    <s v="Mustoe"/>
    <m/>
  </r>
  <r>
    <x v="4"/>
    <x v="2"/>
    <s v="Faye"/>
    <s v="Purbrick"/>
    <m/>
  </r>
  <r>
    <x v="4"/>
    <x v="2"/>
    <s v="Claire"/>
    <s v="Hiscott"/>
    <m/>
  </r>
  <r>
    <x v="4"/>
    <x v="2"/>
    <s v="James"/>
    <s v="Taghdissian"/>
    <m/>
  </r>
  <r>
    <x v="4"/>
    <x v="2"/>
    <s v="Emmeline"/>
    <s v="Owens"/>
    <m/>
  </r>
  <r>
    <x v="4"/>
    <x v="13"/>
    <s v="Jenny"/>
    <s v="Knight"/>
    <m/>
  </r>
  <r>
    <x v="4"/>
    <x v="13"/>
    <s v="Michael"/>
    <s v="Blundell"/>
    <m/>
  </r>
  <r>
    <x v="4"/>
    <x v="9"/>
    <s v="Cleo"/>
    <s v="Lake"/>
    <m/>
  </r>
  <r>
    <x v="4"/>
    <x v="9"/>
    <s v="Carla"/>
    <s v="Denyer"/>
    <m/>
  </r>
  <r>
    <x v="4"/>
    <x v="9"/>
    <s v="Tom"/>
    <s v="Scott"/>
    <m/>
  </r>
  <r>
    <x v="4"/>
    <x v="9"/>
    <s v="Martin"/>
    <s v="Dimery"/>
    <m/>
  </r>
  <r>
    <x v="4"/>
    <x v="9"/>
    <s v="Karen"/>
    <s v="La"/>
    <s v="Borde"/>
  </r>
  <r>
    <x v="4"/>
    <x v="0"/>
    <s v="Lord"/>
    <s v="Andrew"/>
    <s v="Adonis"/>
  </r>
  <r>
    <x v="4"/>
    <x v="0"/>
    <s v="Jayne"/>
    <s v="Kirkham"/>
    <m/>
  </r>
  <r>
    <x v="4"/>
    <x v="0"/>
    <s v="Neil"/>
    <s v="Guild"/>
    <m/>
  </r>
  <r>
    <x v="4"/>
    <x v="0"/>
    <s v="Yvonne"/>
    <s v="Atkinson"/>
    <m/>
  </r>
  <r>
    <x v="4"/>
    <x v="0"/>
    <s v="Sadik"/>
    <s v="Al-Hassan"/>
    <m/>
  </r>
  <r>
    <x v="4"/>
    <x v="3"/>
    <s v="Caroline"/>
    <s v="Voaden"/>
    <m/>
  </r>
  <r>
    <x v="4"/>
    <x v="3"/>
    <s v="Martin"/>
    <s v="Horwood"/>
    <m/>
  </r>
  <r>
    <x v="4"/>
    <x v="3"/>
    <s v="Stephen"/>
    <s v="Williams"/>
    <m/>
  </r>
  <r>
    <x v="4"/>
    <x v="3"/>
    <s v="Eleanor"/>
    <s v="Rylance"/>
    <m/>
  </r>
  <r>
    <x v="4"/>
    <x v="3"/>
    <s v="David"/>
    <s v="Chalmers"/>
    <m/>
  </r>
  <r>
    <x v="4"/>
    <x v="3"/>
    <s v="Luke"/>
    <s v="Stagnetto"/>
    <m/>
  </r>
  <r>
    <x v="4"/>
    <x v="7"/>
    <s v="Ann"/>
    <s v="Widdecombe"/>
    <m/>
  </r>
  <r>
    <x v="4"/>
    <x v="7"/>
    <s v="James"/>
    <s v="Glancy"/>
    <m/>
  </r>
  <r>
    <x v="4"/>
    <x v="7"/>
    <s v="Christina"/>
    <s v="Jordan"/>
    <m/>
  </r>
  <r>
    <x v="4"/>
    <x v="7"/>
    <s v="Ann"/>
    <s v="Tarr"/>
    <m/>
  </r>
  <r>
    <x v="4"/>
    <x v="7"/>
    <s v="Roger"/>
    <s v="Lane-Nott"/>
    <m/>
  </r>
  <r>
    <x v="4"/>
    <x v="7"/>
    <s v="Nicola"/>
    <s v="Darke"/>
    <m/>
  </r>
  <r>
    <x v="4"/>
    <x v="5"/>
    <s v="Lawrence"/>
    <s v="Webb"/>
    <m/>
  </r>
  <r>
    <x v="4"/>
    <x v="5"/>
    <s v="Carl"/>
    <s v="Benjamin"/>
    <m/>
  </r>
  <r>
    <x v="4"/>
    <x v="5"/>
    <s v="Tony"/>
    <s v="McIntyre"/>
    <m/>
  </r>
  <r>
    <x v="4"/>
    <x v="5"/>
    <s v="Lester"/>
    <s v="Taylor"/>
    <m/>
  </r>
  <r>
    <x v="4"/>
    <x v="5"/>
    <s v="Stephen"/>
    <s v="Lee"/>
    <m/>
  </r>
  <r>
    <x v="4"/>
    <x v="5"/>
    <s v="Alison"/>
    <s v="Sheridan"/>
    <m/>
  </r>
  <r>
    <x v="4"/>
    <x v="12"/>
    <s v="Larch"/>
    <s v="Maxey"/>
    <m/>
  </r>
  <r>
    <x v="4"/>
    <x v="12"/>
    <s v="Mothiur"/>
    <s v="Rahman"/>
    <m/>
  </r>
  <r>
    <x v="4"/>
    <x v="12"/>
    <s v="Neville"/>
    <s v="Seed"/>
    <m/>
  </r>
  <r>
    <x v="9"/>
    <x v="10"/>
    <s v="Jon"/>
    <s v="Owen"/>
    <s v="Jones"/>
  </r>
  <r>
    <x v="9"/>
    <x v="10"/>
    <s v="June"/>
    <s v="Davies"/>
    <m/>
  </r>
  <r>
    <x v="9"/>
    <x v="10"/>
    <s v="Matthew"/>
    <s v="Paul"/>
    <m/>
  </r>
  <r>
    <x v="9"/>
    <x v="10"/>
    <s v="Sally"/>
    <s v="Stephenson"/>
    <m/>
  </r>
  <r>
    <x v="9"/>
    <x v="2"/>
    <s v="Dan"/>
    <s v="Boucher"/>
    <m/>
  </r>
  <r>
    <x v="9"/>
    <x v="2"/>
    <s v="Craig"/>
    <s v="Lawton"/>
    <m/>
  </r>
  <r>
    <x v="9"/>
    <x v="2"/>
    <s v="Fay"/>
    <s v="Jones"/>
    <m/>
  </r>
  <r>
    <x v="9"/>
    <x v="2"/>
    <s v="Tomos"/>
    <s v="Davies"/>
    <m/>
  </r>
  <r>
    <x v="9"/>
    <x v="9"/>
    <s v="Anthony"/>
    <s v="Slaughter"/>
    <m/>
  </r>
  <r>
    <x v="9"/>
    <x v="9"/>
    <s v="Ian"/>
    <s v="Chandler"/>
    <m/>
  </r>
  <r>
    <x v="9"/>
    <x v="9"/>
    <s v="Ceri"/>
    <s v="Davies"/>
    <m/>
  </r>
  <r>
    <x v="9"/>
    <x v="9"/>
    <s v="Duncan"/>
    <s v="Rees"/>
    <m/>
  </r>
  <r>
    <x v="9"/>
    <x v="0"/>
    <s v="Jackie"/>
    <s v="Jones"/>
    <m/>
  </r>
  <r>
    <x v="9"/>
    <x v="0"/>
    <s v="Matthew"/>
    <s v="Dorrance"/>
    <m/>
  </r>
  <r>
    <x v="9"/>
    <x v="0"/>
    <s v="Mary"/>
    <s v="Wimbury"/>
    <m/>
  </r>
  <r>
    <x v="9"/>
    <x v="0"/>
    <s v="Mark"/>
    <s v="Whitcutt"/>
    <m/>
  </r>
  <r>
    <x v="9"/>
    <x v="3"/>
    <s v="Sam"/>
    <s v="Bennett"/>
    <m/>
  </r>
  <r>
    <x v="9"/>
    <x v="3"/>
    <s v="Donna"/>
    <s v="Lalek"/>
    <m/>
  </r>
  <r>
    <x v="9"/>
    <x v="3"/>
    <s v="Alistair"/>
    <s v="Cameron"/>
    <m/>
  </r>
  <r>
    <x v="9"/>
    <x v="3"/>
    <s v="Andrew"/>
    <s v="Parkhurst"/>
    <m/>
  </r>
  <r>
    <x v="9"/>
    <x v="6"/>
    <s v="Carmen"/>
    <s v="Smith"/>
    <m/>
  </r>
  <r>
    <x v="9"/>
    <x v="6"/>
    <s v="Patrick"/>
    <s v="McGuinness"/>
    <m/>
  </r>
  <r>
    <x v="9"/>
    <x v="6"/>
    <s v="Ioan"/>
    <s v="Bellin"/>
    <m/>
  </r>
  <r>
    <x v="9"/>
    <x v="7"/>
    <s v="James"/>
    <s v="Wells"/>
    <m/>
  </r>
  <r>
    <x v="9"/>
    <x v="7"/>
    <s v="Gethin"/>
    <s v="James"/>
    <m/>
  </r>
  <r>
    <x v="9"/>
    <x v="7"/>
    <s v="Julie"/>
    <s v="Price"/>
    <m/>
  </r>
  <r>
    <x v="9"/>
    <x v="5"/>
    <s v="Kris"/>
    <s v="Hicks"/>
    <m/>
  </r>
  <r>
    <x v="9"/>
    <x v="5"/>
    <s v="Keith"/>
    <s v="Edwards"/>
    <m/>
  </r>
  <r>
    <x v="9"/>
    <x v="5"/>
    <s v="Tom"/>
    <s v="Harrison"/>
    <m/>
  </r>
  <r>
    <x v="9"/>
    <x v="5"/>
    <s v="Robert"/>
    <s v="McNeil-Wilson"/>
    <m/>
  </r>
  <r>
    <x v="3"/>
    <x v="10"/>
    <s v="Stephen"/>
    <s v="Dorrell"/>
    <m/>
  </r>
  <r>
    <x v="3"/>
    <x v="10"/>
    <s v="Charlotte"/>
    <s v="Gath"/>
    <m/>
  </r>
  <r>
    <x v="3"/>
    <x v="10"/>
    <s v="Peter"/>
    <s v="Wilding"/>
    <m/>
  </r>
  <r>
    <x v="3"/>
    <x v="10"/>
    <s v="Amrik"/>
    <s v="Kandola"/>
    <m/>
  </r>
  <r>
    <x v="3"/>
    <x v="10"/>
    <s v="Joanna"/>
    <s v="McKenna"/>
    <m/>
  </r>
  <r>
    <x v="3"/>
    <x v="10"/>
    <s v="Victor"/>
    <s v="Odusanya"/>
    <m/>
  </r>
  <r>
    <x v="3"/>
    <x v="10"/>
    <s v="Lucinda"/>
    <s v="Empson"/>
    <m/>
  </r>
  <r>
    <x v="3"/>
    <x v="2"/>
    <s v="Suzanne"/>
    <s v="Webb"/>
    <m/>
  </r>
  <r>
    <x v="3"/>
    <x v="2"/>
    <s v="Meirion"/>
    <s v="Jenkins"/>
    <m/>
  </r>
  <r>
    <x v="3"/>
    <x v="2"/>
    <s v="Alex"/>
    <s v="Phillips"/>
    <m/>
  </r>
  <r>
    <x v="3"/>
    <x v="2"/>
    <s v="Mary"/>
    <s v="Noone"/>
    <m/>
  </r>
  <r>
    <x v="3"/>
    <x v="2"/>
    <s v="Ahmed"/>
    <s v="Ejaz"/>
    <m/>
  </r>
  <r>
    <x v="3"/>
    <x v="9"/>
    <s v="Ellie"/>
    <s v="Chowns"/>
    <m/>
  </r>
  <r>
    <x v="3"/>
    <x v="9"/>
    <s v="Diana"/>
    <s v="Toynbee"/>
    <m/>
  </r>
  <r>
    <x v="3"/>
    <x v="9"/>
    <s v="Paul"/>
    <s v="Woodhead"/>
    <m/>
  </r>
  <r>
    <x v="3"/>
    <x v="9"/>
    <s v="Julian"/>
    <s v="Dean"/>
    <m/>
  </r>
  <r>
    <x v="3"/>
    <x v="9"/>
    <s v="Louis"/>
    <s v="Stephen"/>
    <m/>
  </r>
  <r>
    <x v="3"/>
    <x v="9"/>
    <s v="Helen"/>
    <s v="Heathfield"/>
    <m/>
  </r>
  <r>
    <x v="3"/>
    <x v="9"/>
    <s v="Kefentse"/>
    <s v="Dennis"/>
    <m/>
  </r>
  <r>
    <x v="3"/>
    <x v="0"/>
    <s v="Sion"/>
    <s v="Simon"/>
    <m/>
  </r>
  <r>
    <x v="3"/>
    <x v="0"/>
    <s v="Julia"/>
    <s v="Buckley"/>
    <m/>
  </r>
  <r>
    <x v="3"/>
    <x v="0"/>
    <s v="Ansar"/>
    <s v="Khan"/>
    <m/>
  </r>
  <r>
    <x v="3"/>
    <x v="0"/>
    <s v="Zarah"/>
    <s v="Sultana"/>
    <m/>
  </r>
  <r>
    <x v="3"/>
    <x v="0"/>
    <s v="Sam"/>
    <s v="Hennessy"/>
    <m/>
  </r>
  <r>
    <x v="3"/>
    <x v="0"/>
    <s v="Liz"/>
    <s v="Clements"/>
    <m/>
  </r>
  <r>
    <x v="3"/>
    <x v="3"/>
    <s v="Phil"/>
    <s v="Bennion"/>
    <m/>
  </r>
  <r>
    <x v="3"/>
    <x v="3"/>
    <s v="Ade"/>
    <s v="Adeyemo"/>
    <m/>
  </r>
  <r>
    <x v="3"/>
    <x v="3"/>
    <s v="Jeanie"/>
    <s v="Falconer"/>
    <m/>
  </r>
  <r>
    <x v="3"/>
    <x v="3"/>
    <s v="Jenny"/>
    <s v="Wilkinson"/>
    <m/>
  </r>
  <r>
    <x v="3"/>
    <x v="3"/>
    <s v="Jennifer"/>
    <s v="Gray"/>
    <m/>
  </r>
  <r>
    <x v="3"/>
    <x v="3"/>
    <s v="Beverley"/>
    <s v="Nielsen"/>
    <m/>
  </r>
  <r>
    <x v="3"/>
    <x v="3"/>
    <s v="Lee"/>
    <s v="Dargue"/>
    <m/>
  </r>
  <r>
    <x v="3"/>
    <x v="7"/>
    <s v="Rupert"/>
    <s v="Lowe"/>
    <m/>
  </r>
  <r>
    <x v="3"/>
    <x v="7"/>
    <s v="Martin"/>
    <s v="Daubney"/>
    <m/>
  </r>
  <r>
    <x v="3"/>
    <x v="7"/>
    <s v="Andrew"/>
    <s v="England"/>
    <s v="Kerr"/>
  </r>
  <r>
    <x v="3"/>
    <x v="7"/>
    <s v="Vishal"/>
    <s v="Khatri"/>
    <m/>
  </r>
  <r>
    <x v="3"/>
    <x v="7"/>
    <s v="Nikki"/>
    <s v="Page"/>
    <m/>
  </r>
  <r>
    <x v="3"/>
    <x v="7"/>
    <s v="Laura"/>
    <s v="Kevehazi"/>
    <m/>
  </r>
  <r>
    <x v="3"/>
    <x v="7"/>
    <s v="Katharine"/>
    <s v="Harborne"/>
    <m/>
  </r>
  <r>
    <x v="3"/>
    <x v="5"/>
    <s v="Ernest"/>
    <s v="Valentine"/>
    <m/>
  </r>
  <r>
    <x v="3"/>
    <x v="5"/>
    <s v="Paul"/>
    <s v="Williams"/>
    <m/>
  </r>
  <r>
    <x v="3"/>
    <x v="5"/>
    <s v="Graham"/>
    <s v="Eardley"/>
    <m/>
  </r>
  <r>
    <x v="3"/>
    <x v="5"/>
    <s v="Paul"/>
    <s v="Allen"/>
    <m/>
  </r>
  <r>
    <x v="3"/>
    <x v="5"/>
    <s v="Nigel"/>
    <s v="Ely"/>
    <m/>
  </r>
  <r>
    <x v="3"/>
    <x v="5"/>
    <s v="Joe"/>
    <s v="Smyth"/>
    <m/>
  </r>
  <r>
    <x v="3"/>
    <x v="5"/>
    <s v="Derek"/>
    <s v="Bennett"/>
    <m/>
  </r>
  <r>
    <x v="2"/>
    <x v="10"/>
    <s v="Diana"/>
    <s v="Wallis"/>
    <m/>
  </r>
  <r>
    <x v="2"/>
    <x v="10"/>
    <s v="Juliet"/>
    <s v="Lodge"/>
    <m/>
  </r>
  <r>
    <x v="2"/>
    <x v="10"/>
    <s v="Sophia"/>
    <s v="Bow"/>
    <m/>
  </r>
  <r>
    <x v="2"/>
    <x v="10"/>
    <s v="Joshua"/>
    <s v="Malkin"/>
    <m/>
  </r>
  <r>
    <x v="2"/>
    <x v="10"/>
    <s v="Ros"/>
    <s v="McMullen"/>
    <m/>
  </r>
  <r>
    <x v="2"/>
    <x v="10"/>
    <s v="Steve"/>
    <s v="Wilson"/>
    <m/>
  </r>
  <r>
    <x v="2"/>
    <x v="2"/>
    <s v="Michael"/>
    <s v="Naughton"/>
    <m/>
  </r>
  <r>
    <x v="2"/>
    <x v="2"/>
    <s v="Andrew"/>
    <s v="Lee"/>
    <m/>
  </r>
  <r>
    <x v="2"/>
    <x v="2"/>
    <s v="Matthew"/>
    <s v="Freckleton"/>
    <m/>
  </r>
  <r>
    <x v="2"/>
    <x v="2"/>
    <s v="Sue"/>
    <s v="Pascoe"/>
    <m/>
  </r>
  <r>
    <x v="2"/>
    <x v="13"/>
    <s v="David"/>
    <s v="Allen"/>
    <m/>
  </r>
  <r>
    <x v="2"/>
    <x v="13"/>
    <s v="Tony"/>
    <s v="Allen"/>
    <m/>
  </r>
  <r>
    <x v="2"/>
    <x v="13"/>
    <s v="Joanne"/>
    <s v="Allen"/>
    <m/>
  </r>
  <r>
    <x v="2"/>
    <x v="13"/>
    <s v="Fiona"/>
    <s v="Allen"/>
    <m/>
  </r>
  <r>
    <x v="2"/>
    <x v="9"/>
    <s v="Magid"/>
    <s v="Magid"/>
    <m/>
  </r>
  <r>
    <x v="2"/>
    <x v="9"/>
    <s v="Alison"/>
    <s v="Teal"/>
    <m/>
  </r>
  <r>
    <x v="2"/>
    <x v="9"/>
    <s v="Andrew"/>
    <s v="Cooper"/>
    <m/>
  </r>
  <r>
    <x v="2"/>
    <x v="9"/>
    <s v="Louise"/>
    <s v="Houghton"/>
    <m/>
  </r>
  <r>
    <x v="2"/>
    <x v="9"/>
    <s v="Lars"/>
    <s v="Kramm"/>
    <m/>
  </r>
  <r>
    <x v="2"/>
    <x v="9"/>
    <s v="Ann"/>
    <s v="Forsaith"/>
    <m/>
  </r>
  <r>
    <x v="2"/>
    <x v="0"/>
    <s v="Eloise"/>
    <s v="Todd"/>
    <m/>
  </r>
  <r>
    <x v="2"/>
    <x v="0"/>
    <s v="Mohammed"/>
    <s v="Khan"/>
    <m/>
  </r>
  <r>
    <x v="2"/>
    <x v="0"/>
    <s v="Jayne"/>
    <s v="Allport"/>
    <m/>
  </r>
  <r>
    <x v="2"/>
    <x v="0"/>
    <s v="Martin"/>
    <s v="Mayer"/>
    <m/>
  </r>
  <r>
    <x v="2"/>
    <x v="0"/>
    <s v="Alison"/>
    <s v="Hume"/>
    <m/>
  </r>
  <r>
    <x v="2"/>
    <x v="3"/>
    <s v="Shaffaq"/>
    <s v="Mohammed"/>
    <m/>
  </r>
  <r>
    <x v="2"/>
    <x v="3"/>
    <s v="Rosina"/>
    <s v="Robson"/>
    <m/>
  </r>
  <r>
    <x v="2"/>
    <x v="3"/>
    <s v="James"/>
    <s v="Blanchard"/>
    <m/>
  </r>
  <r>
    <x v="2"/>
    <x v="3"/>
    <s v="Sophie"/>
    <s v="Thornton"/>
    <m/>
  </r>
  <r>
    <x v="2"/>
    <x v="3"/>
    <s v="James"/>
    <s v="Baker"/>
    <m/>
  </r>
  <r>
    <x v="2"/>
    <x v="3"/>
    <s v="Ruth"/>
    <s v="Coleman-Taylor"/>
    <m/>
  </r>
  <r>
    <x v="2"/>
    <x v="7"/>
    <s v="John"/>
    <s v="Longworth"/>
    <m/>
  </r>
  <r>
    <x v="2"/>
    <x v="7"/>
    <s v="Lucy"/>
    <s v="Harris"/>
    <m/>
  </r>
  <r>
    <x v="2"/>
    <x v="7"/>
    <s v="Jake"/>
    <s v="Pugh"/>
    <m/>
  </r>
  <r>
    <x v="2"/>
    <x v="7"/>
    <s v="James"/>
    <s v="Heartfield"/>
    <m/>
  </r>
  <r>
    <x v="2"/>
    <x v="7"/>
    <s v="Andrew"/>
    <s v="Allison"/>
    <m/>
  </r>
  <r>
    <x v="2"/>
    <x v="7"/>
    <s v="Christopher"/>
    <s v="Barker"/>
    <m/>
  </r>
  <r>
    <x v="2"/>
    <x v="22"/>
    <s v="Chris"/>
    <s v="Whitwood"/>
    <m/>
  </r>
  <r>
    <x v="2"/>
    <x v="22"/>
    <s v="Mike"/>
    <s v="Jordan"/>
    <m/>
  </r>
  <r>
    <x v="2"/>
    <x v="22"/>
    <s v="Jack"/>
    <s v="Carrington"/>
    <m/>
  </r>
  <r>
    <x v="2"/>
    <x v="22"/>
    <s v="Laura"/>
    <s v="Walker"/>
    <m/>
  </r>
  <r>
    <x v="2"/>
    <x v="22"/>
    <s v="Bob"/>
    <s v="Buxton"/>
    <m/>
  </r>
  <r>
    <x v="2"/>
    <x v="22"/>
    <s v="Dan"/>
    <s v="Cochran"/>
    <m/>
  </r>
  <r>
    <x v="2"/>
    <x v="5"/>
    <s v="Gary"/>
    <s v="Shore"/>
    <m/>
  </r>
  <r>
    <x v="2"/>
    <x v="5"/>
    <s v="John"/>
    <s v="Hancock"/>
    <m/>
  </r>
  <r>
    <x v="2"/>
    <x v="5"/>
    <s v="David"/>
    <s v="Dews"/>
    <m/>
  </r>
  <r>
    <x v="2"/>
    <x v="5"/>
    <s v="Graeme"/>
    <s v="Waddicar"/>
    <m/>
  </r>
  <r>
    <x v="2"/>
    <x v="5"/>
    <s v="Clifford"/>
    <s v="Parsons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91">
  <r>
    <s v="Scotland"/>
    <x v="0"/>
    <s v="Heather Anderson"/>
    <e v="#N/A"/>
    <x v="0"/>
    <s v="Anderson"/>
    <s v="ANDERSON"/>
    <b v="1"/>
    <s v="Lucy ANDERSON"/>
    <b v="0"/>
  </r>
  <r>
    <s v="South West"/>
    <x v="1"/>
    <s v="Yvonne Atkinson"/>
    <e v="#N/A"/>
    <x v="0"/>
    <s v="Atkinson"/>
    <s v="ATKINSON"/>
    <b v="1"/>
    <s v="Janice ATKINSON"/>
    <b v="0"/>
  </r>
  <r>
    <s v="East Midlands"/>
    <x v="2"/>
    <s v="John Evans"/>
    <e v="#N/A"/>
    <x v="0"/>
    <s v="Evans"/>
    <s v="EVANS"/>
    <b v="1"/>
    <s v="Jill EVANS"/>
    <b v="0"/>
  </r>
  <r>
    <s v="South East"/>
    <x v="3"/>
    <s v="Michael Foster"/>
    <e v="#N/A"/>
    <x v="0"/>
    <s v="Foster"/>
    <s v="FOSTER"/>
    <b v="1"/>
    <s v="Jacqueline FOSTER"/>
    <b v="0"/>
  </r>
  <r>
    <s v="North West"/>
    <x v="4"/>
    <s v="Claire Fox"/>
    <e v="#N/A"/>
    <x v="0"/>
    <s v="Fox"/>
    <s v="FOX"/>
    <b v="1"/>
    <s v="Ashley FOX"/>
    <b v="0"/>
  </r>
  <r>
    <s v="Wales"/>
    <x v="4"/>
    <s v="Gethin James"/>
    <e v="#N/A"/>
    <x v="0"/>
    <s v="James"/>
    <s v="JAMES"/>
    <b v="1"/>
    <s v="Diane JAMES"/>
    <b v="0"/>
  </r>
  <r>
    <s v="London"/>
    <x v="5"/>
    <s v="Hussain Khan"/>
    <e v="#N/A"/>
    <x v="0"/>
    <s v="Khan"/>
    <s v="KHAN"/>
    <b v="1"/>
    <s v="Wajid KHAN"/>
    <b v="0"/>
  </r>
  <r>
    <s v="London"/>
    <x v="5"/>
    <s v="Rabina Khan"/>
    <e v="#N/A"/>
    <x v="0"/>
    <s v="Khan"/>
    <s v="KHAN"/>
    <b v="1"/>
    <s v="Wajid KHAN"/>
    <b v="0"/>
  </r>
  <r>
    <s v="West Midlands"/>
    <x v="1"/>
    <s v="Ansar Khan"/>
    <e v="#N/A"/>
    <x v="0"/>
    <s v="Khan"/>
    <s v="KHAN"/>
    <b v="1"/>
    <s v="Wajid KHAN"/>
    <b v="0"/>
  </r>
  <r>
    <s v="Yorkshire and the Humber"/>
    <x v="1"/>
    <s v="Mohammed Khan"/>
    <e v="#N/A"/>
    <x v="0"/>
    <s v="Khan"/>
    <s v="KHAN"/>
    <b v="1"/>
    <s v="Wajid KHAN"/>
    <b v="0"/>
  </r>
  <r>
    <s v="London"/>
    <x v="6"/>
    <s v="Catherine Mayer"/>
    <e v="#N/A"/>
    <x v="0"/>
    <s v="Mayer"/>
    <s v="MAYER"/>
    <b v="1"/>
    <s v="Alex MAYER"/>
    <b v="0"/>
  </r>
  <r>
    <s v="Yorkshire and the Humber"/>
    <x v="1"/>
    <s v="Martin Mayer"/>
    <e v="#N/A"/>
    <x v="0"/>
    <s v="Mayer"/>
    <s v="MAYER"/>
    <b v="1"/>
    <s v="Alex MAYER"/>
    <b v="0"/>
  </r>
  <r>
    <s v="South West"/>
    <x v="2"/>
    <s v="Tony McIntyre"/>
    <e v="#N/A"/>
    <x v="0"/>
    <s v="McIntyre"/>
    <s v="McINTYRE"/>
    <b v="1"/>
    <s v="Anthea McINTYRE"/>
    <b v="0"/>
  </r>
  <r>
    <s v="London"/>
    <x v="7"/>
    <s v="Luke Parker"/>
    <e v="#N/A"/>
    <x v="0"/>
    <s v="Parker"/>
    <s v="PARKER"/>
    <b v="1"/>
    <s v="Margot PARKER"/>
    <b v="0"/>
  </r>
  <r>
    <s v="London"/>
    <x v="1"/>
    <s v="Laura Parker"/>
    <e v="#N/A"/>
    <x v="0"/>
    <s v="Parker"/>
    <s v="PARKER"/>
    <b v="1"/>
    <s v="Margot PARKER"/>
    <b v="0"/>
  </r>
  <r>
    <s v="East"/>
    <x v="7"/>
    <s v="Thomas Smith"/>
    <e v="#N/A"/>
    <x v="0"/>
    <s v="Smith"/>
    <s v="SMITH"/>
    <b v="1"/>
    <s v="Alyn SMITH"/>
    <b v="0"/>
  </r>
  <r>
    <s v="East"/>
    <x v="1"/>
    <s v="Anna Smith"/>
    <e v="#N/A"/>
    <x v="0"/>
    <s v="Smith"/>
    <s v="SMITH"/>
    <b v="1"/>
    <s v="Alyn SMITH"/>
    <b v="0"/>
  </r>
  <r>
    <s v="London"/>
    <x v="8"/>
    <s v="Jane Smith"/>
    <e v="#N/A"/>
    <x v="0"/>
    <s v="Smith"/>
    <s v="SMITH"/>
    <b v="1"/>
    <s v="Alyn SMITH"/>
    <b v="0"/>
  </r>
  <r>
    <s v="Wales"/>
    <x v="9"/>
    <s v="Carmen Smith"/>
    <e v="#N/A"/>
    <x v="0"/>
    <s v="Smith"/>
    <s v="SMITH"/>
    <b v="1"/>
    <s v="Alyn SMITH"/>
    <b v="0"/>
  </r>
  <r>
    <s v="East"/>
    <x v="10"/>
    <s v="Emma Taylor"/>
    <e v="#N/A"/>
    <x v="0"/>
    <s v="Taylor"/>
    <s v="TAYLOR"/>
    <b v="1"/>
    <s v="Keith TAYLOR"/>
    <b v="0"/>
  </r>
  <r>
    <s v="East"/>
    <x v="1"/>
    <s v="Sharon Taylor"/>
    <e v="#N/A"/>
    <x v="0"/>
    <s v="Taylor"/>
    <s v="TAYLOR"/>
    <b v="1"/>
    <s v="Keith TAYLOR"/>
    <b v="0"/>
  </r>
  <r>
    <s v="North West"/>
    <x v="10"/>
    <s v="Michael Taylor"/>
    <e v="#N/A"/>
    <x v="0"/>
    <s v="Taylor"/>
    <s v="TAYLOR"/>
    <b v="1"/>
    <s v="Keith TAYLOR"/>
    <b v="0"/>
  </r>
  <r>
    <s v="South East"/>
    <x v="4"/>
    <s v="Matthew Taylor"/>
    <e v="#N/A"/>
    <x v="0"/>
    <s v="Taylor"/>
    <s v="TAYLOR"/>
    <b v="1"/>
    <s v="Keith TAYLOR"/>
    <b v="0"/>
  </r>
  <r>
    <s v="South West"/>
    <x v="2"/>
    <s v="Lester Taylor"/>
    <e v="#N/A"/>
    <x v="0"/>
    <s v="Taylor"/>
    <s v="TAYLOR"/>
    <b v="1"/>
    <s v="Keith TAYLOR"/>
    <b v="0"/>
  </r>
  <r>
    <s v="South East"/>
    <x v="1"/>
    <s v="Rachael Ward"/>
    <e v="#N/A"/>
    <x v="0"/>
    <s v="Ward"/>
    <s v="WARD"/>
    <b v="1"/>
    <s v="Julie WARD"/>
    <b v="0"/>
  </r>
  <r>
    <s v="East"/>
    <x v="1"/>
    <s v="Alex Mayer"/>
    <s v="Alex Mayer"/>
    <x v="1"/>
    <s v="Mayer"/>
    <s v="MAYER"/>
    <b v="0"/>
    <m/>
    <m/>
  </r>
  <r>
    <s v="Scotland"/>
    <x v="0"/>
    <s v="Alyn Smith"/>
    <s v="Alyn Smith"/>
    <x v="1"/>
    <s v="Smith"/>
    <s v="SMITH"/>
    <b v="0"/>
    <m/>
    <m/>
  </r>
  <r>
    <s v="Yorkshire and the Humber"/>
    <x v="7"/>
    <s v="Amjad Bashir"/>
    <s v="Amjad Bashir"/>
    <x v="1"/>
    <s v="Bashir"/>
    <s v="BASHIR"/>
    <b v="0"/>
    <m/>
    <m/>
  </r>
  <r>
    <s v="West Midlands"/>
    <x v="7"/>
    <s v="Anthea McIntyre"/>
    <s v="Anthea Mcintyre"/>
    <x v="1"/>
    <s v="McIntyre"/>
    <s v="McINTYRE"/>
    <b v="0"/>
    <m/>
    <m/>
  </r>
  <r>
    <s v="South West"/>
    <x v="7"/>
    <s v="Ashley Fox"/>
    <s v="Ashley Fox"/>
    <x v="1"/>
    <s v="Fox"/>
    <s v="FOX"/>
    <b v="0"/>
    <m/>
    <m/>
  </r>
  <r>
    <s v="Scotland"/>
    <x v="7"/>
    <s v="Baroness Nosheena Mobarik"/>
    <s v="Baroness Nosheena Mobarik"/>
    <x v="1"/>
    <s v="Nosheena Mobarik"/>
    <e v="#N/A"/>
    <b v="0"/>
    <m/>
    <m/>
  </r>
  <r>
    <s v="South East"/>
    <x v="5"/>
    <s v="Catherine Bearder"/>
    <s v="Catherine Bearder"/>
    <x v="1"/>
    <s v="Bearder"/>
    <s v="BEARDER"/>
    <b v="0"/>
    <m/>
    <m/>
  </r>
  <r>
    <s v="London"/>
    <x v="7"/>
    <s v="Charles Tannock"/>
    <s v="Charles Tannock"/>
    <x v="1"/>
    <s v="Tannock"/>
    <s v="TANNOCK"/>
    <b v="0"/>
    <m/>
    <m/>
  </r>
  <r>
    <s v="South West"/>
    <x v="1"/>
    <s v="Clare Moody"/>
    <s v="Clare Moody"/>
    <x v="1"/>
    <s v="Moody"/>
    <s v="MOODY"/>
    <b v="0"/>
    <m/>
    <m/>
  </r>
  <r>
    <s v="London"/>
    <x v="1"/>
    <s v="Claude Moraes"/>
    <s v="Claude Moraes"/>
    <x v="1"/>
    <s v="Moraes"/>
    <s v="MORAES"/>
    <b v="0"/>
    <m/>
    <m/>
  </r>
  <r>
    <s v="West Midlands"/>
    <x v="7"/>
    <s v="Daniel Dalton"/>
    <s v="Daniel Dalton"/>
    <x v="1"/>
    <s v="Dalton"/>
    <s v="DALTON"/>
    <b v="0"/>
    <m/>
    <m/>
  </r>
  <r>
    <s v="South East"/>
    <x v="7"/>
    <s v="Daniel Hannan"/>
    <s v="Daniel Hannan"/>
    <x v="1"/>
    <s v="Hannan"/>
    <s v="HANNAN"/>
    <b v="0"/>
    <m/>
    <m/>
  </r>
  <r>
    <s v="Scotland"/>
    <x v="1"/>
    <s v="David Martin"/>
    <s v="David Martin"/>
    <x v="1"/>
    <s v="Martin"/>
    <s v="MARTIN"/>
    <b v="0"/>
    <m/>
    <m/>
  </r>
  <r>
    <s v="Northern Ireland"/>
    <x v="11"/>
    <s v="Diane Dodds"/>
    <s v="Diane Dodds"/>
    <x v="1"/>
    <s v="Dodds"/>
    <s v="DODDS"/>
    <b v="0"/>
    <m/>
    <m/>
  </r>
  <r>
    <s v="East Midlands"/>
    <x v="7"/>
    <s v="Emma McClarkin"/>
    <s v="Emma Mcclarkin"/>
    <x v="1"/>
    <s v="McClarkin"/>
    <s v="McCLARKIN"/>
    <b v="0"/>
    <m/>
    <m/>
  </r>
  <r>
    <s v="East"/>
    <x v="7"/>
    <s v="Geoffrey Van Orden"/>
    <s v="Geoffrey Van Orden"/>
    <x v="1"/>
    <s v="Van Orden"/>
    <s v="VAN ORDEN"/>
    <b v="0"/>
    <m/>
    <m/>
  </r>
  <r>
    <s v="London"/>
    <x v="2"/>
    <s v="Gerard Batten"/>
    <s v="Gerard Batten"/>
    <x v="1"/>
    <s v="Batten"/>
    <s v="BATTEN"/>
    <b v="0"/>
    <m/>
    <m/>
  </r>
  <r>
    <s v="Wales"/>
    <x v="9"/>
    <s v="Jill Evans"/>
    <s v="Jill Evans"/>
    <x v="1"/>
    <s v="Evans"/>
    <s v="EVANS"/>
    <b v="0"/>
    <m/>
    <m/>
  </r>
  <r>
    <s v="East"/>
    <x v="7"/>
    <s v="John Flack"/>
    <s v="John Flack"/>
    <x v="1"/>
    <s v="Flack"/>
    <s v="FLACK"/>
    <b v="0"/>
    <m/>
    <m/>
  </r>
  <r>
    <s v="South East"/>
    <x v="1"/>
    <s v="John Howarth"/>
    <s v="John Howarth"/>
    <x v="1"/>
    <s v="Howarth"/>
    <s v="HOWARTH"/>
    <b v="0"/>
    <m/>
    <m/>
  </r>
  <r>
    <s v="Yorkshire and the Humber"/>
    <x v="7"/>
    <s v="John Procter"/>
    <s v="John Procter"/>
    <x v="1"/>
    <s v="Procter"/>
    <s v="PROCTER"/>
    <b v="0"/>
    <m/>
    <m/>
  </r>
  <r>
    <s v="East Midlands"/>
    <x v="4"/>
    <s v="Jonathan Bullock"/>
    <s v="Jonathan Bullock"/>
    <x v="1"/>
    <s v="Bullock"/>
    <s v="BULLOCK"/>
    <b v="0"/>
    <m/>
    <m/>
  </r>
  <r>
    <s v="North East"/>
    <x v="1"/>
    <s v="Jude Kirton-Darling"/>
    <s v="Jude Kirton-Darling"/>
    <x v="1"/>
    <s v="Kirton-Darling"/>
    <s v="KIRTON-DARLING"/>
    <b v="0"/>
    <m/>
    <m/>
  </r>
  <r>
    <s v="North West"/>
    <x v="1"/>
    <s v="Julie Ward"/>
    <s v="Julie Ward"/>
    <x v="1"/>
    <s v="Ward"/>
    <s v="WARD"/>
    <b v="0"/>
    <m/>
    <m/>
  </r>
  <r>
    <s v="Northern Ireland"/>
    <x v="12"/>
    <s v="Martina Anderson"/>
    <s v="Martina Anderson"/>
    <x v="1"/>
    <s v="Anderson"/>
    <s v="ANDERSON"/>
    <b v="0"/>
    <m/>
    <m/>
  </r>
  <r>
    <s v="Yorkshire and the Humber"/>
    <x v="2"/>
    <s v="Mike Hookem"/>
    <s v="Mike Hookem"/>
    <x v="1"/>
    <s v="Hookem"/>
    <s v="HOOKEM"/>
    <b v="0"/>
    <m/>
    <m/>
  </r>
  <r>
    <s v="South West"/>
    <x v="13"/>
    <s v="Molly Scott Cato"/>
    <s v="Molly Scott Cato"/>
    <x v="1"/>
    <s v="Scott Cato"/>
    <s v="SCOTT CATO"/>
    <b v="0"/>
    <m/>
    <m/>
  </r>
  <r>
    <s v="Wales"/>
    <x v="4"/>
    <s v="Nathan Gill"/>
    <s v="Nathan Gill"/>
    <x v="1"/>
    <s v="Gill"/>
    <s v="GILL"/>
    <b v="0"/>
    <m/>
    <m/>
  </r>
  <r>
    <s v="West Midlands"/>
    <x v="1"/>
    <s v="Neena Gill"/>
    <s v="Neena Gill"/>
    <x v="1"/>
    <s v="Gill"/>
    <s v="GILL"/>
    <b v="0"/>
    <m/>
    <m/>
  </r>
  <r>
    <s v="South East"/>
    <x v="4"/>
    <s v="Nigel Farage"/>
    <s v="Nigel Farage"/>
    <x v="1"/>
    <s v="Farage"/>
    <s v="FARAGE"/>
    <b v="0"/>
    <m/>
    <m/>
  </r>
  <r>
    <s v="South East"/>
    <x v="7"/>
    <s v="Nirj Deva"/>
    <s v="Nirj Deva"/>
    <x v="1"/>
    <s v="Deva"/>
    <s v="DEVA"/>
    <b v="0"/>
    <m/>
    <m/>
  </r>
  <r>
    <s v="North East"/>
    <x v="1"/>
    <s v="Paul Brannen"/>
    <s v="Paul Brannen"/>
    <x v="1"/>
    <s v="Brannen"/>
    <s v="BRANNEN"/>
    <b v="0"/>
    <m/>
    <m/>
  </r>
  <r>
    <s v="South East"/>
    <x v="10"/>
    <s v="Richard Ashworth"/>
    <s v="Richard Ashworth"/>
    <x v="1"/>
    <s v="Ashworth"/>
    <s v="ASHWORTH"/>
    <b v="0"/>
    <m/>
    <m/>
  </r>
  <r>
    <s v="Yorkshire and the Humber"/>
    <x v="1"/>
    <s v="Richard Corbett"/>
    <s v="Richard Corbett"/>
    <x v="1"/>
    <s v="Corbett"/>
    <s v="CORBETT"/>
    <b v="0"/>
    <m/>
    <m/>
  </r>
  <r>
    <s v="East Midlands"/>
    <x v="1"/>
    <s v="Rory Palmer"/>
    <s v="Rory Palmer"/>
    <x v="1"/>
    <s v="Palmer"/>
    <s v="PALMER"/>
    <b v="0"/>
    <m/>
    <m/>
  </r>
  <r>
    <s v="East Midlands"/>
    <x v="7"/>
    <s v="Rupert Matthews"/>
    <s v="Rupert Matthews"/>
    <x v="1"/>
    <s v="Matthews"/>
    <s v="MATTHEWS"/>
    <b v="0"/>
    <m/>
    <m/>
  </r>
  <r>
    <s v="North West"/>
    <x v="7"/>
    <s v="Sajjad Karim"/>
    <s v="Sajjad Karim"/>
    <x v="1"/>
    <s v="Karim"/>
    <s v="KARIM"/>
    <b v="0"/>
    <m/>
    <m/>
  </r>
  <r>
    <s v="London"/>
    <x v="1"/>
    <s v="Seb Dance"/>
    <s v="Seb Dance"/>
    <x v="1"/>
    <s v="Dance"/>
    <s v="DANCE"/>
    <b v="0"/>
    <m/>
    <m/>
  </r>
  <r>
    <s v="London"/>
    <x v="7"/>
    <s v="Syed Kamall"/>
    <s v="Syed Kamall"/>
    <x v="1"/>
    <s v="Kamall"/>
    <s v="KAMALL"/>
    <b v="0"/>
    <m/>
    <m/>
  </r>
  <r>
    <s v="North West"/>
    <x v="1"/>
    <s v="Theresa Griffin"/>
    <s v="Theresa Griffin"/>
    <x v="1"/>
    <s v="Griffin"/>
    <s v="GRIFFIN"/>
    <b v="0"/>
    <m/>
    <m/>
  </r>
  <r>
    <s v="North West"/>
    <x v="1"/>
    <s v="Wajid Khan"/>
    <s v="Wajid Khan"/>
    <x v="1"/>
    <s v="Khan"/>
    <s v="KHAN"/>
    <b v="0"/>
    <m/>
    <m/>
  </r>
  <r>
    <s v="East Midlands"/>
    <x v="10"/>
    <s v="Kate Godfrey"/>
    <e v="#N/A"/>
    <x v="0"/>
    <s v="Godfrey"/>
    <e v="#N/A"/>
    <b v="0"/>
    <m/>
    <m/>
  </r>
  <r>
    <s v="East Midlands"/>
    <x v="10"/>
    <s v="Joan Pons Laplana"/>
    <e v="#N/A"/>
    <x v="0"/>
    <s v="Pons Laplana"/>
    <e v="#N/A"/>
    <b v="0"/>
    <m/>
    <m/>
  </r>
  <r>
    <s v="East Midlands"/>
    <x v="10"/>
    <s v="Narinder Sharma"/>
    <e v="#N/A"/>
    <x v="0"/>
    <s v="Sharma"/>
    <e v="#N/A"/>
    <b v="0"/>
    <m/>
    <m/>
  </r>
  <r>
    <s v="East Midlands"/>
    <x v="10"/>
    <s v="Pankajkumar Gulab"/>
    <e v="#N/A"/>
    <x v="0"/>
    <s v="Gulab"/>
    <e v="#N/A"/>
    <b v="0"/>
    <m/>
    <m/>
  </r>
  <r>
    <s v="East Midlands"/>
    <x v="10"/>
    <s v="Emma Manley"/>
    <e v="#N/A"/>
    <x v="0"/>
    <s v="Manley"/>
    <e v="#N/A"/>
    <b v="0"/>
    <m/>
    <m/>
  </r>
  <r>
    <s v="East Midlands"/>
    <x v="7"/>
    <s v="Tony Harper"/>
    <e v="#N/A"/>
    <x v="0"/>
    <s v="Harper"/>
    <e v="#N/A"/>
    <b v="0"/>
    <m/>
    <m/>
  </r>
  <r>
    <s v="East Midlands"/>
    <x v="7"/>
    <s v="Brendan Clarke-Smith"/>
    <e v="#N/A"/>
    <x v="0"/>
    <s v="Clarke-Smith"/>
    <e v="#N/A"/>
    <b v="0"/>
    <m/>
    <m/>
  </r>
  <r>
    <s v="East Midlands"/>
    <x v="7"/>
    <s v="Thomas Randall"/>
    <e v="#N/A"/>
    <x v="0"/>
    <s v="Randall"/>
    <e v="#N/A"/>
    <b v="0"/>
    <m/>
    <m/>
  </r>
  <r>
    <s v="East Midlands"/>
    <x v="13"/>
    <s v="Kat Boettge"/>
    <e v="#N/A"/>
    <x v="0"/>
    <s v="Boettge"/>
    <e v="#N/A"/>
    <b v="0"/>
    <m/>
    <m/>
  </r>
  <r>
    <s v="East Midlands"/>
    <x v="13"/>
    <s v="Gerhard Lohmann-Bond"/>
    <e v="#N/A"/>
    <x v="0"/>
    <s v="Lohmann-Bond"/>
    <e v="#N/A"/>
    <b v="0"/>
    <m/>
    <m/>
  </r>
  <r>
    <s v="East Midlands"/>
    <x v="13"/>
    <s v="Liam McClelland"/>
    <e v="#N/A"/>
    <x v="0"/>
    <s v="McClelland"/>
    <e v="#N/A"/>
    <b v="0"/>
    <m/>
    <m/>
  </r>
  <r>
    <s v="East Midlands"/>
    <x v="13"/>
    <s v="Daniel Wimberley"/>
    <e v="#N/A"/>
    <x v="0"/>
    <s v="Wimberley"/>
    <e v="#N/A"/>
    <b v="0"/>
    <m/>
    <m/>
  </r>
  <r>
    <s v="East Midlands"/>
    <x v="13"/>
    <s v="Simon Tooke"/>
    <e v="#N/A"/>
    <x v="0"/>
    <s v="Tooke"/>
    <e v="#N/A"/>
    <b v="0"/>
    <m/>
    <m/>
  </r>
  <r>
    <s v="East Midlands"/>
    <x v="14"/>
    <s v="Nick Byatt"/>
    <e v="#N/A"/>
    <x v="0"/>
    <s v="Byatt"/>
    <e v="#N/A"/>
    <b v="0"/>
    <m/>
    <m/>
  </r>
  <r>
    <s v="East Midlands"/>
    <x v="14"/>
    <s v="Marianne Overton"/>
    <e v="#N/A"/>
    <x v="0"/>
    <s v="Overton"/>
    <e v="#N/A"/>
    <b v="0"/>
    <m/>
    <m/>
  </r>
  <r>
    <s v="East Midlands"/>
    <x v="14"/>
    <s v="Daniel Simpson"/>
    <e v="#N/A"/>
    <x v="0"/>
    <s v="Simpson"/>
    <e v="#N/A"/>
    <b v="0"/>
    <m/>
    <m/>
  </r>
  <r>
    <s v="East Midlands"/>
    <x v="14"/>
    <s v="Pearl Clarke"/>
    <e v="#N/A"/>
    <x v="0"/>
    <s v="Clarke"/>
    <e v="#N/A"/>
    <b v="0"/>
    <m/>
    <m/>
  </r>
  <r>
    <s v="East Midlands"/>
    <x v="14"/>
    <s v="Nikki Dillon"/>
    <e v="#N/A"/>
    <x v="0"/>
    <s v="Dillon"/>
    <e v="#N/A"/>
    <b v="0"/>
    <m/>
    <m/>
  </r>
  <r>
    <s v="East Midlands"/>
    <x v="1"/>
    <s v="Leonie Mathers"/>
    <e v="#N/A"/>
    <x v="0"/>
    <s v="Mathers"/>
    <e v="#N/A"/>
    <b v="0"/>
    <m/>
    <m/>
  </r>
  <r>
    <s v="East Midlands"/>
    <x v="1"/>
    <s v="Tony Tinley"/>
    <e v="#N/A"/>
    <x v="0"/>
    <s v="Tinley"/>
    <e v="#N/A"/>
    <b v="0"/>
    <m/>
    <m/>
  </r>
  <r>
    <s v="East Midlands"/>
    <x v="1"/>
    <s v="Nicolle Ndiweni"/>
    <e v="#N/A"/>
    <x v="0"/>
    <s v="Ndiweni"/>
    <e v="#N/A"/>
    <b v="0"/>
    <m/>
    <m/>
  </r>
  <r>
    <s v="East Midlands"/>
    <x v="1"/>
    <s v="Gary Godden"/>
    <e v="#N/A"/>
    <x v="0"/>
    <s v="Godden"/>
    <e v="#N/A"/>
    <b v="0"/>
    <m/>
    <m/>
  </r>
  <r>
    <s v="East Midlands"/>
    <x v="5"/>
    <s v="Bill Newton Dunn"/>
    <e v="#N/A"/>
    <x v="0"/>
    <s v="Newton Dunn"/>
    <e v="#N/A"/>
    <b v="0"/>
    <m/>
    <m/>
  </r>
  <r>
    <s v="East Midlands"/>
    <x v="5"/>
    <s v="Michael Mullaney"/>
    <e v="#N/A"/>
    <x v="0"/>
    <s v="Mullaney"/>
    <e v="#N/A"/>
    <b v="0"/>
    <m/>
    <m/>
  </r>
  <r>
    <s v="East Midlands"/>
    <x v="5"/>
    <s v="Lucy Care"/>
    <e v="#N/A"/>
    <x v="0"/>
    <s v="Care"/>
    <e v="#N/A"/>
    <b v="0"/>
    <m/>
    <m/>
  </r>
  <r>
    <s v="East Midlands"/>
    <x v="5"/>
    <s v="Suzanna Austin"/>
    <e v="#N/A"/>
    <x v="0"/>
    <s v="Austin"/>
    <e v="#N/A"/>
    <b v="0"/>
    <m/>
    <m/>
  </r>
  <r>
    <s v="East Midlands"/>
    <x v="5"/>
    <s v="Caroline Kenyon"/>
    <e v="#N/A"/>
    <x v="0"/>
    <s v="Kenyon"/>
    <e v="#N/A"/>
    <b v="0"/>
    <m/>
    <m/>
  </r>
  <r>
    <s v="East Midlands"/>
    <x v="4"/>
    <s v="Annunziata Rees-Mogg"/>
    <e v="#N/A"/>
    <x v="0"/>
    <s v="Rees-Mogg"/>
    <e v="#N/A"/>
    <b v="0"/>
    <m/>
    <m/>
  </r>
  <r>
    <s v="East Midlands"/>
    <x v="4"/>
    <s v="Matthew Patten"/>
    <e v="#N/A"/>
    <x v="0"/>
    <s v="Patten"/>
    <e v="#N/A"/>
    <b v="0"/>
    <m/>
    <m/>
  </r>
  <r>
    <s v="East Midlands"/>
    <x v="4"/>
    <s v="Tracy Knowles"/>
    <e v="#N/A"/>
    <x v="0"/>
    <s v="Knowles"/>
    <e v="#N/A"/>
    <b v="0"/>
    <m/>
    <m/>
  </r>
  <r>
    <s v="East Midlands"/>
    <x v="4"/>
    <s v="Anna Bailey"/>
    <e v="#N/A"/>
    <x v="0"/>
    <s v="Bailey"/>
    <e v="#N/A"/>
    <b v="0"/>
    <m/>
    <m/>
  </r>
  <r>
    <s v="East Midlands"/>
    <x v="2"/>
    <s v="Alan Graves"/>
    <e v="#N/A"/>
    <x v="0"/>
    <s v="Graves"/>
    <e v="#N/A"/>
    <b v="0"/>
    <m/>
    <m/>
  </r>
  <r>
    <s v="East Midlands"/>
    <x v="2"/>
    <s v="Marietta King"/>
    <e v="#N/A"/>
    <x v="0"/>
    <s v="King"/>
    <e v="#N/A"/>
    <b v="0"/>
    <m/>
    <m/>
  </r>
  <r>
    <s v="East Midlands"/>
    <x v="2"/>
    <s v="Anil Bhatti"/>
    <e v="#N/A"/>
    <x v="0"/>
    <s v="Bhatti"/>
    <e v="#N/A"/>
    <b v="0"/>
    <m/>
    <m/>
  </r>
  <r>
    <s v="East Midlands"/>
    <x v="2"/>
    <s v="Fran Loi"/>
    <e v="#N/A"/>
    <x v="0"/>
    <s v="Loi"/>
    <e v="#N/A"/>
    <b v="0"/>
    <m/>
    <m/>
  </r>
  <r>
    <s v="East Midlands"/>
    <x v="15"/>
    <s v="Simon Rood"/>
    <e v="#N/A"/>
    <x v="0"/>
    <s v="Rood"/>
    <e v="#N/A"/>
    <b v="0"/>
    <m/>
    <m/>
  </r>
  <r>
    <s v="East"/>
    <x v="10"/>
    <s v="Neil Carmichael"/>
    <e v="#N/A"/>
    <x v="0"/>
    <s v="Carmichael"/>
    <e v="#N/A"/>
    <b v="0"/>
    <m/>
    <m/>
  </r>
  <r>
    <s v="East"/>
    <x v="10"/>
    <s v="Bhavna Joshi"/>
    <e v="#N/A"/>
    <x v="0"/>
    <s v="Joshi"/>
    <e v="#N/A"/>
    <b v="0"/>
    <m/>
    <m/>
  </r>
  <r>
    <s v="East"/>
    <x v="10"/>
    <s v="Michelle de Vries"/>
    <e v="#N/A"/>
    <x v="0"/>
    <s v="de Vries"/>
    <e v="#N/A"/>
    <b v="0"/>
    <m/>
    <m/>
  </r>
  <r>
    <s v="East"/>
    <x v="10"/>
    <s v="Amanda Gummer"/>
    <e v="#N/A"/>
    <x v="0"/>
    <s v="Gummer"/>
    <e v="#N/A"/>
    <b v="0"/>
    <m/>
    <m/>
  </r>
  <r>
    <s v="East"/>
    <x v="10"/>
    <s v="Thomas Graham"/>
    <e v="#N/A"/>
    <x v="0"/>
    <s v="Graham"/>
    <e v="#N/A"/>
    <b v="0"/>
    <m/>
    <m/>
  </r>
  <r>
    <s v="East"/>
    <x v="10"/>
    <s v="Roger Casale"/>
    <e v="#N/A"/>
    <x v="0"/>
    <s v="Casale"/>
    <e v="#N/A"/>
    <b v="0"/>
    <m/>
    <m/>
  </r>
  <r>
    <s v="East"/>
    <x v="7"/>
    <s v="Joe Rich"/>
    <e v="#N/A"/>
    <x v="0"/>
    <s v="Rich"/>
    <e v="#N/A"/>
    <b v="0"/>
    <m/>
    <m/>
  </r>
  <r>
    <s v="East"/>
    <x v="7"/>
    <s v="Thomas McLaren"/>
    <e v="#N/A"/>
    <x v="0"/>
    <s v="McLaren"/>
    <e v="#N/A"/>
    <b v="0"/>
    <m/>
    <m/>
  </r>
  <r>
    <s v="East"/>
    <x v="7"/>
    <s v="Joel Charles"/>
    <e v="#N/A"/>
    <x v="0"/>
    <s v="Charles"/>
    <e v="#N/A"/>
    <b v="0"/>
    <m/>
    <m/>
  </r>
  <r>
    <s v="East"/>
    <x v="7"/>
    <s v="Wazz Mughal"/>
    <e v="#N/A"/>
    <x v="0"/>
    <s v="Mughal"/>
    <e v="#N/A"/>
    <b v="0"/>
    <m/>
    <m/>
  </r>
  <r>
    <s v="East"/>
    <x v="16"/>
    <s v="Robin Tilbrook"/>
    <e v="#N/A"/>
    <x v="0"/>
    <s v="Tilbrook"/>
    <e v="#N/A"/>
    <b v="0"/>
    <m/>
    <m/>
  </r>
  <r>
    <s v="East"/>
    <x v="16"/>
    <s v="Charles Vickers"/>
    <e v="#N/A"/>
    <x v="0"/>
    <s v="Vickers"/>
    <e v="#N/A"/>
    <b v="0"/>
    <m/>
    <m/>
  </r>
  <r>
    <s v="East"/>
    <x v="16"/>
    <s v="Bridget Vickers"/>
    <e v="#N/A"/>
    <x v="0"/>
    <s v="Vickers"/>
    <e v="#N/A"/>
    <b v="0"/>
    <m/>
    <m/>
  </r>
  <r>
    <s v="East"/>
    <x v="16"/>
    <s v="Paul Wiffen"/>
    <e v="#N/A"/>
    <x v="0"/>
    <s v="Wiffen"/>
    <e v="#N/A"/>
    <b v="0"/>
    <m/>
    <m/>
  </r>
  <r>
    <s v="East"/>
    <x v="13"/>
    <s v="Catherine Rowett"/>
    <e v="#N/A"/>
    <x v="0"/>
    <s v="Rowett"/>
    <e v="#N/A"/>
    <b v="0"/>
    <m/>
    <m/>
  </r>
  <r>
    <s v="East"/>
    <x v="13"/>
    <s v="Rupert Read"/>
    <e v="#N/A"/>
    <x v="0"/>
    <s v="Read"/>
    <e v="#N/A"/>
    <b v="0"/>
    <m/>
    <m/>
  </r>
  <r>
    <s v="East"/>
    <x v="13"/>
    <s v="Martin Schmierer"/>
    <e v="#N/A"/>
    <x v="0"/>
    <s v="Schmierer"/>
    <e v="#N/A"/>
    <b v="0"/>
    <m/>
    <m/>
  </r>
  <r>
    <s v="East"/>
    <x v="13"/>
    <s v="Fiona Radic"/>
    <e v="#N/A"/>
    <x v="0"/>
    <s v="Radic"/>
    <e v="#N/A"/>
    <b v="0"/>
    <m/>
    <m/>
  </r>
  <r>
    <s v="East"/>
    <x v="13"/>
    <s v="Paul Jeater"/>
    <e v="#N/A"/>
    <x v="0"/>
    <s v="Jeater"/>
    <e v="#N/A"/>
    <b v="0"/>
    <m/>
    <m/>
  </r>
  <r>
    <s v="East"/>
    <x v="13"/>
    <s v="Dr Pallavi Devulapalli"/>
    <e v="#N/A"/>
    <x v="0"/>
    <s v="Pallavi Devulapalli"/>
    <e v="#N/A"/>
    <b v="0"/>
    <m/>
    <m/>
  </r>
  <r>
    <s v="East"/>
    <x v="13"/>
    <s v="Jeremy Caddick"/>
    <e v="#N/A"/>
    <x v="0"/>
    <s v="Caddick"/>
    <e v="#N/A"/>
    <b v="0"/>
    <m/>
    <m/>
  </r>
  <r>
    <s v="East"/>
    <x v="1"/>
    <s v="Chris Vince"/>
    <e v="#N/A"/>
    <x v="0"/>
    <s v="Vince"/>
    <e v="#N/A"/>
    <b v="0"/>
    <m/>
    <m/>
  </r>
  <r>
    <s v="East"/>
    <x v="1"/>
    <s v="Alvin Shum"/>
    <e v="#N/A"/>
    <x v="0"/>
    <s v="Shum"/>
    <e v="#N/A"/>
    <b v="0"/>
    <m/>
    <m/>
  </r>
  <r>
    <s v="East"/>
    <x v="1"/>
    <s v="Adam Scott"/>
    <e v="#N/A"/>
    <x v="0"/>
    <s v="Scott"/>
    <e v="#N/A"/>
    <b v="0"/>
    <m/>
    <m/>
  </r>
  <r>
    <s v="East"/>
    <x v="1"/>
    <s v="Javeria Hussain"/>
    <e v="#N/A"/>
    <x v="0"/>
    <s v="Hussain"/>
    <e v="#N/A"/>
    <b v="0"/>
    <m/>
    <m/>
  </r>
  <r>
    <s v="East"/>
    <x v="5"/>
    <s v="Barbara Gibson"/>
    <e v="#N/A"/>
    <x v="0"/>
    <s v="Gibson"/>
    <e v="#N/A"/>
    <b v="0"/>
    <m/>
    <m/>
  </r>
  <r>
    <s v="East"/>
    <x v="5"/>
    <s v="Lucy Nethsingha"/>
    <e v="#N/A"/>
    <x v="0"/>
    <s v="Nethsingha"/>
    <e v="#N/A"/>
    <b v="0"/>
    <m/>
    <m/>
  </r>
  <r>
    <s v="East"/>
    <x v="5"/>
    <s v="Fionna Tod"/>
    <e v="#N/A"/>
    <x v="0"/>
    <s v="Tod"/>
    <e v="#N/A"/>
    <b v="0"/>
    <m/>
    <m/>
  </r>
  <r>
    <s v="East"/>
    <x v="5"/>
    <s v="Stephen Robinson"/>
    <e v="#N/A"/>
    <x v="0"/>
    <s v="Robinson"/>
    <e v="#N/A"/>
    <b v="0"/>
    <m/>
    <m/>
  </r>
  <r>
    <s v="East"/>
    <x v="5"/>
    <s v="Sandy Walkington"/>
    <e v="#N/A"/>
    <x v="0"/>
    <s v="Walkington"/>
    <e v="#N/A"/>
    <b v="0"/>
    <m/>
    <m/>
  </r>
  <r>
    <s v="East"/>
    <x v="5"/>
    <s v="Marie Goldman"/>
    <e v="#N/A"/>
    <x v="0"/>
    <s v="Goldman"/>
    <e v="#N/A"/>
    <b v="0"/>
    <m/>
    <m/>
  </r>
  <r>
    <s v="East"/>
    <x v="5"/>
    <s v="Jules Ewart"/>
    <e v="#N/A"/>
    <x v="0"/>
    <s v="Ewart"/>
    <e v="#N/A"/>
    <b v="0"/>
    <m/>
    <m/>
  </r>
  <r>
    <s v="East"/>
    <x v="4"/>
    <s v="Richard Tice"/>
    <e v="#N/A"/>
    <x v="0"/>
    <s v="Tice"/>
    <e v="#N/A"/>
    <b v="0"/>
    <m/>
    <m/>
  </r>
  <r>
    <s v="East"/>
    <x v="4"/>
    <s v="Michael Heaver"/>
    <e v="#N/A"/>
    <x v="0"/>
    <s v="Heaver"/>
    <e v="#N/A"/>
    <b v="0"/>
    <m/>
    <m/>
  </r>
  <r>
    <s v="East"/>
    <x v="4"/>
    <s v="June Mummery"/>
    <e v="#N/A"/>
    <x v="0"/>
    <s v="Mummery"/>
    <e v="#N/A"/>
    <b v="0"/>
    <m/>
    <m/>
  </r>
  <r>
    <s v="East"/>
    <x v="4"/>
    <s v="Paul Hearn"/>
    <e v="#N/A"/>
    <x v="0"/>
    <s v="Hearn"/>
    <e v="#N/A"/>
    <b v="0"/>
    <m/>
    <m/>
  </r>
  <r>
    <s v="East"/>
    <x v="4"/>
    <s v="Priscilla Huby"/>
    <e v="#N/A"/>
    <x v="0"/>
    <s v="Huby"/>
    <e v="#N/A"/>
    <b v="0"/>
    <m/>
    <m/>
  </r>
  <r>
    <s v="East"/>
    <x v="4"/>
    <s v="Sean Lever"/>
    <e v="#N/A"/>
    <x v="0"/>
    <s v="Lever"/>
    <e v="#N/A"/>
    <b v="0"/>
    <m/>
    <m/>
  </r>
  <r>
    <s v="East"/>
    <x v="4"/>
    <s v="Edmund Fordham"/>
    <e v="#N/A"/>
    <x v="0"/>
    <s v="Fordham"/>
    <e v="#N/A"/>
    <b v="0"/>
    <m/>
    <m/>
  </r>
  <r>
    <s v="East"/>
    <x v="2"/>
    <s v="Stuart Agnew"/>
    <e v="#N/A"/>
    <x v="0"/>
    <s v="Agnew"/>
    <e v="#N/A"/>
    <b v="0"/>
    <m/>
    <m/>
  </r>
  <r>
    <s v="East"/>
    <x v="2"/>
    <s v="Paul Oakley"/>
    <e v="#N/A"/>
    <x v="0"/>
    <s v="Oakley"/>
    <e v="#N/A"/>
    <b v="0"/>
    <m/>
    <m/>
  </r>
  <r>
    <s v="East"/>
    <x v="2"/>
    <s v="Liz Jones"/>
    <e v="#N/A"/>
    <x v="0"/>
    <s v="Jones"/>
    <e v="#N/A"/>
    <b v="0"/>
    <m/>
    <m/>
  </r>
  <r>
    <s v="East"/>
    <x v="2"/>
    <s v="William Ashpole"/>
    <e v="#N/A"/>
    <x v="0"/>
    <s v="Ashpole"/>
    <e v="#N/A"/>
    <b v="0"/>
    <m/>
    <m/>
  </r>
  <r>
    <s v="East"/>
    <x v="2"/>
    <s v="Alan Graves"/>
    <e v="#N/A"/>
    <x v="0"/>
    <s v="Graves"/>
    <e v="#N/A"/>
    <b v="0"/>
    <m/>
    <m/>
  </r>
  <r>
    <s v="East"/>
    <x v="2"/>
    <s v="John Wallace"/>
    <e v="#N/A"/>
    <x v="0"/>
    <s v="Wallace"/>
    <e v="#N/A"/>
    <b v="0"/>
    <m/>
    <m/>
  </r>
  <r>
    <s v="East"/>
    <x v="2"/>
    <s v="John Whitby"/>
    <e v="#N/A"/>
    <x v="0"/>
    <s v="Whitby"/>
    <e v="#N/A"/>
    <b v="0"/>
    <m/>
    <m/>
  </r>
  <r>
    <s v="East"/>
    <x v="15"/>
    <s v="Attila Csordas"/>
    <e v="#N/A"/>
    <x v="0"/>
    <s v="Csordas"/>
    <e v="#N/A"/>
    <b v="0"/>
    <m/>
    <m/>
  </r>
  <r>
    <s v="London"/>
    <x v="8"/>
    <s v="Vanessa Hudson"/>
    <e v="#N/A"/>
    <x v="0"/>
    <s v="Hudson"/>
    <e v="#N/A"/>
    <b v="0"/>
    <m/>
    <m/>
  </r>
  <r>
    <s v="London"/>
    <x v="8"/>
    <s v="Sam Morland"/>
    <e v="#N/A"/>
    <x v="0"/>
    <s v="Morland"/>
    <e v="#N/A"/>
    <b v="0"/>
    <m/>
    <m/>
  </r>
  <r>
    <s v="London"/>
    <x v="8"/>
    <s v="Ranjan Joshi"/>
    <e v="#N/A"/>
    <x v="0"/>
    <s v="Joshi"/>
    <e v="#N/A"/>
    <b v="0"/>
    <m/>
    <m/>
  </r>
  <r>
    <s v="London"/>
    <x v="8"/>
    <s v="Mina Da Rui"/>
    <e v="#N/A"/>
    <x v="0"/>
    <s v="Da Rui"/>
    <e v="#N/A"/>
    <b v="0"/>
    <m/>
    <m/>
  </r>
  <r>
    <s v="London"/>
    <x v="8"/>
    <s v="Jon Homan"/>
    <e v="#N/A"/>
    <x v="0"/>
    <s v="Homan"/>
    <e v="#N/A"/>
    <b v="0"/>
    <m/>
    <m/>
  </r>
  <r>
    <s v="London"/>
    <x v="8"/>
    <s v="Simon Gouldman"/>
    <e v="#N/A"/>
    <x v="0"/>
    <s v="Gouldman"/>
    <e v="#N/A"/>
    <b v="0"/>
    <m/>
    <m/>
  </r>
  <r>
    <s v="London"/>
    <x v="10"/>
    <s v="Gavin Esler"/>
    <e v="#N/A"/>
    <x v="0"/>
    <s v="Esler"/>
    <e v="#N/A"/>
    <b v="0"/>
    <m/>
    <m/>
  </r>
  <r>
    <s v="London"/>
    <x v="10"/>
    <s v="Jan Vincent-Rostowski"/>
    <e v="#N/A"/>
    <x v="0"/>
    <s v="Vincent-Rostowski"/>
    <e v="#N/A"/>
    <b v="0"/>
    <m/>
    <m/>
  </r>
  <r>
    <s v="London"/>
    <x v="10"/>
    <s v="Carole Tongue"/>
    <e v="#N/A"/>
    <x v="0"/>
    <s v="Tongue"/>
    <e v="#N/A"/>
    <b v="0"/>
    <m/>
    <m/>
  </r>
  <r>
    <s v="London"/>
    <x v="10"/>
    <s v="Annabel Mullin"/>
    <e v="#N/A"/>
    <x v="0"/>
    <s v="Mullin"/>
    <e v="#N/A"/>
    <b v="0"/>
    <m/>
    <m/>
  </r>
  <r>
    <s v="London"/>
    <x v="10"/>
    <s v="Karen Newman"/>
    <e v="#N/A"/>
    <x v="0"/>
    <s v="Newman"/>
    <e v="#N/A"/>
    <b v="0"/>
    <m/>
    <m/>
  </r>
  <r>
    <s v="London"/>
    <x v="10"/>
    <s v="Nora Mulready"/>
    <e v="#N/A"/>
    <x v="0"/>
    <s v="Mulready"/>
    <e v="#N/A"/>
    <b v="0"/>
    <m/>
    <m/>
  </r>
  <r>
    <s v="London"/>
    <x v="10"/>
    <s v="Jessica Simor"/>
    <e v="#N/A"/>
    <x v="0"/>
    <s v="Simor"/>
    <e v="#N/A"/>
    <b v="0"/>
    <m/>
    <m/>
  </r>
  <r>
    <s v="London"/>
    <x v="10"/>
    <s v="Hasseeb Ur-Rehman"/>
    <e v="#N/A"/>
    <x v="0"/>
    <s v="Ur-Rehman"/>
    <e v="#N/A"/>
    <b v="0"/>
    <m/>
    <m/>
  </r>
  <r>
    <s v="London"/>
    <x v="7"/>
    <s v="Joy Morrissey"/>
    <e v="#N/A"/>
    <x v="0"/>
    <s v="Morrissey"/>
    <e v="#N/A"/>
    <b v="0"/>
    <m/>
    <m/>
  </r>
  <r>
    <s v="London"/>
    <x v="7"/>
    <s v="Tim Barnes"/>
    <e v="#N/A"/>
    <x v="0"/>
    <s v="Barnes"/>
    <e v="#N/A"/>
    <b v="0"/>
    <m/>
    <m/>
  </r>
  <r>
    <s v="London"/>
    <x v="7"/>
    <s v="Scott Pattenden"/>
    <e v="#N/A"/>
    <x v="0"/>
    <s v="Pattenden"/>
    <e v="#N/A"/>
    <b v="0"/>
    <m/>
    <m/>
  </r>
  <r>
    <s v="London"/>
    <x v="7"/>
    <s v="Attic Rahman"/>
    <e v="#N/A"/>
    <x v="0"/>
    <s v="Rahman"/>
    <e v="#N/A"/>
    <b v="0"/>
    <m/>
    <m/>
  </r>
  <r>
    <s v="London"/>
    <x v="7"/>
    <s v="Kirsty Finlayson"/>
    <e v="#N/A"/>
    <x v="0"/>
    <s v="Finlayson"/>
    <e v="#N/A"/>
    <b v="0"/>
    <m/>
    <m/>
  </r>
  <r>
    <s v="London"/>
    <x v="13"/>
    <s v="Scott Ainslie"/>
    <e v="#N/A"/>
    <x v="0"/>
    <s v="Ainslie"/>
    <e v="#N/A"/>
    <b v="0"/>
    <m/>
    <m/>
  </r>
  <r>
    <s v="London"/>
    <x v="13"/>
    <s v="Gulnar Hasnain"/>
    <e v="#N/A"/>
    <x v="0"/>
    <s v="Hasnain"/>
    <e v="#N/A"/>
    <b v="0"/>
    <m/>
    <m/>
  </r>
  <r>
    <s v="London"/>
    <x v="13"/>
    <s v="Shahrar Ali"/>
    <e v="#N/A"/>
    <x v="0"/>
    <s v="Ali"/>
    <e v="#N/A"/>
    <b v="0"/>
    <m/>
    <m/>
  </r>
  <r>
    <s v="London"/>
    <x v="13"/>
    <s v="Rachel Collinson"/>
    <e v="#N/A"/>
    <x v="0"/>
    <s v="Collinson"/>
    <e v="#N/A"/>
    <b v="0"/>
    <m/>
    <m/>
  </r>
  <r>
    <s v="London"/>
    <x v="13"/>
    <s v="Eleanor Margolies"/>
    <e v="#N/A"/>
    <x v="0"/>
    <s v="Margolies"/>
    <e v="#N/A"/>
    <b v="0"/>
    <m/>
    <m/>
  </r>
  <r>
    <s v="London"/>
    <x v="13"/>
    <s v="Remco van der Stoep"/>
    <e v="#N/A"/>
    <x v="0"/>
    <s v="van der Stoep"/>
    <e v="#N/A"/>
    <b v="0"/>
    <m/>
    <m/>
  </r>
  <r>
    <s v="London"/>
    <x v="13"/>
    <s v="Kirsten De Keyser"/>
    <e v="#N/A"/>
    <x v="0"/>
    <s v="De Keyser"/>
    <e v="#N/A"/>
    <b v="0"/>
    <m/>
    <m/>
  </r>
  <r>
    <s v="London"/>
    <x v="13"/>
    <s v="Peter Underwood"/>
    <e v="#N/A"/>
    <x v="0"/>
    <s v="Underwood"/>
    <e v="#N/A"/>
    <b v="0"/>
    <m/>
    <m/>
  </r>
  <r>
    <s v="London"/>
    <x v="1"/>
    <s v="Katy Clark"/>
    <e v="#N/A"/>
    <x v="0"/>
    <s v="Clark"/>
    <e v="#N/A"/>
    <b v="0"/>
    <m/>
    <m/>
  </r>
  <r>
    <s v="London"/>
    <x v="1"/>
    <s v="Murad Qureshi"/>
    <e v="#N/A"/>
    <x v="0"/>
    <s v="Qureshi"/>
    <e v="#N/A"/>
    <b v="0"/>
    <m/>
    <m/>
  </r>
  <r>
    <s v="London"/>
    <x v="1"/>
    <s v="Taranjit Chana"/>
    <e v="#N/A"/>
    <x v="0"/>
    <s v="Chana"/>
    <e v="#N/A"/>
    <b v="0"/>
    <m/>
    <m/>
  </r>
  <r>
    <s v="London"/>
    <x v="1"/>
    <s v="James Beckles"/>
    <e v="#N/A"/>
    <x v="0"/>
    <s v="Beckles"/>
    <e v="#N/A"/>
    <b v="0"/>
    <m/>
    <m/>
  </r>
  <r>
    <s v="London"/>
    <x v="1"/>
    <s v="Sanchia Alasia"/>
    <e v="#N/A"/>
    <x v="0"/>
    <s v="Alasia"/>
    <e v="#N/A"/>
    <b v="0"/>
    <m/>
    <m/>
  </r>
  <r>
    <s v="London"/>
    <x v="5"/>
    <s v="Irina Von Wiese"/>
    <e v="#N/A"/>
    <x v="0"/>
    <s v="Von Wiese"/>
    <e v="#N/A"/>
    <b v="0"/>
    <m/>
    <m/>
  </r>
  <r>
    <s v="London"/>
    <x v="5"/>
    <s v="Dinesh Dhamija"/>
    <e v="#N/A"/>
    <x v="0"/>
    <s v="Dhamija"/>
    <e v="#N/A"/>
    <b v="0"/>
    <m/>
    <m/>
  </r>
  <r>
    <s v="London"/>
    <x v="5"/>
    <s v="Luisa Porritt"/>
    <e v="#N/A"/>
    <x v="0"/>
    <s v="Porritt"/>
    <e v="#N/A"/>
    <b v="0"/>
    <m/>
    <m/>
  </r>
  <r>
    <s v="London"/>
    <x v="5"/>
    <s v="Jonathan Fryer"/>
    <e v="#N/A"/>
    <x v="0"/>
    <s v="Fryer"/>
    <e v="#N/A"/>
    <b v="0"/>
    <m/>
    <m/>
  </r>
  <r>
    <s v="London"/>
    <x v="5"/>
    <s v="Helen Cross"/>
    <e v="#N/A"/>
    <x v="0"/>
    <s v="Cross"/>
    <e v="#N/A"/>
    <b v="0"/>
    <m/>
    <m/>
  </r>
  <r>
    <s v="London"/>
    <x v="5"/>
    <s v="Graham Colley"/>
    <e v="#N/A"/>
    <x v="0"/>
    <s v="Colley"/>
    <e v="#N/A"/>
    <b v="0"/>
    <m/>
    <m/>
  </r>
  <r>
    <s v="London"/>
    <x v="4"/>
    <s v="Ben Habib"/>
    <e v="#N/A"/>
    <x v="0"/>
    <s v="Habib"/>
    <e v="#N/A"/>
    <b v="0"/>
    <m/>
    <m/>
  </r>
  <r>
    <s v="London"/>
    <x v="4"/>
    <s v="Lance Forman"/>
    <e v="#N/A"/>
    <x v="0"/>
    <s v="Forman"/>
    <e v="#N/A"/>
    <b v="0"/>
    <m/>
    <m/>
  </r>
  <r>
    <s v="London"/>
    <x v="4"/>
    <s v="Graham Shore"/>
    <e v="#N/A"/>
    <x v="0"/>
    <s v="Shore"/>
    <e v="#N/A"/>
    <b v="0"/>
    <m/>
    <m/>
  </r>
  <r>
    <s v="London"/>
    <x v="4"/>
    <s v="Alka Sehgal Cuthbert"/>
    <e v="#N/A"/>
    <x v="0"/>
    <s v="Sehgal Cuthbert"/>
    <e v="#N/A"/>
    <b v="0"/>
    <m/>
    <m/>
  </r>
  <r>
    <s v="London"/>
    <x v="4"/>
    <s v="Jimi Ogunnusi"/>
    <e v="#N/A"/>
    <x v="0"/>
    <s v="Ogunnusi"/>
    <e v="#N/A"/>
    <b v="0"/>
    <m/>
    <m/>
  </r>
  <r>
    <s v="London"/>
    <x v="4"/>
    <s v="Simon Marcus"/>
    <e v="#N/A"/>
    <x v="0"/>
    <s v="Marcus"/>
    <e v="#N/A"/>
    <b v="0"/>
    <m/>
    <m/>
  </r>
  <r>
    <s v="London"/>
    <x v="4"/>
    <s v="Mehrtash A'zami"/>
    <e v="#N/A"/>
    <x v="0"/>
    <s v="A'zami"/>
    <e v="#N/A"/>
    <b v="0"/>
    <m/>
    <m/>
  </r>
  <r>
    <s v="London"/>
    <x v="4"/>
    <s v="Aileen Quinton"/>
    <e v="#N/A"/>
    <x v="0"/>
    <s v="Quinton"/>
    <e v="#N/A"/>
    <b v="0"/>
    <m/>
    <m/>
  </r>
  <r>
    <s v="London"/>
    <x v="17"/>
    <s v="Pierre Kirk"/>
    <e v="#N/A"/>
    <x v="0"/>
    <s v="Kirk"/>
    <e v="#N/A"/>
    <b v="0"/>
    <m/>
    <m/>
  </r>
  <r>
    <s v="London"/>
    <x v="17"/>
    <s v="Richard Stevens"/>
    <e v="#N/A"/>
    <x v="0"/>
    <s v="Stevens"/>
    <e v="#N/A"/>
    <b v="0"/>
    <m/>
    <m/>
  </r>
  <r>
    <s v="London"/>
    <x v="17"/>
    <s v="Saleyha Ahsan"/>
    <e v="#N/A"/>
    <x v="0"/>
    <s v="Ahsan"/>
    <e v="#N/A"/>
    <b v="0"/>
    <m/>
    <m/>
  </r>
  <r>
    <s v="London"/>
    <x v="17"/>
    <s v="Anna Novikova"/>
    <e v="#N/A"/>
    <x v="0"/>
    <s v="Novikova"/>
    <e v="#N/A"/>
    <b v="0"/>
    <m/>
    <m/>
  </r>
  <r>
    <s v="London"/>
    <x v="17"/>
    <s v="Angela Antetomaso"/>
    <e v="#N/A"/>
    <x v="0"/>
    <s v="Antetomaso"/>
    <e v="#N/A"/>
    <b v="0"/>
    <m/>
    <m/>
  </r>
  <r>
    <s v="London"/>
    <x v="17"/>
    <s v="Richard Boardman"/>
    <e v="#N/A"/>
    <x v="0"/>
    <s v="Boardman"/>
    <e v="#N/A"/>
    <b v="0"/>
    <m/>
    <m/>
  </r>
  <r>
    <s v="London"/>
    <x v="2"/>
    <s v="Richard Braine"/>
    <e v="#N/A"/>
    <x v="0"/>
    <s v="Braine"/>
    <e v="#N/A"/>
    <b v="0"/>
    <m/>
    <m/>
  </r>
  <r>
    <s v="London"/>
    <x v="2"/>
    <s v="Pete Muswell"/>
    <e v="#N/A"/>
    <x v="0"/>
    <s v="Muswell"/>
    <e v="#N/A"/>
    <b v="0"/>
    <m/>
    <m/>
  </r>
  <r>
    <s v="London"/>
    <x v="2"/>
    <s v="Freddy Vachha"/>
    <e v="#N/A"/>
    <x v="0"/>
    <s v="Vachha"/>
    <e v="#N/A"/>
    <b v="0"/>
    <m/>
    <m/>
  </r>
  <r>
    <s v="London"/>
    <x v="2"/>
    <s v="Robert Stephenson"/>
    <e v="#N/A"/>
    <x v="0"/>
    <s v="Stephenson"/>
    <e v="#N/A"/>
    <b v="0"/>
    <m/>
    <m/>
  </r>
  <r>
    <s v="London"/>
    <x v="2"/>
    <s v="Peter McIlvenna"/>
    <e v="#N/A"/>
    <x v="0"/>
    <s v="McIlvenna"/>
    <e v="#N/A"/>
    <b v="0"/>
    <m/>
    <m/>
  </r>
  <r>
    <s v="London"/>
    <x v="2"/>
    <s v="John Poynton"/>
    <e v="#N/A"/>
    <x v="0"/>
    <s v="Poynton"/>
    <e v="#N/A"/>
    <b v="0"/>
    <m/>
    <m/>
  </r>
  <r>
    <s v="London"/>
    <x v="2"/>
    <s v="Ronie Johnson"/>
    <e v="#N/A"/>
    <x v="0"/>
    <s v="Johnson"/>
    <e v="#N/A"/>
    <b v="0"/>
    <m/>
    <m/>
  </r>
  <r>
    <s v="London"/>
    <x v="6"/>
    <s v="Bea Gare"/>
    <e v="#N/A"/>
    <x v="0"/>
    <s v="Gare"/>
    <e v="#N/A"/>
    <b v="0"/>
    <m/>
    <m/>
  </r>
  <r>
    <s v="London"/>
    <x v="6"/>
    <s v="Nanci Hogan"/>
    <e v="#N/A"/>
    <x v="0"/>
    <s v="Hogan"/>
    <e v="#N/A"/>
    <b v="0"/>
    <m/>
    <m/>
  </r>
  <r>
    <s v="London"/>
    <x v="6"/>
    <s v="Aliyah Dunbar-Hussain"/>
    <e v="#N/A"/>
    <x v="0"/>
    <s v="Dunbar-Hussain"/>
    <e v="#N/A"/>
    <b v="0"/>
    <m/>
    <m/>
  </r>
  <r>
    <s v="London"/>
    <x v="6"/>
    <s v="Hannah Barham-Brown"/>
    <e v="#N/A"/>
    <x v="0"/>
    <s v="Barham-Brown"/>
    <e v="#N/A"/>
    <b v="0"/>
    <m/>
    <m/>
  </r>
  <r>
    <s v="London"/>
    <x v="6"/>
    <s v="Alison Marshall"/>
    <e v="#N/A"/>
    <x v="0"/>
    <s v="Marshall"/>
    <e v="#N/A"/>
    <b v="0"/>
    <m/>
    <m/>
  </r>
  <r>
    <s v="London"/>
    <x v="6"/>
    <s v="Olivia Patton-Vincenti"/>
    <e v="#N/A"/>
    <x v="0"/>
    <s v="Patton-Vincenti"/>
    <e v="#N/A"/>
    <b v="0"/>
    <m/>
    <m/>
  </r>
  <r>
    <s v="London"/>
    <x v="6"/>
    <s v="Leyla Mohan"/>
    <e v="#N/A"/>
    <x v="0"/>
    <s v="Mohan"/>
    <e v="#N/A"/>
    <b v="0"/>
    <m/>
    <m/>
  </r>
  <r>
    <s v="London"/>
    <x v="15"/>
    <s v="Daze Aghaji"/>
    <e v="#N/A"/>
    <x v="0"/>
    <s v="Aghaji"/>
    <e v="#N/A"/>
    <b v="0"/>
    <m/>
    <m/>
  </r>
  <r>
    <s v="London"/>
    <x v="15"/>
    <s v="Roger Hallam"/>
    <e v="#N/A"/>
    <x v="0"/>
    <s v="Hallam"/>
    <e v="#N/A"/>
    <b v="0"/>
    <m/>
    <m/>
  </r>
  <r>
    <s v="London"/>
    <x v="15"/>
    <s v="Alan Kirkby"/>
    <e v="#N/A"/>
    <x v="0"/>
    <s v="Kirkby"/>
    <e v="#N/A"/>
    <b v="0"/>
    <m/>
    <m/>
  </r>
  <r>
    <s v="London"/>
    <x v="15"/>
    <s v="Kofi Klu"/>
    <e v="#N/A"/>
    <x v="0"/>
    <s v="Klu"/>
    <e v="#N/A"/>
    <b v="0"/>
    <m/>
    <m/>
  </r>
  <r>
    <s v="London"/>
    <x v="15"/>
    <s v="Zoe Lafferty"/>
    <e v="#N/A"/>
    <x v="0"/>
    <s v="Lafferty"/>
    <e v="#N/A"/>
    <b v="0"/>
    <m/>
    <m/>
  </r>
  <r>
    <s v="London"/>
    <x v="15"/>
    <s v="Claudia Mcdowell"/>
    <e v="#N/A"/>
    <x v="0"/>
    <s v="Mcdowell"/>
    <e v="#N/A"/>
    <b v="0"/>
    <m/>
    <m/>
  </r>
  <r>
    <s v="London"/>
    <x v="15"/>
    <s v="Andrew Medhurst"/>
    <e v="#N/A"/>
    <x v="0"/>
    <s v="Medhurst"/>
    <e v="#N/A"/>
    <b v="0"/>
    <m/>
    <m/>
  </r>
  <r>
    <s v="London"/>
    <x v="15"/>
    <s v="Henry Muss"/>
    <e v="#N/A"/>
    <x v="0"/>
    <s v="Muss"/>
    <e v="#N/A"/>
    <b v="0"/>
    <m/>
    <m/>
  </r>
  <r>
    <s v="London"/>
    <x v="15"/>
    <s v="Mike Shad"/>
    <e v="#N/A"/>
    <x v="0"/>
    <s v="Shad"/>
    <e v="#N/A"/>
    <b v="0"/>
    <m/>
    <m/>
  </r>
  <r>
    <s v="London"/>
    <x v="15"/>
    <s v="Ian Sowden"/>
    <e v="#N/A"/>
    <x v="0"/>
    <s v="Sowden"/>
    <e v="#N/A"/>
    <b v="0"/>
    <m/>
    <m/>
  </r>
  <r>
    <s v="London"/>
    <x v="15"/>
    <s v="Andrea Venzon"/>
    <e v="#N/A"/>
    <x v="0"/>
    <s v="Venzon"/>
    <e v="#N/A"/>
    <b v="0"/>
    <m/>
    <m/>
  </r>
  <r>
    <s v="North East"/>
    <x v="10"/>
    <s v="Frances Weetman"/>
    <e v="#N/A"/>
    <x v="0"/>
    <s v="Weetman"/>
    <e v="#N/A"/>
    <b v="0"/>
    <m/>
    <m/>
  </r>
  <r>
    <s v="North East"/>
    <x v="10"/>
    <s v="Penny Hawley"/>
    <e v="#N/A"/>
    <x v="0"/>
    <s v="Hawley"/>
    <e v="#N/A"/>
    <b v="0"/>
    <m/>
    <m/>
  </r>
  <r>
    <s v="North East"/>
    <x v="10"/>
    <s v="Kathryn Heywood"/>
    <e v="#N/A"/>
    <x v="0"/>
    <s v="Heywood"/>
    <e v="#N/A"/>
    <b v="0"/>
    <m/>
    <m/>
  </r>
  <r>
    <s v="North East"/>
    <x v="7"/>
    <s v="Richard Lawrie"/>
    <e v="#N/A"/>
    <x v="0"/>
    <s v="Lawrie"/>
    <e v="#N/A"/>
    <b v="0"/>
    <m/>
    <m/>
  </r>
  <r>
    <s v="North East"/>
    <x v="7"/>
    <s v="Chris J Galley"/>
    <e v="#N/A"/>
    <x v="0"/>
    <s v="J Galley"/>
    <e v="#N/A"/>
    <b v="0"/>
    <m/>
    <m/>
  </r>
  <r>
    <s v="North East"/>
    <x v="7"/>
    <s v="Duncan Crute"/>
    <e v="#N/A"/>
    <x v="0"/>
    <s v="Crute"/>
    <e v="#N/A"/>
    <b v="0"/>
    <m/>
    <m/>
  </r>
  <r>
    <s v="North East"/>
    <x v="13"/>
    <s v="Rachel Featherstone"/>
    <e v="#N/A"/>
    <x v="0"/>
    <s v="Featherstone"/>
    <e v="#N/A"/>
    <b v="0"/>
    <m/>
    <m/>
  </r>
  <r>
    <s v="North East"/>
    <x v="13"/>
    <s v="Jonathan Elmer"/>
    <e v="#N/A"/>
    <x v="0"/>
    <s v="Elmer"/>
    <e v="#N/A"/>
    <b v="0"/>
    <m/>
    <m/>
  </r>
  <r>
    <s v="North East"/>
    <x v="13"/>
    <s v="Dawn Furness"/>
    <e v="#N/A"/>
    <x v="0"/>
    <s v="Furness"/>
    <e v="#N/A"/>
    <b v="0"/>
    <m/>
    <m/>
  </r>
  <r>
    <s v="North East"/>
    <x v="1"/>
    <s v="Clare Penny-Evans"/>
    <e v="#N/A"/>
    <x v="0"/>
    <s v="Penny-Evans"/>
    <e v="#N/A"/>
    <b v="0"/>
    <m/>
    <m/>
  </r>
  <r>
    <s v="North East"/>
    <x v="5"/>
    <s v="Fiona Halleast"/>
    <e v="#N/A"/>
    <x v="0"/>
    <s v="Halleast"/>
    <e v="#N/A"/>
    <b v="0"/>
    <m/>
    <m/>
  </r>
  <r>
    <s v="North East"/>
    <x v="5"/>
    <s v="Julie Porksen"/>
    <e v="#N/A"/>
    <x v="0"/>
    <s v="Porksen"/>
    <e v="#N/A"/>
    <b v="0"/>
    <m/>
    <m/>
  </r>
  <r>
    <s v="North East"/>
    <x v="5"/>
    <s v="Aidan King"/>
    <e v="#N/A"/>
    <x v="0"/>
    <s v="King"/>
    <e v="#N/A"/>
    <b v="0"/>
    <m/>
    <m/>
  </r>
  <r>
    <s v="North East"/>
    <x v="4"/>
    <s v="Brian Monteith"/>
    <e v="#N/A"/>
    <x v="0"/>
    <s v="Monteith"/>
    <e v="#N/A"/>
    <b v="0"/>
    <m/>
    <m/>
  </r>
  <r>
    <s v="North East"/>
    <x v="4"/>
    <s v="John Tennant"/>
    <e v="#N/A"/>
    <x v="0"/>
    <s v="Tennant"/>
    <e v="#N/A"/>
    <b v="0"/>
    <m/>
    <m/>
  </r>
  <r>
    <s v="North East"/>
    <x v="4"/>
    <s v="Richard Monaghan"/>
    <e v="#N/A"/>
    <x v="0"/>
    <s v="Monaghan"/>
    <e v="#N/A"/>
    <b v="0"/>
    <m/>
    <m/>
  </r>
  <r>
    <s v="North East"/>
    <x v="2"/>
    <s v="Richard Elvin"/>
    <e v="#N/A"/>
    <x v="0"/>
    <s v="Elvin"/>
    <e v="#N/A"/>
    <b v="0"/>
    <m/>
    <m/>
  </r>
  <r>
    <s v="North East"/>
    <x v="2"/>
    <s v="Chris Gallacher"/>
    <e v="#N/A"/>
    <x v="0"/>
    <s v="Gallacher"/>
    <e v="#N/A"/>
    <b v="0"/>
    <m/>
    <m/>
  </r>
  <r>
    <s v="North East"/>
    <x v="2"/>
    <s v="Alan Breeze"/>
    <e v="#N/A"/>
    <x v="0"/>
    <s v="Breeze"/>
    <e v="#N/A"/>
    <b v="0"/>
    <m/>
    <m/>
  </r>
  <r>
    <s v="North West"/>
    <x v="10"/>
    <s v="Andrea Cooper"/>
    <e v="#N/A"/>
    <x v="0"/>
    <s v="Cooper"/>
    <e v="#N/A"/>
    <b v="0"/>
    <m/>
    <m/>
  </r>
  <r>
    <s v="North West"/>
    <x v="10"/>
    <s v="Dan Price"/>
    <e v="#N/A"/>
    <x v="0"/>
    <s v="Price"/>
    <e v="#N/A"/>
    <b v="0"/>
    <m/>
    <m/>
  </r>
  <r>
    <s v="North West"/>
    <x v="10"/>
    <s v="Arun Banerji"/>
    <e v="#N/A"/>
    <x v="0"/>
    <s v="Banerji"/>
    <e v="#N/A"/>
    <b v="0"/>
    <m/>
    <m/>
  </r>
  <r>
    <s v="North West"/>
    <x v="10"/>
    <s v="Philippa Olive"/>
    <e v="#N/A"/>
    <x v="0"/>
    <s v="Olive"/>
    <e v="#N/A"/>
    <b v="0"/>
    <m/>
    <m/>
  </r>
  <r>
    <s v="North West"/>
    <x v="10"/>
    <s v="Victoria Desmond"/>
    <e v="#N/A"/>
    <x v="0"/>
    <s v="Desmond"/>
    <e v="#N/A"/>
    <b v="0"/>
    <m/>
    <m/>
  </r>
  <r>
    <s v="North West"/>
    <x v="10"/>
    <s v="Andrew Graystone"/>
    <e v="#N/A"/>
    <x v="0"/>
    <s v="Graystone"/>
    <e v="#N/A"/>
    <b v="0"/>
    <m/>
    <m/>
  </r>
  <r>
    <s v="North West"/>
    <x v="10"/>
    <s v="Elisabeth Knight"/>
    <e v="#N/A"/>
    <x v="0"/>
    <s v="Knight"/>
    <e v="#N/A"/>
    <b v="0"/>
    <m/>
    <m/>
  </r>
  <r>
    <s v="North West"/>
    <x v="7"/>
    <s v="Kevin Beaty"/>
    <e v="#N/A"/>
    <x v="0"/>
    <s v="Beaty"/>
    <e v="#N/A"/>
    <b v="0"/>
    <m/>
    <m/>
  </r>
  <r>
    <s v="North West"/>
    <x v="7"/>
    <s v="Jane Howard"/>
    <e v="#N/A"/>
    <x v="0"/>
    <s v="Howard"/>
    <e v="#N/A"/>
    <b v="0"/>
    <m/>
    <m/>
  </r>
  <r>
    <s v="North West"/>
    <x v="7"/>
    <s v="Arnold Saunders"/>
    <e v="#N/A"/>
    <x v="0"/>
    <s v="Saunders"/>
    <e v="#N/A"/>
    <b v="0"/>
    <m/>
    <m/>
  </r>
  <r>
    <s v="North West"/>
    <x v="7"/>
    <s v="Wendy Maisey"/>
    <e v="#N/A"/>
    <x v="0"/>
    <s v="Maisey"/>
    <e v="#N/A"/>
    <b v="0"/>
    <m/>
    <m/>
  </r>
  <r>
    <s v="North West"/>
    <x v="7"/>
    <s v="Thomas Lord"/>
    <e v="#N/A"/>
    <x v="0"/>
    <s v="Lord"/>
    <e v="#N/A"/>
    <b v="0"/>
    <m/>
    <m/>
  </r>
  <r>
    <s v="North West"/>
    <x v="7"/>
    <s v="Anthony Pickles"/>
    <e v="#N/A"/>
    <x v="0"/>
    <s v="Pickles"/>
    <e v="#N/A"/>
    <b v="0"/>
    <m/>
    <m/>
  </r>
  <r>
    <s v="North West"/>
    <x v="7"/>
    <s v="Attika Choudhary"/>
    <e v="#N/A"/>
    <x v="0"/>
    <s v="Choudhary"/>
    <e v="#N/A"/>
    <b v="0"/>
    <m/>
    <m/>
  </r>
  <r>
    <s v="North West"/>
    <x v="16"/>
    <s v="Stephen Morris"/>
    <e v="#N/A"/>
    <x v="0"/>
    <s v="Morris"/>
    <e v="#N/A"/>
    <b v="0"/>
    <m/>
    <m/>
  </r>
  <r>
    <s v="North West"/>
    <x v="16"/>
    <s v="Valerie Morris"/>
    <e v="#N/A"/>
    <x v="0"/>
    <s v="Morris"/>
    <e v="#N/A"/>
    <b v="0"/>
    <m/>
    <m/>
  </r>
  <r>
    <s v="North West"/>
    <x v="13"/>
    <s v="Gina Dowding"/>
    <e v="#N/A"/>
    <x v="0"/>
    <s v="Dowding"/>
    <e v="#N/A"/>
    <b v="0"/>
    <m/>
    <m/>
  </r>
  <r>
    <s v="North West"/>
    <x v="13"/>
    <s v="Wendy Olsen"/>
    <e v="#N/A"/>
    <x v="0"/>
    <s v="Olsen"/>
    <e v="#N/A"/>
    <b v="0"/>
    <m/>
    <m/>
  </r>
  <r>
    <s v="North West"/>
    <x v="13"/>
    <s v="Jessica Northey"/>
    <e v="#N/A"/>
    <x v="0"/>
    <s v="Northey"/>
    <e v="#N/A"/>
    <b v="0"/>
    <m/>
    <m/>
  </r>
  <r>
    <s v="North West"/>
    <x v="13"/>
    <s v="Geraldine Coggins"/>
    <e v="#N/A"/>
    <x v="0"/>
    <s v="Coggins"/>
    <e v="#N/A"/>
    <b v="0"/>
    <m/>
    <m/>
  </r>
  <r>
    <s v="North West"/>
    <x v="13"/>
    <s v="Rosie Mills"/>
    <e v="#N/A"/>
    <x v="0"/>
    <s v="Mills"/>
    <e v="#N/A"/>
    <b v="0"/>
    <m/>
    <m/>
  </r>
  <r>
    <s v="North West"/>
    <x v="13"/>
    <s v="Astrid Johnson"/>
    <e v="#N/A"/>
    <x v="0"/>
    <s v="Johnson"/>
    <e v="#N/A"/>
    <b v="0"/>
    <m/>
    <m/>
  </r>
  <r>
    <s v="North West"/>
    <x v="13"/>
    <s v="Daniel Jerrome"/>
    <e v="#N/A"/>
    <x v="0"/>
    <s v="Jerrome"/>
    <e v="#N/A"/>
    <b v="0"/>
    <m/>
    <m/>
  </r>
  <r>
    <s v="North West"/>
    <x v="13"/>
    <s v="James Booth"/>
    <e v="#N/A"/>
    <x v="0"/>
    <s v="Booth"/>
    <e v="#N/A"/>
    <b v="0"/>
    <m/>
    <m/>
  </r>
  <r>
    <s v="North West"/>
    <x v="1"/>
    <s v="Erica Lewis"/>
    <e v="#N/A"/>
    <x v="0"/>
    <s v="Lewis"/>
    <e v="#N/A"/>
    <b v="0"/>
    <m/>
    <m/>
  </r>
  <r>
    <s v="North West"/>
    <x v="1"/>
    <s v="David Brennan"/>
    <e v="#N/A"/>
    <x v="0"/>
    <s v="Brennan"/>
    <e v="#N/A"/>
    <b v="0"/>
    <m/>
    <m/>
  </r>
  <r>
    <s v="North West"/>
    <x v="1"/>
    <s v="Claire Cozler"/>
    <e v="#N/A"/>
    <x v="0"/>
    <s v="Cozler"/>
    <e v="#N/A"/>
    <b v="0"/>
    <m/>
    <m/>
  </r>
  <r>
    <s v="North West"/>
    <x v="1"/>
    <s v="Saf Ismail"/>
    <e v="#N/A"/>
    <x v="0"/>
    <s v="Ismail"/>
    <e v="#N/A"/>
    <b v="0"/>
    <m/>
    <m/>
  </r>
  <r>
    <s v="North West"/>
    <x v="1"/>
    <s v="Yvonne Tennant"/>
    <e v="#N/A"/>
    <x v="0"/>
    <s v="Tennant"/>
    <e v="#N/A"/>
    <b v="0"/>
    <m/>
    <m/>
  </r>
  <r>
    <s v="North West"/>
    <x v="5"/>
    <s v="Chris Davies"/>
    <e v="#N/A"/>
    <x v="0"/>
    <s v="Davies"/>
    <e v="#N/A"/>
    <b v="0"/>
    <m/>
    <m/>
  </r>
  <r>
    <s v="North West"/>
    <x v="5"/>
    <s v="Jane Brophy"/>
    <e v="#N/A"/>
    <x v="0"/>
    <s v="Brophy"/>
    <e v="#N/A"/>
    <b v="0"/>
    <m/>
    <m/>
  </r>
  <r>
    <s v="North West"/>
    <x v="5"/>
    <s v="Helen Foster-Grime"/>
    <e v="#N/A"/>
    <x v="0"/>
    <s v="Foster-Grime"/>
    <e v="#N/A"/>
    <b v="0"/>
    <m/>
    <m/>
  </r>
  <r>
    <s v="North West"/>
    <x v="5"/>
    <s v="Anna Fryer"/>
    <e v="#N/A"/>
    <x v="0"/>
    <s v="Fryer"/>
    <e v="#N/A"/>
    <b v="0"/>
    <m/>
    <m/>
  </r>
  <r>
    <s v="North West"/>
    <x v="5"/>
    <s v="Sam Al-Hamdani"/>
    <e v="#N/A"/>
    <x v="0"/>
    <s v="Al-Hamdani"/>
    <e v="#N/A"/>
    <b v="0"/>
    <m/>
    <m/>
  </r>
  <r>
    <s v="North West"/>
    <x v="5"/>
    <s v="Rebecca Forrest"/>
    <e v="#N/A"/>
    <x v="0"/>
    <s v="Forrest"/>
    <e v="#N/A"/>
    <b v="0"/>
    <m/>
    <m/>
  </r>
  <r>
    <s v="North West"/>
    <x v="5"/>
    <s v="John Studholme"/>
    <e v="#N/A"/>
    <x v="0"/>
    <s v="Studholme"/>
    <e v="#N/A"/>
    <b v="0"/>
    <m/>
    <m/>
  </r>
  <r>
    <s v="North West"/>
    <x v="5"/>
    <s v="Frederick Van Mierlo"/>
    <e v="#N/A"/>
    <x v="0"/>
    <s v="Van Mierlo"/>
    <e v="#N/A"/>
    <b v="0"/>
    <m/>
    <m/>
  </r>
  <r>
    <s v="North West"/>
    <x v="4"/>
    <s v="Henrik Overgaard Nielsen"/>
    <e v="#N/A"/>
    <x v="0"/>
    <s v="Overgaard Nielsen"/>
    <e v="#N/A"/>
    <b v="0"/>
    <m/>
    <m/>
  </r>
  <r>
    <s v="North West"/>
    <x v="4"/>
    <s v="David Bull"/>
    <e v="#N/A"/>
    <x v="0"/>
    <s v="Bull"/>
    <e v="#N/A"/>
    <b v="0"/>
    <m/>
    <m/>
  </r>
  <r>
    <s v="North West"/>
    <x v="4"/>
    <s v="Gary Harvey"/>
    <e v="#N/A"/>
    <x v="0"/>
    <s v="Harvey"/>
    <e v="#N/A"/>
    <b v="0"/>
    <m/>
    <m/>
  </r>
  <r>
    <s v="North West"/>
    <x v="4"/>
    <s v="Ajay Jagota"/>
    <e v="#N/A"/>
    <x v="0"/>
    <s v="Jagota"/>
    <e v="#N/A"/>
    <b v="0"/>
    <m/>
    <m/>
  </r>
  <r>
    <s v="North West"/>
    <x v="4"/>
    <s v="Elizabeth Babade"/>
    <e v="#N/A"/>
    <x v="0"/>
    <s v="Babade"/>
    <e v="#N/A"/>
    <b v="0"/>
    <m/>
    <m/>
  </r>
  <r>
    <s v="North West"/>
    <x v="4"/>
    <s v="Sally Bate"/>
    <e v="#N/A"/>
    <x v="0"/>
    <s v="Bate"/>
    <e v="#N/A"/>
    <b v="0"/>
    <m/>
    <m/>
  </r>
  <r>
    <s v="North West"/>
    <x v="4"/>
    <s v="John Kelly"/>
    <e v="#N/A"/>
    <x v="0"/>
    <s v="Kelly"/>
    <e v="#N/A"/>
    <b v="0"/>
    <m/>
    <m/>
  </r>
  <r>
    <s v="North West"/>
    <x v="17"/>
    <s v="Sophie Larroque"/>
    <e v="#N/A"/>
    <x v="0"/>
    <s v="Larroque"/>
    <e v="#N/A"/>
    <b v="0"/>
    <m/>
    <m/>
  </r>
  <r>
    <s v="North West"/>
    <x v="2"/>
    <s v="Adam Richardson"/>
    <e v="#N/A"/>
    <x v="0"/>
    <s v="Richardson"/>
    <e v="#N/A"/>
    <b v="0"/>
    <m/>
    <m/>
  </r>
  <r>
    <s v="North West"/>
    <x v="2"/>
    <s v="Jeff Armstrong"/>
    <e v="#N/A"/>
    <x v="0"/>
    <s v="Armstrong"/>
    <e v="#N/A"/>
    <b v="0"/>
    <m/>
    <m/>
  </r>
  <r>
    <s v="North West"/>
    <x v="2"/>
    <s v="Fiona Mills"/>
    <e v="#N/A"/>
    <x v="0"/>
    <s v="Mills"/>
    <e v="#N/A"/>
    <b v="0"/>
    <m/>
    <m/>
  </r>
  <r>
    <s v="North West"/>
    <x v="2"/>
    <s v="Nathan Ryding"/>
    <e v="#N/A"/>
    <x v="0"/>
    <s v="Ryding"/>
    <e v="#N/A"/>
    <b v="0"/>
    <m/>
    <m/>
  </r>
  <r>
    <s v="North West"/>
    <x v="2"/>
    <s v="Michael Felse"/>
    <e v="#N/A"/>
    <x v="0"/>
    <s v="Felse"/>
    <e v="#N/A"/>
    <b v="0"/>
    <m/>
    <m/>
  </r>
  <r>
    <s v="North West"/>
    <x v="2"/>
    <s v="Ben Fryer"/>
    <e v="#N/A"/>
    <x v="0"/>
    <s v="Fryer"/>
    <e v="#N/A"/>
    <b v="0"/>
    <m/>
    <m/>
  </r>
  <r>
    <s v="North West"/>
    <x v="2"/>
    <s v="John Booker"/>
    <e v="#N/A"/>
    <x v="0"/>
    <s v="Booker"/>
    <e v="#N/A"/>
    <b v="0"/>
    <m/>
    <m/>
  </r>
  <r>
    <s v="North West"/>
    <x v="2"/>
    <s v="Alexander Craig"/>
    <e v="#N/A"/>
    <x v="0"/>
    <s v="Craig"/>
    <e v="#N/A"/>
    <b v="0"/>
    <m/>
    <m/>
  </r>
  <r>
    <s v="North West"/>
    <x v="15"/>
    <s v="Mohmmad Aslam"/>
    <e v="#N/A"/>
    <x v="0"/>
    <s v="Aslam"/>
    <e v="#N/A"/>
    <b v="0"/>
    <m/>
    <m/>
  </r>
  <r>
    <s v="North West"/>
    <x v="15"/>
    <s v="Tommy Robinson"/>
    <e v="#N/A"/>
    <x v="0"/>
    <s v="Robinson"/>
    <e v="#N/A"/>
    <b v="0"/>
    <m/>
    <m/>
  </r>
  <r>
    <s v="Northern Ireland"/>
    <x v="18"/>
    <s v="Naomi Long"/>
    <e v="#N/A"/>
    <x v="0"/>
    <s v="Long"/>
    <e v="#N/A"/>
    <b v="0"/>
    <m/>
    <m/>
  </r>
  <r>
    <s v="Northern Ireland"/>
    <x v="7"/>
    <s v="Amandeep Bhogal"/>
    <e v="#N/A"/>
    <x v="0"/>
    <s v="Bhogal"/>
    <e v="#N/A"/>
    <b v="0"/>
    <m/>
    <m/>
  </r>
  <r>
    <s v="Northern Ireland"/>
    <x v="13"/>
    <s v="Clare Bailey"/>
    <e v="#N/A"/>
    <x v="0"/>
    <s v="Bailey"/>
    <e v="#N/A"/>
    <b v="0"/>
    <m/>
    <m/>
  </r>
  <r>
    <s v="Northern Ireland"/>
    <x v="19"/>
    <s v="Colum Eastwood"/>
    <e v="#N/A"/>
    <x v="0"/>
    <s v="Eastwood"/>
    <e v="#N/A"/>
    <b v="0"/>
    <m/>
    <m/>
  </r>
  <r>
    <s v="Northern Ireland"/>
    <x v="20"/>
    <s v="Jim Allister"/>
    <e v="#N/A"/>
    <x v="0"/>
    <s v="Allister"/>
    <e v="#N/A"/>
    <b v="0"/>
    <m/>
    <m/>
  </r>
  <r>
    <s v="Northern Ireland"/>
    <x v="21"/>
    <s v="Danny Kennedy"/>
    <e v="#N/A"/>
    <x v="0"/>
    <s v="Kennedy"/>
    <e v="#N/A"/>
    <b v="0"/>
    <m/>
    <m/>
  </r>
  <r>
    <s v="Northern Ireland"/>
    <x v="2"/>
    <s v="Robert Hill"/>
    <e v="#N/A"/>
    <x v="0"/>
    <s v="Hill"/>
    <e v="#N/A"/>
    <b v="0"/>
    <m/>
    <m/>
  </r>
  <r>
    <s v="Northern Ireland"/>
    <x v="15"/>
    <s v="Neil McCann"/>
    <e v="#N/A"/>
    <x v="0"/>
    <s v="McCann"/>
    <e v="#N/A"/>
    <b v="0"/>
    <m/>
    <m/>
  </r>
  <r>
    <s v="Northern Ireland"/>
    <x v="15"/>
    <s v="Jane Morrice"/>
    <e v="#N/A"/>
    <x v="0"/>
    <s v="Morrice"/>
    <e v="#N/A"/>
    <b v="0"/>
    <m/>
    <m/>
  </r>
  <r>
    <s v="Scotland"/>
    <x v="10"/>
    <s v="David MacDonald"/>
    <e v="#N/A"/>
    <x v="0"/>
    <s v="MacDonald"/>
    <e v="#N/A"/>
    <b v="0"/>
    <m/>
    <m/>
  </r>
  <r>
    <s v="Scotland"/>
    <x v="10"/>
    <s v="Peter Griffiths"/>
    <e v="#N/A"/>
    <x v="0"/>
    <s v="Griffiths"/>
    <e v="#N/A"/>
    <b v="0"/>
    <m/>
    <m/>
  </r>
  <r>
    <s v="Scotland"/>
    <x v="10"/>
    <s v="Kate Forman"/>
    <e v="#N/A"/>
    <x v="0"/>
    <s v="Forman"/>
    <e v="#N/A"/>
    <b v="0"/>
    <m/>
    <m/>
  </r>
  <r>
    <s v="Scotland"/>
    <x v="10"/>
    <s v="Heather Astbury"/>
    <e v="#N/A"/>
    <x v="0"/>
    <s v="Astbury"/>
    <e v="#N/A"/>
    <b v="0"/>
    <m/>
    <m/>
  </r>
  <r>
    <s v="Scotland"/>
    <x v="10"/>
    <s v="Colin McFadyen"/>
    <e v="#N/A"/>
    <x v="0"/>
    <s v="McFadyen"/>
    <e v="#N/A"/>
    <b v="0"/>
    <m/>
    <m/>
  </r>
  <r>
    <s v="Scotland"/>
    <x v="10"/>
    <s v="Cathy Edgeworth"/>
    <e v="#N/A"/>
    <x v="0"/>
    <s v="Edgeworth"/>
    <e v="#N/A"/>
    <b v="0"/>
    <m/>
    <m/>
  </r>
  <r>
    <s v="Scotland"/>
    <x v="7"/>
    <s v="Iain McGill"/>
    <e v="#N/A"/>
    <x v="0"/>
    <s v="McGill"/>
    <e v="#N/A"/>
    <b v="0"/>
    <m/>
    <m/>
  </r>
  <r>
    <s v="Scotland"/>
    <x v="7"/>
    <s v="Shona Haslam"/>
    <e v="#N/A"/>
    <x v="0"/>
    <s v="Haslam"/>
    <e v="#N/A"/>
    <b v="0"/>
    <m/>
    <m/>
  </r>
  <r>
    <s v="Scotland"/>
    <x v="7"/>
    <s v="Iain Whyte"/>
    <e v="#N/A"/>
    <x v="0"/>
    <s v="Whyte"/>
    <e v="#N/A"/>
    <b v="0"/>
    <m/>
    <m/>
  </r>
  <r>
    <s v="Scotland"/>
    <x v="7"/>
    <s v="Andrea Gee"/>
    <e v="#N/A"/>
    <x v="0"/>
    <s v="Gee"/>
    <e v="#N/A"/>
    <b v="0"/>
    <m/>
    <m/>
  </r>
  <r>
    <s v="Scotland"/>
    <x v="7"/>
    <s v="Michael Kusznir"/>
    <e v="#N/A"/>
    <x v="0"/>
    <s v="Kusznir"/>
    <e v="#N/A"/>
    <b v="0"/>
    <m/>
    <m/>
  </r>
  <r>
    <s v="Scotland"/>
    <x v="13"/>
    <s v="Maggie Chapman"/>
    <e v="#N/A"/>
    <x v="0"/>
    <s v="Chapman"/>
    <e v="#N/A"/>
    <b v="0"/>
    <m/>
    <m/>
  </r>
  <r>
    <s v="Scotland"/>
    <x v="13"/>
    <s v="Lorna Slater"/>
    <e v="#N/A"/>
    <x v="0"/>
    <s v="Slater"/>
    <e v="#N/A"/>
    <b v="0"/>
    <m/>
    <m/>
  </r>
  <r>
    <s v="Scotland"/>
    <x v="13"/>
    <s v="Gillian Mackay"/>
    <e v="#N/A"/>
    <x v="0"/>
    <s v="Mackay"/>
    <e v="#N/A"/>
    <b v="0"/>
    <m/>
    <m/>
  </r>
  <r>
    <s v="Scotland"/>
    <x v="13"/>
    <s v="Chas Booth"/>
    <e v="#N/A"/>
    <x v="0"/>
    <s v="Booth"/>
    <e v="#N/A"/>
    <b v="0"/>
    <m/>
    <m/>
  </r>
  <r>
    <s v="Scotland"/>
    <x v="13"/>
    <s v="Mags Hall"/>
    <e v="#N/A"/>
    <x v="0"/>
    <s v="Hall"/>
    <e v="#N/A"/>
    <b v="0"/>
    <m/>
    <m/>
  </r>
  <r>
    <s v="Scotland"/>
    <x v="13"/>
    <s v="Allan Faulds"/>
    <e v="#N/A"/>
    <x v="0"/>
    <s v="Faulds"/>
    <e v="#N/A"/>
    <b v="0"/>
    <m/>
    <m/>
  </r>
  <r>
    <s v="Scotland"/>
    <x v="1"/>
    <s v="Jayne Baxter"/>
    <e v="#N/A"/>
    <x v="0"/>
    <s v="Baxter"/>
    <e v="#N/A"/>
    <b v="0"/>
    <m/>
    <m/>
  </r>
  <r>
    <s v="Scotland"/>
    <x v="1"/>
    <s v="Craig Miller"/>
    <e v="#N/A"/>
    <x v="0"/>
    <s v="Miller"/>
    <e v="#N/A"/>
    <b v="0"/>
    <m/>
    <m/>
  </r>
  <r>
    <s v="Scotland"/>
    <x v="1"/>
    <s v="Amy Lee Fraioli"/>
    <e v="#N/A"/>
    <x v="0"/>
    <s v="Lee Fraioli"/>
    <e v="#N/A"/>
    <b v="0"/>
    <m/>
    <m/>
  </r>
  <r>
    <s v="Scotland"/>
    <x v="1"/>
    <s v="Callum O'Dwyer"/>
    <e v="#N/A"/>
    <x v="0"/>
    <s v="O'Dwyer"/>
    <e v="#N/A"/>
    <b v="0"/>
    <m/>
    <m/>
  </r>
  <r>
    <s v="Scotland"/>
    <x v="1"/>
    <s v="Angela Bretherton"/>
    <e v="#N/A"/>
    <x v="0"/>
    <s v="Bretherton"/>
    <e v="#N/A"/>
    <b v="0"/>
    <m/>
    <m/>
  </r>
  <r>
    <s v="Scotland"/>
    <x v="5"/>
    <s v="Sheila Ritchie"/>
    <e v="#N/A"/>
    <x v="0"/>
    <s v="Ritchie"/>
    <e v="#N/A"/>
    <b v="0"/>
    <m/>
    <m/>
  </r>
  <r>
    <s v="Scotland"/>
    <x v="5"/>
    <s v="Fred Mackintosh"/>
    <e v="#N/A"/>
    <x v="0"/>
    <s v="Mackintosh"/>
    <e v="#N/A"/>
    <b v="0"/>
    <m/>
    <m/>
  </r>
  <r>
    <s v="Scotland"/>
    <x v="5"/>
    <s v="Catriona Bhatia"/>
    <e v="#N/A"/>
    <x v="0"/>
    <s v="Bhatia"/>
    <e v="#N/A"/>
    <b v="0"/>
    <m/>
    <m/>
  </r>
  <r>
    <s v="Scotland"/>
    <x v="5"/>
    <s v="Vita Zaporozcenko"/>
    <e v="#N/A"/>
    <x v="0"/>
    <s v="Zaporozcenko"/>
    <e v="#N/A"/>
    <b v="0"/>
    <m/>
    <m/>
  </r>
  <r>
    <s v="Scotland"/>
    <x v="5"/>
    <s v="John Edward"/>
    <e v="#N/A"/>
    <x v="0"/>
    <s v="Edward"/>
    <e v="#N/A"/>
    <b v="0"/>
    <m/>
    <m/>
  </r>
  <r>
    <s v="Scotland"/>
    <x v="5"/>
    <s v="Clive Sneddon"/>
    <e v="#N/A"/>
    <x v="0"/>
    <s v="Sneddon"/>
    <e v="#N/A"/>
    <b v="0"/>
    <m/>
    <m/>
  </r>
  <r>
    <s v="Scotland"/>
    <x v="0"/>
    <s v="Christian Allard"/>
    <e v="#N/A"/>
    <x v="0"/>
    <s v="Allard"/>
    <e v="#N/A"/>
    <b v="0"/>
    <m/>
    <m/>
  </r>
  <r>
    <s v="Scotland"/>
    <x v="0"/>
    <s v="Aileen McLeod"/>
    <e v="#N/A"/>
    <x v="0"/>
    <s v="McLeod"/>
    <e v="#N/A"/>
    <b v="0"/>
    <m/>
    <m/>
  </r>
  <r>
    <s v="Scotland"/>
    <x v="0"/>
    <s v="Margaret Ferrier"/>
    <e v="#N/A"/>
    <x v="0"/>
    <s v="Ferrier"/>
    <e v="#N/A"/>
    <b v="0"/>
    <m/>
    <m/>
  </r>
  <r>
    <s v="Scotland"/>
    <x v="0"/>
    <s v="Alex Kerr"/>
    <e v="#N/A"/>
    <x v="0"/>
    <s v="Kerr"/>
    <e v="#N/A"/>
    <b v="0"/>
    <m/>
    <m/>
  </r>
  <r>
    <s v="Scotland"/>
    <x v="4"/>
    <s v="Louis Stedman-Bruce"/>
    <e v="#N/A"/>
    <x v="0"/>
    <s v="Stedman-Bruce"/>
    <e v="#N/A"/>
    <b v="0"/>
    <m/>
    <m/>
  </r>
  <r>
    <s v="Scotland"/>
    <x v="4"/>
    <s v="Karina Walker"/>
    <e v="#N/A"/>
    <x v="0"/>
    <s v="Walker"/>
    <e v="#N/A"/>
    <b v="0"/>
    <m/>
    <m/>
  </r>
  <r>
    <s v="Scotland"/>
    <x v="4"/>
    <s v="James Ferguson-Hannah"/>
    <e v="#N/A"/>
    <x v="0"/>
    <s v="Ferguson-Hannah"/>
    <e v="#N/A"/>
    <b v="0"/>
    <m/>
    <m/>
  </r>
  <r>
    <s v="Scotland"/>
    <x v="4"/>
    <s v="Stuart Waiton"/>
    <e v="#N/A"/>
    <x v="0"/>
    <s v="Waiton"/>
    <e v="#N/A"/>
    <b v="0"/>
    <m/>
    <m/>
  </r>
  <r>
    <s v="Scotland"/>
    <x v="4"/>
    <s v="Paul Aitken"/>
    <e v="#N/A"/>
    <x v="0"/>
    <s v="Aitken"/>
    <e v="#N/A"/>
    <b v="0"/>
    <m/>
    <m/>
  </r>
  <r>
    <s v="Scotland"/>
    <x v="4"/>
    <s v="Calum Walker"/>
    <e v="#N/A"/>
    <x v="0"/>
    <s v="Walker"/>
    <e v="#N/A"/>
    <b v="0"/>
    <m/>
    <m/>
  </r>
  <r>
    <s v="Scotland"/>
    <x v="2"/>
    <s v="Donald MacKay"/>
    <e v="#N/A"/>
    <x v="0"/>
    <s v="MacKay"/>
    <e v="#N/A"/>
    <b v="0"/>
    <m/>
    <m/>
  </r>
  <r>
    <s v="Scotland"/>
    <x v="2"/>
    <s v="Janice MacKay"/>
    <e v="#N/A"/>
    <x v="0"/>
    <s v="MacKay"/>
    <e v="#N/A"/>
    <b v="0"/>
    <m/>
    <m/>
  </r>
  <r>
    <s v="Scotland"/>
    <x v="2"/>
    <s v="Otto Inglis"/>
    <e v="#N/A"/>
    <x v="0"/>
    <s v="Inglis"/>
    <e v="#N/A"/>
    <b v="0"/>
    <m/>
    <m/>
  </r>
  <r>
    <s v="Scotland"/>
    <x v="2"/>
    <s v="Mark Meechan"/>
    <e v="#N/A"/>
    <x v="0"/>
    <s v="Meechan"/>
    <e v="#N/A"/>
    <b v="0"/>
    <m/>
    <m/>
  </r>
  <r>
    <s v="Scotland"/>
    <x v="2"/>
    <s v="Roy Hill"/>
    <e v="#N/A"/>
    <x v="0"/>
    <s v="Hill"/>
    <e v="#N/A"/>
    <b v="0"/>
    <m/>
    <m/>
  </r>
  <r>
    <s v="Scotland"/>
    <x v="2"/>
    <s v="Neil Wilson"/>
    <e v="#N/A"/>
    <x v="0"/>
    <s v="Wilson"/>
    <e v="#N/A"/>
    <b v="0"/>
    <m/>
    <m/>
  </r>
  <r>
    <s v="Scotland"/>
    <x v="15"/>
    <s v="Gordon Edgar"/>
    <e v="#N/A"/>
    <x v="0"/>
    <s v="Edgar"/>
    <e v="#N/A"/>
    <b v="0"/>
    <m/>
    <m/>
  </r>
  <r>
    <s v="Scotland"/>
    <x v="15"/>
    <s v="Ken Parke"/>
    <e v="#N/A"/>
    <x v="0"/>
    <s v="Parke"/>
    <e v="#N/A"/>
    <b v="0"/>
    <m/>
    <m/>
  </r>
  <r>
    <s v="South East"/>
    <x v="10"/>
    <s v="Victoria Groulef"/>
    <e v="#N/A"/>
    <x v="0"/>
    <s v="Groulef"/>
    <e v="#N/A"/>
    <b v="0"/>
    <m/>
    <m/>
  </r>
  <r>
    <s v="South East"/>
    <x v="10"/>
    <s v="Warren Morgan"/>
    <e v="#N/A"/>
    <x v="0"/>
    <s v="Morgan"/>
    <e v="#N/A"/>
    <b v="0"/>
    <m/>
    <m/>
  </r>
  <r>
    <s v="South East"/>
    <x v="10"/>
    <s v="Eleanor Fuller"/>
    <e v="#N/A"/>
    <x v="0"/>
    <s v="Fuller"/>
    <e v="#N/A"/>
    <b v="0"/>
    <m/>
    <m/>
  </r>
  <r>
    <s v="South East"/>
    <x v="10"/>
    <s v="Robin Bextor"/>
    <e v="#N/A"/>
    <x v="0"/>
    <s v="Bextor"/>
    <e v="#N/A"/>
    <b v="0"/>
    <m/>
    <m/>
  </r>
  <r>
    <s v="South East"/>
    <x v="10"/>
    <s v="Nicholas Mazzei"/>
    <e v="#N/A"/>
    <x v="0"/>
    <s v="Mazzei"/>
    <e v="#N/A"/>
    <b v="0"/>
    <m/>
    <m/>
  </r>
  <r>
    <s v="South East"/>
    <x v="10"/>
    <s v="Suzana Carp"/>
    <e v="#N/A"/>
    <x v="0"/>
    <s v="Carp"/>
    <e v="#N/A"/>
    <b v="0"/>
    <m/>
    <m/>
  </r>
  <r>
    <s v="South East"/>
    <x v="10"/>
    <s v="Phil Murphy"/>
    <e v="#N/A"/>
    <x v="0"/>
    <s v="Murphy"/>
    <e v="#N/A"/>
    <b v="0"/>
    <m/>
    <m/>
  </r>
  <r>
    <s v="South East"/>
    <x v="10"/>
    <s v="Heather Allen"/>
    <e v="#N/A"/>
    <x v="0"/>
    <s v="Allen"/>
    <e v="#N/A"/>
    <b v="0"/>
    <m/>
    <m/>
  </r>
  <r>
    <s v="South East"/>
    <x v="10"/>
    <s v="Diane Yeo"/>
    <e v="#N/A"/>
    <x v="0"/>
    <s v="Yeo"/>
    <e v="#N/A"/>
    <b v="0"/>
    <m/>
    <m/>
  </r>
  <r>
    <s v="South East"/>
    <x v="7"/>
    <s v="Richard Robinson"/>
    <e v="#N/A"/>
    <x v="0"/>
    <s v="Robinson"/>
    <e v="#N/A"/>
    <b v="0"/>
    <m/>
    <m/>
  </r>
  <r>
    <s v="South East"/>
    <x v="7"/>
    <s v="Mike Whiting"/>
    <e v="#N/A"/>
    <x v="0"/>
    <s v="Whiting"/>
    <e v="#N/A"/>
    <b v="0"/>
    <m/>
    <m/>
  </r>
  <r>
    <s v="South East"/>
    <x v="7"/>
    <s v="Juliette Ash"/>
    <e v="#N/A"/>
    <x v="0"/>
    <s v="Ash"/>
    <e v="#N/A"/>
    <b v="0"/>
    <m/>
    <m/>
  </r>
  <r>
    <s v="South East"/>
    <x v="7"/>
    <s v="Anna Firth"/>
    <e v="#N/A"/>
    <x v="0"/>
    <s v="Firth"/>
    <e v="#N/A"/>
    <b v="0"/>
    <m/>
    <m/>
  </r>
  <r>
    <s v="South East"/>
    <x v="7"/>
    <s v="Adrian Pepper"/>
    <e v="#N/A"/>
    <x v="0"/>
    <s v="Pepper"/>
    <e v="#N/A"/>
    <b v="0"/>
    <m/>
    <m/>
  </r>
  <r>
    <s v="South East"/>
    <x v="7"/>
    <s v="Clarence Mitchell"/>
    <e v="#N/A"/>
    <x v="0"/>
    <s v="Mitchell"/>
    <e v="#N/A"/>
    <b v="0"/>
    <m/>
    <m/>
  </r>
  <r>
    <s v="South East"/>
    <x v="7"/>
    <s v="Neva Sadikoglu-Novaky"/>
    <e v="#N/A"/>
    <x v="0"/>
    <s v="Sadikoglu-Novaky"/>
    <e v="#N/A"/>
    <b v="0"/>
    <m/>
    <m/>
  </r>
  <r>
    <s v="South East"/>
    <x v="7"/>
    <s v="Caroline Newton"/>
    <e v="#N/A"/>
    <x v="0"/>
    <s v="Newton"/>
    <e v="#N/A"/>
    <b v="0"/>
    <m/>
    <m/>
  </r>
  <r>
    <s v="South East"/>
    <x v="13"/>
    <s v="Alexandra Phillips"/>
    <e v="#N/A"/>
    <x v="0"/>
    <s v="Phillips"/>
    <e v="#N/A"/>
    <b v="0"/>
    <m/>
    <m/>
  </r>
  <r>
    <s v="South East"/>
    <x v="13"/>
    <s v="Elise Benjamin"/>
    <e v="#N/A"/>
    <x v="0"/>
    <s v="Benjamin"/>
    <e v="#N/A"/>
    <b v="0"/>
    <m/>
    <m/>
  </r>
  <r>
    <s v="South East"/>
    <x v="13"/>
    <s v="Vix Lowthion"/>
    <e v="#N/A"/>
    <x v="0"/>
    <s v="Lowthion"/>
    <e v="#N/A"/>
    <b v="0"/>
    <m/>
    <m/>
  </r>
  <r>
    <s v="South East"/>
    <x v="13"/>
    <s v="Leslie Groves Williams"/>
    <e v="#N/A"/>
    <x v="0"/>
    <s v="Groves Williams"/>
    <e v="#N/A"/>
    <b v="0"/>
    <m/>
    <m/>
  </r>
  <r>
    <s v="South East"/>
    <x v="13"/>
    <s v="Phelim Mac Cafferty"/>
    <e v="#N/A"/>
    <x v="0"/>
    <s v="Mac Cafferty"/>
    <e v="#N/A"/>
    <b v="0"/>
    <m/>
    <m/>
  </r>
  <r>
    <s v="South East"/>
    <x v="13"/>
    <s v="Jan Doerfel"/>
    <e v="#N/A"/>
    <x v="0"/>
    <s v="Doerfel"/>
    <e v="#N/A"/>
    <b v="0"/>
    <m/>
    <m/>
  </r>
  <r>
    <s v="South East"/>
    <x v="13"/>
    <s v="Larry Sanders"/>
    <e v="#N/A"/>
    <x v="0"/>
    <s v="Sanders"/>
    <e v="#N/A"/>
    <b v="0"/>
    <m/>
    <m/>
  </r>
  <r>
    <s v="South East"/>
    <x v="13"/>
    <s v="Isabella Moir"/>
    <e v="#N/A"/>
    <x v="0"/>
    <s v="Moir"/>
    <e v="#N/A"/>
    <b v="0"/>
    <m/>
    <m/>
  </r>
  <r>
    <s v="South East"/>
    <x v="13"/>
    <s v="Oliver Sykes"/>
    <e v="#N/A"/>
    <x v="0"/>
    <s v="Sykes"/>
    <e v="#N/A"/>
    <b v="0"/>
    <m/>
    <m/>
  </r>
  <r>
    <s v="South East"/>
    <x v="13"/>
    <s v="Jonathan Essex"/>
    <e v="#N/A"/>
    <x v="0"/>
    <s v="Essex"/>
    <e v="#N/A"/>
    <b v="0"/>
    <m/>
    <m/>
  </r>
  <r>
    <s v="South East"/>
    <x v="1"/>
    <s v="Cathy Shutt"/>
    <e v="#N/A"/>
    <x v="0"/>
    <s v="Shutt"/>
    <e v="#N/A"/>
    <b v="0"/>
    <m/>
    <m/>
  </r>
  <r>
    <s v="South East"/>
    <x v="1"/>
    <s v="Arran Neathey"/>
    <e v="#N/A"/>
    <x v="0"/>
    <s v="Neathey"/>
    <e v="#N/A"/>
    <b v="0"/>
    <m/>
    <m/>
  </r>
  <r>
    <s v="South East"/>
    <x v="1"/>
    <s v="Emma Turnbull"/>
    <e v="#N/A"/>
    <x v="0"/>
    <s v="Turnbull"/>
    <e v="#N/A"/>
    <b v="0"/>
    <m/>
    <m/>
  </r>
  <r>
    <s v="South East"/>
    <x v="1"/>
    <s v="Rohit Dasgupta"/>
    <e v="#N/A"/>
    <x v="0"/>
    <s v="Dasgupta"/>
    <e v="#N/A"/>
    <b v="0"/>
    <m/>
    <m/>
  </r>
  <r>
    <s v="South East"/>
    <x v="1"/>
    <s v="Amy Fowler"/>
    <e v="#N/A"/>
    <x v="0"/>
    <s v="Fowler"/>
    <e v="#N/A"/>
    <b v="0"/>
    <m/>
    <m/>
  </r>
  <r>
    <s v="South East"/>
    <x v="1"/>
    <s v="Duncan Enright"/>
    <e v="#N/A"/>
    <x v="0"/>
    <s v="Enright"/>
    <e v="#N/A"/>
    <b v="0"/>
    <m/>
    <m/>
  </r>
  <r>
    <s v="South East"/>
    <x v="1"/>
    <s v="Lubna Arshad"/>
    <e v="#N/A"/>
    <x v="0"/>
    <s v="Arshad"/>
    <e v="#N/A"/>
    <b v="0"/>
    <m/>
    <m/>
  </r>
  <r>
    <s v="South East"/>
    <x v="1"/>
    <s v="Simon Burgess"/>
    <e v="#N/A"/>
    <x v="0"/>
    <s v="Burgess"/>
    <e v="#N/A"/>
    <b v="0"/>
    <m/>
    <m/>
  </r>
  <r>
    <s v="South East"/>
    <x v="5"/>
    <s v="Antony Hook"/>
    <e v="#N/A"/>
    <x v="0"/>
    <s v="Hook"/>
    <e v="#N/A"/>
    <b v="0"/>
    <m/>
    <m/>
  </r>
  <r>
    <s v="South East"/>
    <x v="5"/>
    <s v="Judith Bunting"/>
    <e v="#N/A"/>
    <x v="0"/>
    <s v="Bunting"/>
    <e v="#N/A"/>
    <b v="0"/>
    <m/>
    <m/>
  </r>
  <r>
    <s v="South East"/>
    <x v="5"/>
    <s v="Martin Tod"/>
    <e v="#N/A"/>
    <x v="0"/>
    <s v="Tod"/>
    <e v="#N/A"/>
    <b v="0"/>
    <m/>
    <m/>
  </r>
  <r>
    <s v="South East"/>
    <x v="5"/>
    <s v="Liz Leffman"/>
    <e v="#N/A"/>
    <x v="0"/>
    <s v="Leffman"/>
    <e v="#N/A"/>
    <b v="0"/>
    <m/>
    <m/>
  </r>
  <r>
    <s v="South East"/>
    <x v="5"/>
    <s v="Chris Bowers"/>
    <e v="#N/A"/>
    <x v="0"/>
    <s v="Bowers"/>
    <e v="#N/A"/>
    <b v="0"/>
    <m/>
    <m/>
  </r>
  <r>
    <s v="South East"/>
    <x v="5"/>
    <s v="Giles Goodall"/>
    <e v="#N/A"/>
    <x v="0"/>
    <s v="Goodall"/>
    <e v="#N/A"/>
    <b v="0"/>
    <m/>
    <m/>
  </r>
  <r>
    <s v="South East"/>
    <x v="5"/>
    <s v="Ruvi Ziegler"/>
    <e v="#N/A"/>
    <x v="0"/>
    <s v="Ziegler"/>
    <e v="#N/A"/>
    <b v="0"/>
    <m/>
    <m/>
  </r>
  <r>
    <s v="South East"/>
    <x v="5"/>
    <s v="Nick Perry"/>
    <e v="#N/A"/>
    <x v="0"/>
    <s v="Perry"/>
    <e v="#N/A"/>
    <b v="0"/>
    <m/>
    <m/>
  </r>
  <r>
    <s v="South East"/>
    <x v="5"/>
    <s v="John Vincent"/>
    <e v="#N/A"/>
    <x v="0"/>
    <s v="Vincent"/>
    <e v="#N/A"/>
    <b v="0"/>
    <m/>
    <m/>
  </r>
  <r>
    <s v="South East"/>
    <x v="4"/>
    <s v="Alex Phillips"/>
    <e v="#N/A"/>
    <x v="0"/>
    <s v="Phillips"/>
    <e v="#N/A"/>
    <b v="0"/>
    <m/>
    <m/>
  </r>
  <r>
    <s v="South East"/>
    <x v="4"/>
    <s v="Robert Rowland"/>
    <e v="#N/A"/>
    <x v="0"/>
    <s v="Rowland"/>
    <e v="#N/A"/>
    <b v="0"/>
    <m/>
    <m/>
  </r>
  <r>
    <s v="South East"/>
    <x v="4"/>
    <s v="Belinda De Camborne Lucy"/>
    <e v="#N/A"/>
    <x v="0"/>
    <s v="De Camborne Lucy"/>
    <e v="#N/A"/>
    <b v="0"/>
    <m/>
    <m/>
  </r>
  <r>
    <s v="South East"/>
    <x v="4"/>
    <s v="James Bartholomew"/>
    <e v="#N/A"/>
    <x v="0"/>
    <s v="Bartholomew"/>
    <e v="#N/A"/>
    <b v="0"/>
    <m/>
    <m/>
  </r>
  <r>
    <s v="South East"/>
    <x v="4"/>
    <s v="Christopher Ellis"/>
    <e v="#N/A"/>
    <x v="0"/>
    <s v="Ellis"/>
    <e v="#N/A"/>
    <b v="0"/>
    <m/>
    <m/>
  </r>
  <r>
    <s v="South East"/>
    <x v="4"/>
    <s v="John Kennedy"/>
    <e v="#N/A"/>
    <x v="0"/>
    <s v="Kennedy"/>
    <e v="#N/A"/>
    <b v="0"/>
    <m/>
    <m/>
  </r>
  <r>
    <s v="South East"/>
    <x v="4"/>
    <s v="George Farmer"/>
    <e v="#N/A"/>
    <x v="0"/>
    <s v="Farmer"/>
    <e v="#N/A"/>
    <b v="0"/>
    <m/>
    <m/>
  </r>
  <r>
    <s v="South East"/>
    <x v="4"/>
    <s v="Peter Wiltshire"/>
    <e v="#N/A"/>
    <x v="0"/>
    <s v="Wiltshire"/>
    <e v="#N/A"/>
    <b v="0"/>
    <m/>
    <m/>
  </r>
  <r>
    <s v="South East"/>
    <x v="3"/>
    <s v="Mandy Bruce"/>
    <e v="#N/A"/>
    <x v="0"/>
    <s v="Bruce"/>
    <e v="#N/A"/>
    <b v="0"/>
    <m/>
    <m/>
  </r>
  <r>
    <s v="South East"/>
    <x v="3"/>
    <s v="Raymond Carr"/>
    <e v="#N/A"/>
    <x v="0"/>
    <s v="Carr"/>
    <e v="#N/A"/>
    <b v="0"/>
    <m/>
    <m/>
  </r>
  <r>
    <s v="South East"/>
    <x v="3"/>
    <s v="David Chesham"/>
    <e v="#N/A"/>
    <x v="0"/>
    <s v="Chesham"/>
    <e v="#N/A"/>
    <b v="0"/>
    <m/>
    <m/>
  </r>
  <r>
    <s v="South East"/>
    <x v="3"/>
    <s v="Robert Cox"/>
    <e v="#N/A"/>
    <x v="0"/>
    <s v="Cox"/>
    <e v="#N/A"/>
    <b v="0"/>
    <m/>
    <m/>
  </r>
  <r>
    <s v="South East"/>
    <x v="3"/>
    <s v="Stephen Harper"/>
    <e v="#N/A"/>
    <x v="0"/>
    <s v="Harper"/>
    <e v="#N/A"/>
    <b v="0"/>
    <m/>
    <m/>
  </r>
  <r>
    <s v="South East"/>
    <x v="3"/>
    <s v="Neil Kirk"/>
    <e v="#N/A"/>
    <x v="0"/>
    <s v="Kirk"/>
    <e v="#N/A"/>
    <b v="0"/>
    <m/>
    <m/>
  </r>
  <r>
    <s v="South East"/>
    <x v="3"/>
    <s v="Anton Pruden"/>
    <e v="#N/A"/>
    <x v="0"/>
    <s v="Pruden"/>
    <e v="#N/A"/>
    <b v="0"/>
    <m/>
    <m/>
  </r>
  <r>
    <s v="South East"/>
    <x v="3"/>
    <s v="Andrew Thomas-Emans"/>
    <e v="#N/A"/>
    <x v="0"/>
    <s v="Thomas-Emans"/>
    <e v="#N/A"/>
    <b v="0"/>
    <m/>
    <m/>
  </r>
  <r>
    <s v="South East"/>
    <x v="3"/>
    <s v="Darren Williams"/>
    <e v="#N/A"/>
    <x v="0"/>
    <s v="Williams"/>
    <e v="#N/A"/>
    <b v="0"/>
    <m/>
    <m/>
  </r>
  <r>
    <s v="South East"/>
    <x v="17"/>
    <s v="Pacelli Ndikumana"/>
    <e v="#N/A"/>
    <x v="0"/>
    <s v="Ndikumana"/>
    <e v="#N/A"/>
    <b v="0"/>
    <m/>
    <m/>
  </r>
  <r>
    <s v="South East"/>
    <x v="17"/>
    <s v="Clinton Powell"/>
    <e v="#N/A"/>
    <x v="0"/>
    <s v="Powell"/>
    <e v="#N/A"/>
    <b v="0"/>
    <m/>
    <m/>
  </r>
  <r>
    <s v="South East"/>
    <x v="2"/>
    <s v="Piers Wauchope"/>
    <e v="#N/A"/>
    <x v="0"/>
    <s v="Wauchope"/>
    <e v="#N/A"/>
    <b v="0"/>
    <m/>
    <m/>
  </r>
  <r>
    <s v="South East"/>
    <x v="2"/>
    <s v="Liz Philips"/>
    <e v="#N/A"/>
    <x v="0"/>
    <s v="Philips"/>
    <e v="#N/A"/>
    <b v="0"/>
    <m/>
    <m/>
  </r>
  <r>
    <s v="South East"/>
    <x v="2"/>
    <s v="Daryll Pitcher"/>
    <e v="#N/A"/>
    <x v="0"/>
    <s v="Pitcher"/>
    <e v="#N/A"/>
    <b v="0"/>
    <m/>
    <m/>
  </r>
  <r>
    <s v="South East"/>
    <x v="2"/>
    <s v="Martin Brothers"/>
    <e v="#N/A"/>
    <x v="0"/>
    <s v="Brothers"/>
    <e v="#N/A"/>
    <b v="0"/>
    <m/>
    <m/>
  </r>
  <r>
    <s v="South East"/>
    <x v="2"/>
    <s v="Tony Gould"/>
    <e v="#N/A"/>
    <x v="0"/>
    <s v="Gould"/>
    <e v="#N/A"/>
    <b v="0"/>
    <m/>
    <m/>
  </r>
  <r>
    <s v="South East"/>
    <x v="2"/>
    <s v="Clive Egan"/>
    <e v="#N/A"/>
    <x v="0"/>
    <s v="Egan"/>
    <e v="#N/A"/>
    <b v="0"/>
    <m/>
    <m/>
  </r>
  <r>
    <s v="South East"/>
    <x v="2"/>
    <s v="Troy De Leon"/>
    <e v="#N/A"/>
    <x v="0"/>
    <s v="De Leon"/>
    <e v="#N/A"/>
    <b v="0"/>
    <m/>
    <m/>
  </r>
  <r>
    <s v="South East"/>
    <x v="2"/>
    <s v="Alan Stone"/>
    <e v="#N/A"/>
    <x v="0"/>
    <s v="Stone"/>
    <e v="#N/A"/>
    <b v="0"/>
    <m/>
    <m/>
  </r>
  <r>
    <s v="South East"/>
    <x v="2"/>
    <s v="Judy Moore"/>
    <e v="#N/A"/>
    <x v="0"/>
    <s v="Moore"/>
    <e v="#N/A"/>
    <b v="0"/>
    <m/>
    <m/>
  </r>
  <r>
    <s v="South East"/>
    <x v="2"/>
    <s v="Patricia Mountain"/>
    <e v="#N/A"/>
    <x v="0"/>
    <s v="Mountain"/>
    <e v="#N/A"/>
    <b v="0"/>
    <m/>
    <m/>
  </r>
  <r>
    <s v="South East"/>
    <x v="15"/>
    <s v="Jason McMahon"/>
    <e v="#N/A"/>
    <x v="0"/>
    <s v="McMahon"/>
    <e v="#N/A"/>
    <b v="0"/>
    <m/>
    <m/>
  </r>
  <r>
    <s v="South East"/>
    <x v="15"/>
    <s v="David Round"/>
    <e v="#N/A"/>
    <x v="0"/>
    <s v="Round"/>
    <e v="#N/A"/>
    <b v="0"/>
    <m/>
    <m/>
  </r>
  <r>
    <s v="South East"/>
    <x v="15"/>
    <s v="Michael Turberville"/>
    <e v="#N/A"/>
    <x v="0"/>
    <s v="Turberville"/>
    <e v="#N/A"/>
    <b v="0"/>
    <m/>
    <m/>
  </r>
  <r>
    <s v="South West"/>
    <x v="10"/>
    <s v="Rachel Johnson"/>
    <e v="#N/A"/>
    <x v="0"/>
    <s v="Johnson"/>
    <e v="#N/A"/>
    <b v="0"/>
    <m/>
    <m/>
  </r>
  <r>
    <s v="South West"/>
    <x v="10"/>
    <s v="Jim Godfrey"/>
    <e v="#N/A"/>
    <x v="0"/>
    <s v="Godfrey"/>
    <e v="#N/A"/>
    <b v="0"/>
    <m/>
    <m/>
  </r>
  <r>
    <s v="South West"/>
    <x v="10"/>
    <s v="Ollie Middleton"/>
    <e v="#N/A"/>
    <x v="0"/>
    <s v="Middleton"/>
    <e v="#N/A"/>
    <b v="0"/>
    <m/>
    <m/>
  </r>
  <r>
    <s v="South West"/>
    <x v="10"/>
    <s v="Matthew Hooberman"/>
    <e v="#N/A"/>
    <x v="0"/>
    <s v="Hooberman"/>
    <e v="#N/A"/>
    <b v="0"/>
    <m/>
    <m/>
  </r>
  <r>
    <s v="South West"/>
    <x v="10"/>
    <s v="Liz Sewell"/>
    <e v="#N/A"/>
    <x v="0"/>
    <s v="Sewell"/>
    <e v="#N/A"/>
    <b v="0"/>
    <m/>
    <m/>
  </r>
  <r>
    <s v="South West"/>
    <x v="10"/>
    <s v="Crispin Hunt"/>
    <e v="#N/A"/>
    <x v="0"/>
    <s v="Hunt"/>
    <e v="#N/A"/>
    <b v="0"/>
    <m/>
    <m/>
  </r>
  <r>
    <s v="South West"/>
    <x v="7"/>
    <s v="James Mustoe"/>
    <e v="#N/A"/>
    <x v="0"/>
    <s v="Mustoe"/>
    <e v="#N/A"/>
    <b v="0"/>
    <m/>
    <m/>
  </r>
  <r>
    <s v="South West"/>
    <x v="7"/>
    <s v="Faye Purbrick"/>
    <e v="#N/A"/>
    <x v="0"/>
    <s v="Purbrick"/>
    <e v="#N/A"/>
    <b v="0"/>
    <m/>
    <m/>
  </r>
  <r>
    <s v="South West"/>
    <x v="7"/>
    <s v="Claire Hiscott"/>
    <e v="#N/A"/>
    <x v="0"/>
    <s v="Hiscott"/>
    <e v="#N/A"/>
    <b v="0"/>
    <m/>
    <m/>
  </r>
  <r>
    <s v="South West"/>
    <x v="7"/>
    <s v="James Taghdissian"/>
    <e v="#N/A"/>
    <x v="0"/>
    <s v="Taghdissian"/>
    <e v="#N/A"/>
    <b v="0"/>
    <m/>
    <m/>
  </r>
  <r>
    <s v="South West"/>
    <x v="7"/>
    <s v="Emmeline Owens"/>
    <e v="#N/A"/>
    <x v="0"/>
    <s v="Owens"/>
    <e v="#N/A"/>
    <b v="0"/>
    <m/>
    <m/>
  </r>
  <r>
    <s v="South West"/>
    <x v="16"/>
    <s v="Jenny Knight"/>
    <e v="#N/A"/>
    <x v="0"/>
    <s v="Knight"/>
    <e v="#N/A"/>
    <b v="0"/>
    <m/>
    <m/>
  </r>
  <r>
    <s v="South West"/>
    <x v="16"/>
    <s v="Michael Blundell"/>
    <e v="#N/A"/>
    <x v="0"/>
    <s v="Blundell"/>
    <e v="#N/A"/>
    <b v="0"/>
    <m/>
    <m/>
  </r>
  <r>
    <s v="South West"/>
    <x v="13"/>
    <s v="Cleo Lake"/>
    <e v="#N/A"/>
    <x v="0"/>
    <s v="Lake"/>
    <e v="#N/A"/>
    <b v="0"/>
    <m/>
    <m/>
  </r>
  <r>
    <s v="South West"/>
    <x v="13"/>
    <s v="Carla Denyer"/>
    <e v="#N/A"/>
    <x v="0"/>
    <s v="Denyer"/>
    <e v="#N/A"/>
    <b v="0"/>
    <m/>
    <m/>
  </r>
  <r>
    <s v="South West"/>
    <x v="13"/>
    <s v="Tom Scott"/>
    <e v="#N/A"/>
    <x v="0"/>
    <s v="Scott"/>
    <e v="#N/A"/>
    <b v="0"/>
    <m/>
    <m/>
  </r>
  <r>
    <s v="South West"/>
    <x v="13"/>
    <s v="Martin Dimery"/>
    <e v="#N/A"/>
    <x v="0"/>
    <s v="Dimery"/>
    <e v="#N/A"/>
    <b v="0"/>
    <m/>
    <m/>
  </r>
  <r>
    <s v="South West"/>
    <x v="13"/>
    <s v="Karen La Borde"/>
    <e v="#N/A"/>
    <x v="0"/>
    <s v="La Borde"/>
    <e v="#N/A"/>
    <b v="0"/>
    <m/>
    <m/>
  </r>
  <r>
    <s v="South West"/>
    <x v="1"/>
    <s v="Lord Andrew Adonis"/>
    <e v="#N/A"/>
    <x v="0"/>
    <s v="Andrew Adonis"/>
    <e v="#N/A"/>
    <b v="0"/>
    <m/>
    <m/>
  </r>
  <r>
    <s v="South West"/>
    <x v="1"/>
    <s v="Jayne Kirkham"/>
    <e v="#N/A"/>
    <x v="0"/>
    <s v="Kirkham"/>
    <e v="#N/A"/>
    <b v="0"/>
    <m/>
    <m/>
  </r>
  <r>
    <s v="South West"/>
    <x v="1"/>
    <s v="Neil Guild"/>
    <e v="#N/A"/>
    <x v="0"/>
    <s v="Guild"/>
    <e v="#N/A"/>
    <b v="0"/>
    <m/>
    <m/>
  </r>
  <r>
    <s v="South West"/>
    <x v="1"/>
    <s v="Sadik Al-Hassan"/>
    <e v="#N/A"/>
    <x v="0"/>
    <s v="Al-Hassan"/>
    <e v="#N/A"/>
    <b v="0"/>
    <m/>
    <m/>
  </r>
  <r>
    <s v="South West"/>
    <x v="5"/>
    <s v="Caroline Voaden"/>
    <e v="#N/A"/>
    <x v="0"/>
    <s v="Voaden"/>
    <e v="#N/A"/>
    <b v="0"/>
    <m/>
    <m/>
  </r>
  <r>
    <s v="South West"/>
    <x v="5"/>
    <s v="Martin Horwood"/>
    <e v="#N/A"/>
    <x v="0"/>
    <s v="Horwood"/>
    <e v="#N/A"/>
    <b v="0"/>
    <m/>
    <m/>
  </r>
  <r>
    <s v="South West"/>
    <x v="5"/>
    <s v="Stephen Williams"/>
    <e v="#N/A"/>
    <x v="0"/>
    <s v="Williams"/>
    <e v="#N/A"/>
    <b v="0"/>
    <m/>
    <m/>
  </r>
  <r>
    <s v="South West"/>
    <x v="5"/>
    <s v="Eleanor Rylance"/>
    <e v="#N/A"/>
    <x v="0"/>
    <s v="Rylance"/>
    <e v="#N/A"/>
    <b v="0"/>
    <m/>
    <m/>
  </r>
  <r>
    <s v="South West"/>
    <x v="5"/>
    <s v="David Chalmers"/>
    <e v="#N/A"/>
    <x v="0"/>
    <s v="Chalmers"/>
    <e v="#N/A"/>
    <b v="0"/>
    <m/>
    <m/>
  </r>
  <r>
    <s v="South West"/>
    <x v="5"/>
    <s v="Luke Stagnetto"/>
    <e v="#N/A"/>
    <x v="0"/>
    <s v="Stagnetto"/>
    <e v="#N/A"/>
    <b v="0"/>
    <m/>
    <m/>
  </r>
  <r>
    <s v="South West"/>
    <x v="4"/>
    <s v="Ann Widdecombe"/>
    <e v="#N/A"/>
    <x v="0"/>
    <s v="Widdecombe"/>
    <e v="#N/A"/>
    <b v="0"/>
    <m/>
    <m/>
  </r>
  <r>
    <s v="South West"/>
    <x v="4"/>
    <s v="James Glancy"/>
    <e v="#N/A"/>
    <x v="0"/>
    <s v="Glancy"/>
    <e v="#N/A"/>
    <b v="0"/>
    <m/>
    <m/>
  </r>
  <r>
    <s v="South West"/>
    <x v="4"/>
    <s v="Christina Jordan"/>
    <e v="#N/A"/>
    <x v="0"/>
    <s v="Jordan"/>
    <e v="#N/A"/>
    <b v="0"/>
    <m/>
    <m/>
  </r>
  <r>
    <s v="South West"/>
    <x v="4"/>
    <s v="Ann Tarr"/>
    <e v="#N/A"/>
    <x v="0"/>
    <s v="Tarr"/>
    <e v="#N/A"/>
    <b v="0"/>
    <m/>
    <m/>
  </r>
  <r>
    <s v="South West"/>
    <x v="4"/>
    <s v="Roger Lane-Nott"/>
    <e v="#N/A"/>
    <x v="0"/>
    <s v="Lane-Nott"/>
    <e v="#N/A"/>
    <b v="0"/>
    <m/>
    <m/>
  </r>
  <r>
    <s v="South West"/>
    <x v="4"/>
    <s v="Nicola Darke"/>
    <e v="#N/A"/>
    <x v="0"/>
    <s v="Darke"/>
    <e v="#N/A"/>
    <b v="0"/>
    <m/>
    <m/>
  </r>
  <r>
    <s v="South West"/>
    <x v="2"/>
    <s v="Lawrence Webb"/>
    <e v="#N/A"/>
    <x v="0"/>
    <s v="Webb"/>
    <e v="#N/A"/>
    <b v="0"/>
    <m/>
    <m/>
  </r>
  <r>
    <s v="South West"/>
    <x v="2"/>
    <s v="Carl Benjamin"/>
    <e v="#N/A"/>
    <x v="0"/>
    <s v="Benjamin"/>
    <e v="#N/A"/>
    <b v="0"/>
    <m/>
    <m/>
  </r>
  <r>
    <s v="South West"/>
    <x v="2"/>
    <s v="Stephen Lee"/>
    <e v="#N/A"/>
    <x v="0"/>
    <s v="Lee"/>
    <e v="#N/A"/>
    <b v="0"/>
    <m/>
    <m/>
  </r>
  <r>
    <s v="South West"/>
    <x v="2"/>
    <s v="Alison Sheridan"/>
    <e v="#N/A"/>
    <x v="0"/>
    <s v="Sheridan"/>
    <e v="#N/A"/>
    <b v="0"/>
    <m/>
    <m/>
  </r>
  <r>
    <s v="South West"/>
    <x v="15"/>
    <s v="Larch Maxey"/>
    <e v="#N/A"/>
    <x v="0"/>
    <s v="Maxey"/>
    <e v="#N/A"/>
    <b v="0"/>
    <m/>
    <m/>
  </r>
  <r>
    <s v="South West"/>
    <x v="15"/>
    <s v="Mothiur Rahman"/>
    <e v="#N/A"/>
    <x v="0"/>
    <s v="Rahman"/>
    <e v="#N/A"/>
    <b v="0"/>
    <m/>
    <m/>
  </r>
  <r>
    <s v="South West"/>
    <x v="15"/>
    <s v="Neville Seed"/>
    <e v="#N/A"/>
    <x v="0"/>
    <s v="Seed"/>
    <e v="#N/A"/>
    <b v="0"/>
    <m/>
    <m/>
  </r>
  <r>
    <s v="Wales"/>
    <x v="10"/>
    <s v="Jon Owen Jones"/>
    <e v="#N/A"/>
    <x v="0"/>
    <s v="Owen Jones"/>
    <e v="#N/A"/>
    <b v="0"/>
    <m/>
    <m/>
  </r>
  <r>
    <s v="Wales"/>
    <x v="10"/>
    <s v="June Davies"/>
    <e v="#N/A"/>
    <x v="0"/>
    <s v="Davies"/>
    <e v="#N/A"/>
    <b v="0"/>
    <m/>
    <m/>
  </r>
  <r>
    <s v="Wales"/>
    <x v="10"/>
    <s v="Matthew Paul"/>
    <e v="#N/A"/>
    <x v="0"/>
    <s v="Paul"/>
    <e v="#N/A"/>
    <b v="0"/>
    <m/>
    <m/>
  </r>
  <r>
    <s v="Wales"/>
    <x v="10"/>
    <s v="Sally Stephenson"/>
    <e v="#N/A"/>
    <x v="0"/>
    <s v="Stephenson"/>
    <e v="#N/A"/>
    <b v="0"/>
    <m/>
    <m/>
  </r>
  <r>
    <s v="Wales"/>
    <x v="7"/>
    <s v="Dan Boucher"/>
    <e v="#N/A"/>
    <x v="0"/>
    <s v="Boucher"/>
    <e v="#N/A"/>
    <b v="0"/>
    <m/>
    <m/>
  </r>
  <r>
    <s v="Wales"/>
    <x v="7"/>
    <s v="Craig Lawton"/>
    <e v="#N/A"/>
    <x v="0"/>
    <s v="Lawton"/>
    <e v="#N/A"/>
    <b v="0"/>
    <m/>
    <m/>
  </r>
  <r>
    <s v="Wales"/>
    <x v="7"/>
    <s v="Fay Jones"/>
    <e v="#N/A"/>
    <x v="0"/>
    <s v="Jones"/>
    <e v="#N/A"/>
    <b v="0"/>
    <m/>
    <m/>
  </r>
  <r>
    <s v="Wales"/>
    <x v="7"/>
    <s v="Tomos Davies"/>
    <e v="#N/A"/>
    <x v="0"/>
    <s v="Davies"/>
    <e v="#N/A"/>
    <b v="0"/>
    <m/>
    <m/>
  </r>
  <r>
    <s v="Wales"/>
    <x v="13"/>
    <s v="Anthony Slaughter"/>
    <e v="#N/A"/>
    <x v="0"/>
    <s v="Slaughter"/>
    <e v="#N/A"/>
    <b v="0"/>
    <m/>
    <m/>
  </r>
  <r>
    <s v="Wales"/>
    <x v="13"/>
    <s v="Ian Chandler"/>
    <e v="#N/A"/>
    <x v="0"/>
    <s v="Chandler"/>
    <e v="#N/A"/>
    <b v="0"/>
    <m/>
    <m/>
  </r>
  <r>
    <s v="Wales"/>
    <x v="13"/>
    <s v="Ceri Davies"/>
    <e v="#N/A"/>
    <x v="0"/>
    <s v="Davies"/>
    <e v="#N/A"/>
    <b v="0"/>
    <m/>
    <m/>
  </r>
  <r>
    <s v="Wales"/>
    <x v="13"/>
    <s v="Duncan Rees"/>
    <e v="#N/A"/>
    <x v="0"/>
    <s v="Rees"/>
    <e v="#N/A"/>
    <b v="0"/>
    <m/>
    <m/>
  </r>
  <r>
    <s v="Wales"/>
    <x v="1"/>
    <s v="Jackie Jones"/>
    <e v="#N/A"/>
    <x v="0"/>
    <s v="Jones"/>
    <e v="#N/A"/>
    <b v="0"/>
    <m/>
    <m/>
  </r>
  <r>
    <s v="Wales"/>
    <x v="1"/>
    <s v="Matthew Dorrance"/>
    <e v="#N/A"/>
    <x v="0"/>
    <s v="Dorrance"/>
    <e v="#N/A"/>
    <b v="0"/>
    <m/>
    <m/>
  </r>
  <r>
    <s v="Wales"/>
    <x v="1"/>
    <s v="Mary Wimbury"/>
    <e v="#N/A"/>
    <x v="0"/>
    <s v="Wimbury"/>
    <e v="#N/A"/>
    <b v="0"/>
    <m/>
    <m/>
  </r>
  <r>
    <s v="Wales"/>
    <x v="1"/>
    <s v="Mark Whitcutt"/>
    <e v="#N/A"/>
    <x v="0"/>
    <s v="Whitcutt"/>
    <e v="#N/A"/>
    <b v="0"/>
    <m/>
    <m/>
  </r>
  <r>
    <s v="Wales"/>
    <x v="5"/>
    <s v="Sam Bennett"/>
    <e v="#N/A"/>
    <x v="0"/>
    <s v="Bennett"/>
    <e v="#N/A"/>
    <b v="0"/>
    <m/>
    <m/>
  </r>
  <r>
    <s v="Wales"/>
    <x v="5"/>
    <s v="Donna Lalek"/>
    <e v="#N/A"/>
    <x v="0"/>
    <s v="Lalek"/>
    <e v="#N/A"/>
    <b v="0"/>
    <m/>
    <m/>
  </r>
  <r>
    <s v="Wales"/>
    <x v="5"/>
    <s v="Alistair Cameron"/>
    <e v="#N/A"/>
    <x v="0"/>
    <s v="Cameron"/>
    <e v="#N/A"/>
    <b v="0"/>
    <m/>
    <m/>
  </r>
  <r>
    <s v="Wales"/>
    <x v="5"/>
    <s v="Andrew Parkhurst"/>
    <e v="#N/A"/>
    <x v="0"/>
    <s v="Parkhurst"/>
    <e v="#N/A"/>
    <b v="0"/>
    <m/>
    <m/>
  </r>
  <r>
    <s v="Wales"/>
    <x v="9"/>
    <s v="Patrick McGuinness"/>
    <e v="#N/A"/>
    <x v="0"/>
    <s v="McGuinness"/>
    <e v="#N/A"/>
    <b v="0"/>
    <m/>
    <m/>
  </r>
  <r>
    <s v="Wales"/>
    <x v="9"/>
    <s v="Ioan Bellin"/>
    <e v="#N/A"/>
    <x v="0"/>
    <s v="Bellin"/>
    <e v="#N/A"/>
    <b v="0"/>
    <m/>
    <m/>
  </r>
  <r>
    <s v="Wales"/>
    <x v="4"/>
    <s v="James Wells"/>
    <e v="#N/A"/>
    <x v="0"/>
    <s v="Wells"/>
    <e v="#N/A"/>
    <b v="0"/>
    <m/>
    <m/>
  </r>
  <r>
    <s v="Wales"/>
    <x v="4"/>
    <s v="Julie Price"/>
    <e v="#N/A"/>
    <x v="0"/>
    <s v="Price"/>
    <e v="#N/A"/>
    <b v="0"/>
    <m/>
    <m/>
  </r>
  <r>
    <s v="Wales"/>
    <x v="2"/>
    <s v="Kris Hicks"/>
    <e v="#N/A"/>
    <x v="0"/>
    <s v="Hicks"/>
    <e v="#N/A"/>
    <b v="0"/>
    <m/>
    <m/>
  </r>
  <r>
    <s v="Wales"/>
    <x v="2"/>
    <s v="Keith Edwards"/>
    <e v="#N/A"/>
    <x v="0"/>
    <s v="Edwards"/>
    <e v="#N/A"/>
    <b v="0"/>
    <m/>
    <m/>
  </r>
  <r>
    <s v="Wales"/>
    <x v="2"/>
    <s v="Tom Harrison"/>
    <e v="#N/A"/>
    <x v="0"/>
    <s v="Harrison"/>
    <e v="#N/A"/>
    <b v="0"/>
    <m/>
    <m/>
  </r>
  <r>
    <s v="Wales"/>
    <x v="2"/>
    <s v="Robert McNeil-Wilson"/>
    <e v="#N/A"/>
    <x v="0"/>
    <s v="McNeil-Wilson"/>
    <e v="#N/A"/>
    <b v="0"/>
    <m/>
    <m/>
  </r>
  <r>
    <s v="West Midlands"/>
    <x v="10"/>
    <s v="Stephen Dorrell"/>
    <e v="#N/A"/>
    <x v="0"/>
    <s v="Dorrell"/>
    <e v="#N/A"/>
    <b v="0"/>
    <m/>
    <m/>
  </r>
  <r>
    <s v="West Midlands"/>
    <x v="10"/>
    <s v="Charlotte Gath"/>
    <e v="#N/A"/>
    <x v="0"/>
    <s v="Gath"/>
    <e v="#N/A"/>
    <b v="0"/>
    <m/>
    <m/>
  </r>
  <r>
    <s v="West Midlands"/>
    <x v="10"/>
    <s v="Peter Wilding"/>
    <e v="#N/A"/>
    <x v="0"/>
    <s v="Wilding"/>
    <e v="#N/A"/>
    <b v="0"/>
    <m/>
    <m/>
  </r>
  <r>
    <s v="West Midlands"/>
    <x v="10"/>
    <s v="Amrik Kandola"/>
    <e v="#N/A"/>
    <x v="0"/>
    <s v="Kandola"/>
    <e v="#N/A"/>
    <b v="0"/>
    <m/>
    <m/>
  </r>
  <r>
    <s v="West Midlands"/>
    <x v="10"/>
    <s v="Joanna McKenna"/>
    <e v="#N/A"/>
    <x v="0"/>
    <s v="McKenna"/>
    <e v="#N/A"/>
    <b v="0"/>
    <m/>
    <m/>
  </r>
  <r>
    <s v="West Midlands"/>
    <x v="10"/>
    <s v="Victor Odusanya"/>
    <e v="#N/A"/>
    <x v="0"/>
    <s v="Odusanya"/>
    <e v="#N/A"/>
    <b v="0"/>
    <m/>
    <m/>
  </r>
  <r>
    <s v="West Midlands"/>
    <x v="10"/>
    <s v="Lucinda Empson"/>
    <e v="#N/A"/>
    <x v="0"/>
    <s v="Empson"/>
    <e v="#N/A"/>
    <b v="0"/>
    <m/>
    <m/>
  </r>
  <r>
    <s v="West Midlands"/>
    <x v="7"/>
    <s v="Suzanne Webb"/>
    <e v="#N/A"/>
    <x v="0"/>
    <s v="Webb"/>
    <e v="#N/A"/>
    <b v="0"/>
    <m/>
    <m/>
  </r>
  <r>
    <s v="West Midlands"/>
    <x v="7"/>
    <s v="Meirion Jenkins"/>
    <e v="#N/A"/>
    <x v="0"/>
    <s v="Jenkins"/>
    <e v="#N/A"/>
    <b v="0"/>
    <m/>
    <m/>
  </r>
  <r>
    <s v="West Midlands"/>
    <x v="7"/>
    <s v="Alex Phillips"/>
    <e v="#N/A"/>
    <x v="0"/>
    <s v="Phillips"/>
    <e v="#N/A"/>
    <b v="0"/>
    <m/>
    <m/>
  </r>
  <r>
    <s v="West Midlands"/>
    <x v="7"/>
    <s v="Mary Noone"/>
    <e v="#N/A"/>
    <x v="0"/>
    <s v="Noone"/>
    <e v="#N/A"/>
    <b v="0"/>
    <m/>
    <m/>
  </r>
  <r>
    <s v="West Midlands"/>
    <x v="7"/>
    <s v="Ahmed Ejaz"/>
    <e v="#N/A"/>
    <x v="0"/>
    <s v="Ejaz"/>
    <e v="#N/A"/>
    <b v="0"/>
    <m/>
    <m/>
  </r>
  <r>
    <s v="West Midlands"/>
    <x v="13"/>
    <s v="Ellie Chowns"/>
    <e v="#N/A"/>
    <x v="0"/>
    <s v="Chowns"/>
    <e v="#N/A"/>
    <b v="0"/>
    <m/>
    <m/>
  </r>
  <r>
    <s v="West Midlands"/>
    <x v="13"/>
    <s v="Diana Toynbee"/>
    <e v="#N/A"/>
    <x v="0"/>
    <s v="Toynbee"/>
    <e v="#N/A"/>
    <b v="0"/>
    <m/>
    <m/>
  </r>
  <r>
    <s v="West Midlands"/>
    <x v="13"/>
    <s v="Paul Woodhead"/>
    <e v="#N/A"/>
    <x v="0"/>
    <s v="Woodhead"/>
    <e v="#N/A"/>
    <b v="0"/>
    <m/>
    <m/>
  </r>
  <r>
    <s v="West Midlands"/>
    <x v="13"/>
    <s v="Julian Dean"/>
    <e v="#N/A"/>
    <x v="0"/>
    <s v="Dean"/>
    <e v="#N/A"/>
    <b v="0"/>
    <m/>
    <m/>
  </r>
  <r>
    <s v="West Midlands"/>
    <x v="13"/>
    <s v="Louis Stephen"/>
    <e v="#N/A"/>
    <x v="0"/>
    <s v="Stephen"/>
    <e v="#N/A"/>
    <b v="0"/>
    <m/>
    <m/>
  </r>
  <r>
    <s v="West Midlands"/>
    <x v="13"/>
    <s v="Helen Heathfield"/>
    <e v="#N/A"/>
    <x v="0"/>
    <s v="Heathfield"/>
    <e v="#N/A"/>
    <b v="0"/>
    <m/>
    <m/>
  </r>
  <r>
    <s v="West Midlands"/>
    <x v="13"/>
    <s v="Kefentse Dennis"/>
    <e v="#N/A"/>
    <x v="0"/>
    <s v="Dennis"/>
    <e v="#N/A"/>
    <b v="0"/>
    <m/>
    <m/>
  </r>
  <r>
    <s v="West Midlands"/>
    <x v="1"/>
    <s v="Sion Simon"/>
    <s v="Sion Simon"/>
    <x v="1"/>
    <s v="Simon"/>
    <s v="SIMON"/>
    <b v="0"/>
    <m/>
    <m/>
  </r>
  <r>
    <s v="West Midlands"/>
    <x v="1"/>
    <s v="Julia Buckley"/>
    <e v="#N/A"/>
    <x v="0"/>
    <s v="Buckley"/>
    <e v="#N/A"/>
    <b v="0"/>
    <m/>
    <m/>
  </r>
  <r>
    <s v="West Midlands"/>
    <x v="1"/>
    <s v="Zarah Sultana"/>
    <e v="#N/A"/>
    <x v="0"/>
    <s v="Sultana"/>
    <e v="#N/A"/>
    <b v="0"/>
    <m/>
    <m/>
  </r>
  <r>
    <s v="West Midlands"/>
    <x v="1"/>
    <s v="Sam Hennessy"/>
    <e v="#N/A"/>
    <x v="0"/>
    <s v="Hennessy"/>
    <e v="#N/A"/>
    <b v="0"/>
    <m/>
    <m/>
  </r>
  <r>
    <s v="West Midlands"/>
    <x v="1"/>
    <s v="Liz Clements"/>
    <e v="#N/A"/>
    <x v="0"/>
    <s v="Clements"/>
    <e v="#N/A"/>
    <b v="0"/>
    <m/>
    <m/>
  </r>
  <r>
    <s v="West Midlands"/>
    <x v="5"/>
    <s v="Phil Bennion"/>
    <e v="#N/A"/>
    <x v="0"/>
    <s v="Bennion"/>
    <e v="#N/A"/>
    <b v="0"/>
    <m/>
    <m/>
  </r>
  <r>
    <s v="West Midlands"/>
    <x v="5"/>
    <s v="Ade Adeyemo"/>
    <e v="#N/A"/>
    <x v="0"/>
    <s v="Adeyemo"/>
    <e v="#N/A"/>
    <b v="0"/>
    <m/>
    <m/>
  </r>
  <r>
    <s v="West Midlands"/>
    <x v="5"/>
    <s v="Jeanie Falconer"/>
    <e v="#N/A"/>
    <x v="0"/>
    <s v="Falconer"/>
    <e v="#N/A"/>
    <b v="0"/>
    <m/>
    <m/>
  </r>
  <r>
    <s v="West Midlands"/>
    <x v="5"/>
    <s v="Jenny Wilkinson"/>
    <e v="#N/A"/>
    <x v="0"/>
    <s v="Wilkinson"/>
    <e v="#N/A"/>
    <b v="0"/>
    <m/>
    <m/>
  </r>
  <r>
    <s v="West Midlands"/>
    <x v="5"/>
    <s v="Jennifer Gray"/>
    <e v="#N/A"/>
    <x v="0"/>
    <s v="Gray"/>
    <e v="#N/A"/>
    <b v="0"/>
    <m/>
    <m/>
  </r>
  <r>
    <s v="West Midlands"/>
    <x v="5"/>
    <s v="Beverley Nielsen"/>
    <e v="#N/A"/>
    <x v="0"/>
    <s v="Nielsen"/>
    <e v="#N/A"/>
    <b v="0"/>
    <m/>
    <m/>
  </r>
  <r>
    <s v="West Midlands"/>
    <x v="5"/>
    <s v="Lee Dargue"/>
    <e v="#N/A"/>
    <x v="0"/>
    <s v="Dargue"/>
    <e v="#N/A"/>
    <b v="0"/>
    <m/>
    <m/>
  </r>
  <r>
    <s v="West Midlands"/>
    <x v="4"/>
    <s v="Rupert Lowe"/>
    <e v="#N/A"/>
    <x v="0"/>
    <s v="Lowe"/>
    <e v="#N/A"/>
    <b v="0"/>
    <m/>
    <m/>
  </r>
  <r>
    <s v="West Midlands"/>
    <x v="4"/>
    <s v="Martin Daubney"/>
    <e v="#N/A"/>
    <x v="0"/>
    <s v="Daubney"/>
    <e v="#N/A"/>
    <b v="0"/>
    <m/>
    <m/>
  </r>
  <r>
    <s v="West Midlands"/>
    <x v="4"/>
    <s v="Andrew England Kerr"/>
    <e v="#N/A"/>
    <x v="0"/>
    <s v="England Kerr"/>
    <e v="#N/A"/>
    <b v="0"/>
    <m/>
    <m/>
  </r>
  <r>
    <s v="West Midlands"/>
    <x v="4"/>
    <s v="Vishal Khatri"/>
    <e v="#N/A"/>
    <x v="0"/>
    <s v="Khatri"/>
    <e v="#N/A"/>
    <b v="0"/>
    <m/>
    <m/>
  </r>
  <r>
    <s v="West Midlands"/>
    <x v="4"/>
    <s v="Nikki Page"/>
    <e v="#N/A"/>
    <x v="0"/>
    <s v="Page"/>
    <e v="#N/A"/>
    <b v="0"/>
    <m/>
    <m/>
  </r>
  <r>
    <s v="West Midlands"/>
    <x v="4"/>
    <s v="Laura Kevehazi"/>
    <e v="#N/A"/>
    <x v="0"/>
    <s v="Kevehazi"/>
    <e v="#N/A"/>
    <b v="0"/>
    <m/>
    <m/>
  </r>
  <r>
    <s v="West Midlands"/>
    <x v="4"/>
    <s v="Katharine Harborne"/>
    <e v="#N/A"/>
    <x v="0"/>
    <s v="Harborne"/>
    <e v="#N/A"/>
    <b v="0"/>
    <m/>
    <m/>
  </r>
  <r>
    <s v="West Midlands"/>
    <x v="2"/>
    <s v="Ernest Valentine"/>
    <e v="#N/A"/>
    <x v="0"/>
    <s v="Valentine"/>
    <e v="#N/A"/>
    <b v="0"/>
    <m/>
    <m/>
  </r>
  <r>
    <s v="West Midlands"/>
    <x v="2"/>
    <s v="Paul Williams"/>
    <e v="#N/A"/>
    <x v="0"/>
    <s v="Williams"/>
    <e v="#N/A"/>
    <b v="0"/>
    <m/>
    <m/>
  </r>
  <r>
    <s v="West Midlands"/>
    <x v="2"/>
    <s v="Graham Eardley"/>
    <e v="#N/A"/>
    <x v="0"/>
    <s v="Eardley"/>
    <e v="#N/A"/>
    <b v="0"/>
    <m/>
    <m/>
  </r>
  <r>
    <s v="West Midlands"/>
    <x v="2"/>
    <s v="Paul Allen"/>
    <e v="#N/A"/>
    <x v="0"/>
    <s v="Allen"/>
    <e v="#N/A"/>
    <b v="0"/>
    <m/>
    <m/>
  </r>
  <r>
    <s v="West Midlands"/>
    <x v="2"/>
    <s v="Nigel Ely"/>
    <e v="#N/A"/>
    <x v="0"/>
    <s v="Ely"/>
    <e v="#N/A"/>
    <b v="0"/>
    <m/>
    <m/>
  </r>
  <r>
    <s v="West Midlands"/>
    <x v="2"/>
    <s v="Joe Smyth"/>
    <e v="#N/A"/>
    <x v="0"/>
    <s v="Smyth"/>
    <e v="#N/A"/>
    <b v="0"/>
    <m/>
    <m/>
  </r>
  <r>
    <s v="West Midlands"/>
    <x v="2"/>
    <s v="Derek Bennett"/>
    <e v="#N/A"/>
    <x v="0"/>
    <s v="Bennett"/>
    <e v="#N/A"/>
    <b v="0"/>
    <m/>
    <m/>
  </r>
  <r>
    <s v="Yorkshire and the Humber"/>
    <x v="10"/>
    <s v="Diana Wallis"/>
    <e v="#N/A"/>
    <x v="0"/>
    <s v="Wallis"/>
    <e v="#N/A"/>
    <b v="0"/>
    <m/>
    <m/>
  </r>
  <r>
    <s v="Yorkshire and the Humber"/>
    <x v="10"/>
    <s v="Juliet Lodge"/>
    <e v="#N/A"/>
    <x v="0"/>
    <s v="Lodge"/>
    <e v="#N/A"/>
    <b v="0"/>
    <m/>
    <m/>
  </r>
  <r>
    <s v="Yorkshire and the Humber"/>
    <x v="10"/>
    <s v="Sophia Bow"/>
    <e v="#N/A"/>
    <x v="0"/>
    <s v="Bow"/>
    <e v="#N/A"/>
    <b v="0"/>
    <m/>
    <m/>
  </r>
  <r>
    <s v="Yorkshire and the Humber"/>
    <x v="10"/>
    <s v="Joshua Malkin"/>
    <e v="#N/A"/>
    <x v="0"/>
    <s v="Malkin"/>
    <e v="#N/A"/>
    <b v="0"/>
    <m/>
    <m/>
  </r>
  <r>
    <s v="Yorkshire and the Humber"/>
    <x v="10"/>
    <s v="Ros McMullen"/>
    <e v="#N/A"/>
    <x v="0"/>
    <s v="McMullen"/>
    <e v="#N/A"/>
    <b v="0"/>
    <m/>
    <m/>
  </r>
  <r>
    <s v="Yorkshire and the Humber"/>
    <x v="10"/>
    <s v="Steve Wilson"/>
    <e v="#N/A"/>
    <x v="0"/>
    <s v="Wilson"/>
    <e v="#N/A"/>
    <b v="0"/>
    <m/>
    <m/>
  </r>
  <r>
    <s v="Yorkshire and the Humber"/>
    <x v="7"/>
    <s v="Michael Naughton"/>
    <e v="#N/A"/>
    <x v="0"/>
    <s v="Naughton"/>
    <e v="#N/A"/>
    <b v="0"/>
    <m/>
    <m/>
  </r>
  <r>
    <s v="Yorkshire and the Humber"/>
    <x v="7"/>
    <s v="Andrew Lee"/>
    <e v="#N/A"/>
    <x v="0"/>
    <s v="Lee"/>
    <e v="#N/A"/>
    <b v="0"/>
    <m/>
    <m/>
  </r>
  <r>
    <s v="Yorkshire and the Humber"/>
    <x v="7"/>
    <s v="Matthew Freckleton"/>
    <e v="#N/A"/>
    <x v="0"/>
    <s v="Freckleton"/>
    <e v="#N/A"/>
    <b v="0"/>
    <m/>
    <m/>
  </r>
  <r>
    <s v="Yorkshire and the Humber"/>
    <x v="7"/>
    <s v="Sue Pascoe"/>
    <e v="#N/A"/>
    <x v="0"/>
    <s v="Pascoe"/>
    <e v="#N/A"/>
    <b v="0"/>
    <m/>
    <m/>
  </r>
  <r>
    <s v="Yorkshire and the Humber"/>
    <x v="16"/>
    <s v="David Allen"/>
    <e v="#N/A"/>
    <x v="0"/>
    <s v="Allen"/>
    <e v="#N/A"/>
    <b v="0"/>
    <m/>
    <m/>
  </r>
  <r>
    <s v="Yorkshire and the Humber"/>
    <x v="16"/>
    <s v="Tony Allen"/>
    <e v="#N/A"/>
    <x v="0"/>
    <s v="Allen"/>
    <e v="#N/A"/>
    <b v="0"/>
    <m/>
    <m/>
  </r>
  <r>
    <s v="Yorkshire and the Humber"/>
    <x v="16"/>
    <s v="Joanne Allen"/>
    <e v="#N/A"/>
    <x v="0"/>
    <s v="Allen"/>
    <e v="#N/A"/>
    <b v="0"/>
    <m/>
    <m/>
  </r>
  <r>
    <s v="Yorkshire and the Humber"/>
    <x v="16"/>
    <s v="Fiona Allen"/>
    <e v="#N/A"/>
    <x v="0"/>
    <s v="Allen"/>
    <e v="#N/A"/>
    <b v="0"/>
    <m/>
    <m/>
  </r>
  <r>
    <s v="Yorkshire and the Humber"/>
    <x v="13"/>
    <s v="Magid Magid"/>
    <e v="#N/A"/>
    <x v="0"/>
    <s v="Magid"/>
    <e v="#N/A"/>
    <b v="0"/>
    <m/>
    <m/>
  </r>
  <r>
    <s v="Yorkshire and the Humber"/>
    <x v="13"/>
    <s v="Alison Teal"/>
    <e v="#N/A"/>
    <x v="0"/>
    <s v="Teal"/>
    <e v="#N/A"/>
    <b v="0"/>
    <m/>
    <m/>
  </r>
  <r>
    <s v="Yorkshire and the Humber"/>
    <x v="13"/>
    <s v="Andrew Cooper"/>
    <e v="#N/A"/>
    <x v="0"/>
    <s v="Cooper"/>
    <e v="#N/A"/>
    <b v="0"/>
    <m/>
    <m/>
  </r>
  <r>
    <s v="Yorkshire and the Humber"/>
    <x v="13"/>
    <s v="Louise Houghton"/>
    <e v="#N/A"/>
    <x v="0"/>
    <s v="Houghton"/>
    <e v="#N/A"/>
    <b v="0"/>
    <m/>
    <m/>
  </r>
  <r>
    <s v="Yorkshire and the Humber"/>
    <x v="13"/>
    <s v="Lars Kramm"/>
    <e v="#N/A"/>
    <x v="0"/>
    <s v="Kramm"/>
    <e v="#N/A"/>
    <b v="0"/>
    <m/>
    <m/>
  </r>
  <r>
    <s v="Yorkshire and the Humber"/>
    <x v="13"/>
    <s v="Ann Forsaith"/>
    <e v="#N/A"/>
    <x v="0"/>
    <s v="Forsaith"/>
    <e v="#N/A"/>
    <b v="0"/>
    <m/>
    <m/>
  </r>
  <r>
    <s v="Yorkshire and the Humber"/>
    <x v="1"/>
    <s v="Eloise Todd"/>
    <e v="#N/A"/>
    <x v="0"/>
    <s v="Todd"/>
    <e v="#N/A"/>
    <b v="0"/>
    <m/>
    <m/>
  </r>
  <r>
    <s v="Yorkshire and the Humber"/>
    <x v="1"/>
    <s v="Jayne Allport"/>
    <e v="#N/A"/>
    <x v="0"/>
    <s v="Allport"/>
    <e v="#N/A"/>
    <b v="0"/>
    <m/>
    <m/>
  </r>
  <r>
    <s v="Yorkshire and the Humber"/>
    <x v="1"/>
    <s v="Alison Hume"/>
    <e v="#N/A"/>
    <x v="0"/>
    <s v="Hume"/>
    <e v="#N/A"/>
    <b v="0"/>
    <m/>
    <m/>
  </r>
  <r>
    <s v="Yorkshire and the Humber"/>
    <x v="5"/>
    <s v="Shaffaq Mohammed"/>
    <e v="#N/A"/>
    <x v="0"/>
    <s v="Mohammed"/>
    <e v="#N/A"/>
    <b v="0"/>
    <m/>
    <m/>
  </r>
  <r>
    <s v="Yorkshire and the Humber"/>
    <x v="5"/>
    <s v="Rosina Robson"/>
    <e v="#N/A"/>
    <x v="0"/>
    <s v="Robson"/>
    <e v="#N/A"/>
    <b v="0"/>
    <m/>
    <m/>
  </r>
  <r>
    <s v="Yorkshire and the Humber"/>
    <x v="5"/>
    <s v="James Blanchard"/>
    <e v="#N/A"/>
    <x v="0"/>
    <s v="Blanchard"/>
    <e v="#N/A"/>
    <b v="0"/>
    <m/>
    <m/>
  </r>
  <r>
    <s v="Yorkshire and the Humber"/>
    <x v="5"/>
    <s v="Sophie Thornton"/>
    <e v="#N/A"/>
    <x v="0"/>
    <s v="Thornton"/>
    <e v="#N/A"/>
    <b v="0"/>
    <m/>
    <m/>
  </r>
  <r>
    <s v="Yorkshire and the Humber"/>
    <x v="5"/>
    <s v="James Baker"/>
    <e v="#N/A"/>
    <x v="0"/>
    <s v="Baker"/>
    <e v="#N/A"/>
    <b v="0"/>
    <m/>
    <m/>
  </r>
  <r>
    <s v="Yorkshire and the Humber"/>
    <x v="5"/>
    <s v="Ruth Coleman-Taylor"/>
    <e v="#N/A"/>
    <x v="0"/>
    <s v="Coleman-Taylor"/>
    <e v="#N/A"/>
    <b v="0"/>
    <m/>
    <m/>
  </r>
  <r>
    <s v="Yorkshire and the Humber"/>
    <x v="4"/>
    <s v="John Longworth"/>
    <e v="#N/A"/>
    <x v="0"/>
    <s v="Longworth"/>
    <e v="#N/A"/>
    <b v="0"/>
    <m/>
    <m/>
  </r>
  <r>
    <s v="Yorkshire and the Humber"/>
    <x v="4"/>
    <s v="Lucy Harris"/>
    <e v="#N/A"/>
    <x v="0"/>
    <s v="Harris"/>
    <e v="#N/A"/>
    <b v="0"/>
    <m/>
    <m/>
  </r>
  <r>
    <s v="Yorkshire and the Humber"/>
    <x v="4"/>
    <s v="Jake Pugh"/>
    <e v="#N/A"/>
    <x v="0"/>
    <s v="Pugh"/>
    <e v="#N/A"/>
    <b v="0"/>
    <m/>
    <m/>
  </r>
  <r>
    <s v="Yorkshire and the Humber"/>
    <x v="4"/>
    <s v="James Heartfield"/>
    <e v="#N/A"/>
    <x v="0"/>
    <s v="Heartfield"/>
    <e v="#N/A"/>
    <b v="0"/>
    <m/>
    <m/>
  </r>
  <r>
    <s v="Yorkshire and the Humber"/>
    <x v="4"/>
    <s v="Andrew Allison"/>
    <e v="#N/A"/>
    <x v="0"/>
    <s v="Allison"/>
    <e v="#N/A"/>
    <b v="0"/>
    <m/>
    <m/>
  </r>
  <r>
    <s v="Yorkshire and the Humber"/>
    <x v="4"/>
    <s v="Christopher Barker"/>
    <e v="#N/A"/>
    <x v="0"/>
    <s v="Barker"/>
    <e v="#N/A"/>
    <b v="0"/>
    <m/>
    <m/>
  </r>
  <r>
    <s v="Yorkshire and the Humber"/>
    <x v="22"/>
    <s v="Chris Whitwood"/>
    <e v="#N/A"/>
    <x v="0"/>
    <s v="Whitwood"/>
    <e v="#N/A"/>
    <b v="0"/>
    <m/>
    <m/>
  </r>
  <r>
    <s v="Yorkshire and the Humber"/>
    <x v="22"/>
    <s v="Mike Jordan"/>
    <e v="#N/A"/>
    <x v="0"/>
    <s v="Jordan"/>
    <e v="#N/A"/>
    <b v="0"/>
    <m/>
    <m/>
  </r>
  <r>
    <s v="Yorkshire and the Humber"/>
    <x v="22"/>
    <s v="Jack Carrington"/>
    <e v="#N/A"/>
    <x v="0"/>
    <s v="Carrington"/>
    <e v="#N/A"/>
    <b v="0"/>
    <m/>
    <m/>
  </r>
  <r>
    <s v="Yorkshire and the Humber"/>
    <x v="22"/>
    <s v="Laura Walker"/>
    <e v="#N/A"/>
    <x v="0"/>
    <s v="Walker"/>
    <e v="#N/A"/>
    <b v="0"/>
    <m/>
    <m/>
  </r>
  <r>
    <s v="Yorkshire and the Humber"/>
    <x v="22"/>
    <s v="Bob Buxton"/>
    <e v="#N/A"/>
    <x v="0"/>
    <s v="Buxton"/>
    <e v="#N/A"/>
    <b v="0"/>
    <m/>
    <m/>
  </r>
  <r>
    <s v="Yorkshire and the Humber"/>
    <x v="22"/>
    <s v="Dan Cochran"/>
    <e v="#N/A"/>
    <x v="0"/>
    <s v="Cochran"/>
    <e v="#N/A"/>
    <b v="0"/>
    <m/>
    <m/>
  </r>
  <r>
    <s v="Yorkshire and the Humber"/>
    <x v="2"/>
    <s v="Gary Shore"/>
    <e v="#N/A"/>
    <x v="0"/>
    <s v="Shore"/>
    <e v="#N/A"/>
    <b v="0"/>
    <m/>
    <m/>
  </r>
  <r>
    <s v="Yorkshire and the Humber"/>
    <x v="2"/>
    <s v="John Hancock"/>
    <e v="#N/A"/>
    <x v="0"/>
    <s v="Hancock"/>
    <e v="#N/A"/>
    <b v="0"/>
    <m/>
    <m/>
  </r>
  <r>
    <s v="Yorkshire and the Humber"/>
    <x v="2"/>
    <s v="David Dews"/>
    <e v="#N/A"/>
    <x v="0"/>
    <s v="Dews"/>
    <e v="#N/A"/>
    <b v="0"/>
    <m/>
    <m/>
  </r>
  <r>
    <s v="Yorkshire and the Humber"/>
    <x v="2"/>
    <s v="Graeme Waddicar"/>
    <e v="#N/A"/>
    <x v="0"/>
    <s v="Waddicar"/>
    <e v="#N/A"/>
    <b v="0"/>
    <m/>
    <m/>
  </r>
  <r>
    <s v="Yorkshire and the Humber"/>
    <x v="2"/>
    <s v="Clifford Parsons"/>
    <e v="#N/A"/>
    <x v="0"/>
    <s v="Parsons"/>
    <e v="#N/A"/>
    <b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8" firstHeaderRow="1" firstDataRow="2" firstDataCol="1"/>
  <pivotFields count="10">
    <pivotField showAll="0"/>
    <pivotField axis="axisRow" dataField="1" showAll="0">
      <items count="24">
        <item x="18"/>
        <item x="8"/>
        <item x="10"/>
        <item x="7"/>
        <item x="11"/>
        <item x="16"/>
        <item x="13"/>
        <item x="15"/>
        <item x="14"/>
        <item x="1"/>
        <item x="5"/>
        <item x="9"/>
        <item x="12"/>
        <item x="0"/>
        <item x="19"/>
        <item x="4"/>
        <item x="3"/>
        <item x="22"/>
        <item x="20"/>
        <item x="17"/>
        <item x="2"/>
        <item x="21"/>
        <item x="6"/>
        <item t="default"/>
      </items>
    </pivotField>
    <pivotField showAll="0"/>
    <pivotField showAll="0"/>
    <pivotField axis="axisCol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arty" fld="1" subtotal="count" baseField="1" baseItem="0"/>
  </dataFields>
  <formats count="2">
    <format dxfId="4">
      <pivotArea collapsedLevelsAreSubtotals="1" fieldPosition="0">
        <references count="1">
          <reference field="1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29" firstHeaderRow="1" firstDataRow="2" firstDataCol="1"/>
  <pivotFields count="4">
    <pivotField axis="axisCol" showAll="0">
      <items count="14">
        <item x="0"/>
        <item x="8"/>
        <item x="6"/>
        <item x="10"/>
        <item x="11"/>
        <item x="7"/>
        <item x="1"/>
        <item x="5"/>
        <item x="4"/>
        <item x="9"/>
        <item x="3"/>
        <item x="2"/>
        <item x="12"/>
        <item t="default"/>
      </items>
    </pivotField>
    <pivotField axis="axisRow" dataField="1" showAll="0">
      <items count="25">
        <item x="17"/>
        <item x="14"/>
        <item x="10"/>
        <item x="2"/>
        <item x="4"/>
        <item x="13"/>
        <item x="9"/>
        <item x="12"/>
        <item x="11"/>
        <item x="0"/>
        <item x="3"/>
        <item x="6"/>
        <item x="8"/>
        <item x="1"/>
        <item x="18"/>
        <item x="7"/>
        <item x="21"/>
        <item x="22"/>
        <item x="19"/>
        <item x="15"/>
        <item x="5"/>
        <item x="20"/>
        <item x="16"/>
        <item x="23"/>
        <item t="default"/>
      </items>
    </pivotField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Par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64" firstHeaderRow="1" firstDataRow="1" firstDataCol="1"/>
  <pivotFields count="5">
    <pivotField showAll="0"/>
    <pivotField showAll="0"/>
    <pivotField axis="axisRow" dataField="1" showAll="0" sortType="descending">
      <items count="363">
        <item x="108"/>
        <item x="93"/>
        <item x="85"/>
        <item x="330"/>
        <item x="248"/>
        <item x="321"/>
        <item x="174"/>
        <item x="146"/>
        <item x="198"/>
        <item x="64"/>
        <item x="0"/>
        <item x="203"/>
        <item x="251"/>
        <item x="158"/>
        <item x="307"/>
        <item x="156"/>
        <item x="143"/>
        <item x="221"/>
        <item x="84"/>
        <item x="1"/>
        <item x="71"/>
        <item x="207"/>
        <item x="2"/>
        <item x="315"/>
        <item x="224"/>
        <item x="168"/>
        <item x="165"/>
        <item x="149"/>
        <item x="66"/>
        <item x="292"/>
        <item x="63"/>
        <item x="110"/>
        <item x="60"/>
        <item x="328"/>
        <item x="3"/>
        <item x="184"/>
        <item x="272"/>
        <item x="263"/>
        <item x="182"/>
        <item x="259"/>
        <item x="177"/>
        <item x="4"/>
        <item x="190"/>
        <item x="118"/>
        <item x="185"/>
        <item x="100"/>
        <item x="87"/>
        <item m="1" x="361"/>
        <item x="154"/>
        <item x="267"/>
        <item x="141"/>
        <item x="333"/>
        <item x="69"/>
        <item x="55"/>
        <item x="356"/>
        <item x="42"/>
        <item x="175"/>
        <item x="77"/>
        <item x="225"/>
        <item x="235"/>
        <item x="296"/>
        <item x="288"/>
        <item x="308"/>
        <item x="109"/>
        <item x="59"/>
        <item x="6"/>
        <item x="213"/>
        <item x="228"/>
        <item x="303"/>
        <item x="7"/>
        <item x="314"/>
        <item x="219"/>
        <item x="82"/>
        <item x="231"/>
        <item x="293"/>
        <item x="268"/>
        <item x="192"/>
        <item x="8"/>
        <item x="249"/>
        <item x="9"/>
        <item x="164"/>
        <item x="287"/>
        <item x="358"/>
        <item x="275"/>
        <item x="230"/>
        <item x="212"/>
        <item x="208"/>
        <item x="223"/>
        <item x="283"/>
        <item x="176"/>
        <item x="10"/>
        <item x="210"/>
        <item x="273"/>
        <item x="277"/>
        <item x="11"/>
        <item x="173"/>
        <item x="161"/>
        <item x="338"/>
        <item x="323"/>
        <item x="12"/>
        <item x="135"/>
        <item x="236"/>
        <item x="306"/>
        <item m="1" x="360"/>
        <item x="172"/>
        <item x="96"/>
        <item x="124"/>
        <item x="180"/>
        <item x="252"/>
        <item x="199"/>
        <item x="322"/>
        <item x="349"/>
        <item x="13"/>
        <item x="285"/>
        <item x="191"/>
        <item x="337"/>
        <item x="301"/>
        <item x="284"/>
        <item x="79"/>
        <item x="88"/>
        <item x="67"/>
        <item x="169"/>
        <item x="227"/>
        <item x="151"/>
        <item x="196"/>
        <item x="54"/>
        <item x="107"/>
        <item x="14"/>
        <item x="269"/>
        <item x="188"/>
        <item x="15"/>
        <item x="45"/>
        <item x="311"/>
        <item x="265"/>
        <item x="218"/>
        <item x="187"/>
        <item x="241"/>
        <item x="357"/>
        <item x="139"/>
        <item x="121"/>
        <item x="157"/>
        <item x="114"/>
        <item x="211"/>
        <item x="138"/>
        <item x="197"/>
        <item x="166"/>
        <item x="137"/>
        <item x="214"/>
        <item x="167"/>
        <item x="310"/>
        <item x="134"/>
        <item x="257"/>
        <item x="355"/>
        <item x="304"/>
        <item x="354"/>
        <item x="132"/>
        <item x="102"/>
        <item x="237"/>
        <item x="281"/>
        <item x="86"/>
        <item x="222"/>
        <item x="331"/>
        <item x="202"/>
        <item x="332"/>
        <item x="286"/>
        <item x="81"/>
        <item x="113"/>
        <item x="16"/>
        <item x="209"/>
        <item x="144"/>
        <item x="38"/>
        <item x="316"/>
        <item x="345"/>
        <item x="73"/>
        <item x="74"/>
        <item x="17"/>
        <item x="106"/>
        <item x="18"/>
        <item x="341"/>
        <item x="115"/>
        <item x="19"/>
        <item x="264"/>
        <item x="279"/>
        <item x="92"/>
        <item x="327"/>
        <item x="324"/>
        <item x="20"/>
        <item x="339"/>
        <item x="247"/>
        <item x="111"/>
        <item x="234"/>
        <item x="44"/>
        <item x="37"/>
        <item x="336"/>
        <item x="171"/>
        <item x="128"/>
        <item x="325"/>
        <item x="313"/>
        <item x="242"/>
        <item x="181"/>
        <item x="126"/>
        <item x="119"/>
        <item x="162"/>
        <item x="312"/>
        <item x="142"/>
        <item x="298"/>
        <item x="256"/>
        <item x="348"/>
        <item x="129"/>
        <item x="295"/>
        <item x="334"/>
        <item x="52"/>
        <item x="254"/>
        <item x="297"/>
        <item x="160"/>
        <item x="46"/>
        <item x="98"/>
        <item x="290"/>
        <item x="217"/>
        <item x="233"/>
        <item x="347"/>
        <item x="261"/>
        <item x="318"/>
        <item x="57"/>
        <item x="136"/>
        <item x="120"/>
        <item x="216"/>
        <item x="346"/>
        <item x="220"/>
        <item x="270"/>
        <item x="232"/>
        <item x="49"/>
        <item x="91"/>
        <item x="65"/>
        <item x="239"/>
        <item x="78"/>
        <item x="21"/>
        <item x="305"/>
        <item x="61"/>
        <item x="145"/>
        <item x="320"/>
        <item x="56"/>
        <item x="70"/>
        <item x="22"/>
        <item x="105"/>
        <item x="350"/>
        <item x="204"/>
        <item x="23"/>
        <item x="299"/>
        <item x="130"/>
        <item x="155"/>
        <item x="206"/>
        <item x="39"/>
        <item x="24"/>
        <item x="25"/>
        <item x="68"/>
        <item x="250"/>
        <item x="300"/>
        <item x="244"/>
        <item x="48"/>
        <item x="294"/>
        <item x="53"/>
        <item x="26"/>
        <item x="51"/>
        <item x="27"/>
        <item x="112"/>
        <item x="258"/>
        <item x="159"/>
        <item x="282"/>
        <item x="238"/>
        <item x="274"/>
        <item x="40"/>
        <item x="280"/>
        <item x="309"/>
        <item x="28"/>
        <item x="50"/>
        <item x="170"/>
        <item x="150"/>
        <item x="127"/>
        <item x="255"/>
        <item x="246"/>
        <item x="178"/>
        <item x="147"/>
        <item x="276"/>
        <item x="94"/>
        <item x="140"/>
        <item x="262"/>
        <item x="123"/>
        <item x="104"/>
        <item x="271"/>
        <item x="195"/>
        <item x="125"/>
        <item x="29"/>
        <item x="152"/>
        <item x="76"/>
        <item x="72"/>
        <item x="260"/>
        <item x="153"/>
        <item x="30"/>
        <item x="342"/>
        <item x="189"/>
        <item x="352"/>
        <item x="240"/>
        <item x="31"/>
        <item x="353"/>
        <item x="266"/>
        <item x="291"/>
        <item x="193"/>
        <item x="32"/>
        <item x="148"/>
        <item x="200"/>
        <item x="103"/>
        <item x="133"/>
        <item x="90"/>
        <item x="117"/>
        <item x="95"/>
        <item x="33"/>
        <item x="351"/>
        <item x="122"/>
        <item x="83"/>
        <item x="226"/>
        <item x="215"/>
        <item x="47"/>
        <item x="326"/>
        <item x="340"/>
        <item x="201"/>
        <item x="89"/>
        <item x="343"/>
        <item x="97"/>
        <item x="344"/>
        <item x="245"/>
        <item x="58"/>
        <item x="319"/>
        <item x="34"/>
        <item x="131"/>
        <item x="35"/>
        <item x="43"/>
        <item x="116"/>
        <item x="289"/>
        <item x="205"/>
        <item x="302"/>
        <item x="41"/>
        <item x="62"/>
        <item x="278"/>
        <item x="186"/>
        <item x="101"/>
        <item x="317"/>
        <item x="179"/>
        <item x="335"/>
        <item x="229"/>
        <item x="253"/>
        <item x="36"/>
        <item x="243"/>
        <item x="75"/>
        <item x="183"/>
        <item x="99"/>
        <item x="194"/>
        <item x="329"/>
        <item x="163"/>
        <item x="359"/>
        <item x="8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"/>
  </rowFields>
  <rowItems count="361">
    <i>
      <x v="175"/>
    </i>
    <i>
      <x v="155"/>
    </i>
    <i>
      <x v="292"/>
    </i>
    <i>
      <x v="274"/>
    </i>
    <i>
      <x v="241"/>
    </i>
    <i>
      <x v="94"/>
    </i>
    <i>
      <x v="26"/>
    </i>
    <i>
      <x v="235"/>
    </i>
    <i>
      <x v="238"/>
    </i>
    <i>
      <x v="72"/>
    </i>
    <i>
      <x v="326"/>
    </i>
    <i>
      <x v="90"/>
    </i>
    <i>
      <x v="30"/>
    </i>
    <i>
      <x v="278"/>
    </i>
    <i>
      <x v="322"/>
    </i>
    <i>
      <x v="293"/>
    </i>
    <i>
      <x v="255"/>
    </i>
    <i>
      <x v="9"/>
    </i>
    <i>
      <x v="336"/>
    </i>
    <i>
      <x v="216"/>
    </i>
    <i>
      <x v="341"/>
    </i>
    <i>
      <x v="243"/>
    </i>
    <i>
      <x v="311"/>
    </i>
    <i>
      <x v="118"/>
    </i>
    <i>
      <x v="10"/>
    </i>
    <i>
      <x v="177"/>
    </i>
    <i>
      <x v="13"/>
    </i>
    <i>
      <x v="112"/>
    </i>
    <i>
      <x v="156"/>
    </i>
    <i>
      <x v="287"/>
    </i>
    <i>
      <x v="223"/>
    </i>
    <i>
      <x v="89"/>
    </i>
    <i>
      <x v="125"/>
    </i>
    <i>
      <x v="77"/>
    </i>
    <i>
      <x v="138"/>
    </i>
    <i>
      <x v="295"/>
    </i>
    <i>
      <x v="142"/>
    </i>
    <i>
      <x v="208"/>
    </i>
    <i>
      <x v="143"/>
    </i>
    <i>
      <x v="29"/>
    </i>
    <i>
      <x v="104"/>
    </i>
    <i>
      <x v="64"/>
    </i>
    <i>
      <x v="160"/>
    </i>
    <i>
      <x v="65"/>
    </i>
    <i>
      <x v="25"/>
    </i>
    <i>
      <x v="303"/>
    </i>
    <i>
      <x v="106"/>
    </i>
    <i>
      <x v="186"/>
    </i>
    <i>
      <x v="76"/>
    </i>
    <i>
      <x v="176"/>
    </i>
    <i>
      <x v="280"/>
    </i>
    <i>
      <x v="262"/>
    </i>
    <i>
      <x/>
    </i>
    <i>
      <x v="294"/>
    </i>
    <i>
      <x v="147"/>
    </i>
    <i>
      <x v="1"/>
    </i>
    <i>
      <x v="189"/>
    </i>
    <i>
      <x v="50"/>
    </i>
    <i>
      <x v="75"/>
    </i>
    <i>
      <x v="168"/>
    </i>
    <i>
      <x v="148"/>
    </i>
    <i>
      <x v="98"/>
    </i>
    <i>
      <x v="2"/>
    </i>
    <i>
      <x v="69"/>
    </i>
    <i>
      <x v="219"/>
    </i>
    <i>
      <x v="99"/>
    </i>
    <i>
      <x v="24"/>
    </i>
    <i>
      <x v="263"/>
    </i>
    <i>
      <x v="225"/>
    </i>
    <i>
      <x v="338"/>
    </i>
    <i>
      <x v="234"/>
    </i>
    <i>
      <x v="347"/>
    </i>
    <i>
      <x v="27"/>
    </i>
    <i>
      <x v="66"/>
    </i>
    <i>
      <x v="237"/>
    </i>
    <i>
      <x v="173"/>
    </i>
    <i>
      <x v="87"/>
    </i>
    <i>
      <x v="310"/>
    </i>
    <i>
      <x v="7"/>
    </i>
    <i>
      <x v="314"/>
    </i>
    <i>
      <x v="84"/>
    </i>
    <i>
      <x v="325"/>
    </i>
    <i>
      <x v="253"/>
    </i>
    <i>
      <x v="328"/>
    </i>
    <i>
      <x v="35"/>
    </i>
    <i>
      <x v="259"/>
    </i>
    <i>
      <x v="192"/>
    </i>
    <i>
      <x v="164"/>
    </i>
    <i>
      <x v="354"/>
    </i>
    <i>
      <x v="166"/>
    </i>
    <i>
      <x v="356"/>
    </i>
    <i>
      <x v="348"/>
    </i>
    <i>
      <x v="284"/>
    </i>
    <i>
      <x v="252"/>
    </i>
    <i>
      <x v="93"/>
    </i>
    <i>
      <x v="316"/>
    </i>
    <i>
      <x v="5"/>
    </i>
    <i>
      <x v="236"/>
    </i>
    <i>
      <x v="95"/>
    </i>
    <i>
      <x v="268"/>
    </i>
    <i>
      <x v="96"/>
    </i>
    <i>
      <x v="300"/>
    </i>
    <i>
      <x v="97"/>
    </i>
    <i>
      <x v="332"/>
    </i>
    <i>
      <x v="28"/>
    </i>
    <i>
      <x v="228"/>
    </i>
    <i>
      <x v="11"/>
    </i>
    <i>
      <x v="244"/>
    </i>
    <i>
      <x v="100"/>
    </i>
    <i>
      <x v="260"/>
    </i>
    <i>
      <x v="101"/>
    </i>
    <i>
      <x v="276"/>
    </i>
    <i>
      <x v="102"/>
    </i>
    <i>
      <x v="20"/>
    </i>
    <i>
      <x v="12"/>
    </i>
    <i>
      <x v="308"/>
    </i>
    <i>
      <x v="105"/>
    </i>
    <i>
      <x v="324"/>
    </i>
    <i>
      <x v="31"/>
    </i>
    <i>
      <x v="340"/>
    </i>
    <i>
      <x v="107"/>
    </i>
    <i>
      <x v="224"/>
    </i>
    <i>
      <x v="108"/>
    </i>
    <i>
      <x v="232"/>
    </i>
    <i>
      <x v="109"/>
    </i>
    <i>
      <x v="240"/>
    </i>
    <i>
      <x v="110"/>
    </i>
    <i>
      <x v="248"/>
    </i>
    <i>
      <x v="111"/>
    </i>
    <i>
      <x v="256"/>
    </i>
    <i>
      <x v="32"/>
    </i>
    <i>
      <x v="264"/>
    </i>
    <i>
      <x v="113"/>
    </i>
    <i>
      <x v="272"/>
    </i>
    <i>
      <x v="114"/>
    </i>
    <i>
      <x v="73"/>
    </i>
    <i>
      <x v="115"/>
    </i>
    <i>
      <x v="288"/>
    </i>
    <i>
      <x v="116"/>
    </i>
    <i>
      <x v="296"/>
    </i>
    <i>
      <x v="117"/>
    </i>
    <i>
      <x v="304"/>
    </i>
    <i>
      <x v="33"/>
    </i>
    <i>
      <x v="312"/>
    </i>
    <i>
      <x v="119"/>
    </i>
    <i>
      <x v="320"/>
    </i>
    <i>
      <x v="120"/>
    </i>
    <i>
      <x v="86"/>
    </i>
    <i>
      <x v="121"/>
    </i>
    <i>
      <x v="3"/>
    </i>
    <i>
      <x v="122"/>
    </i>
    <i>
      <x v="344"/>
    </i>
    <i>
      <x v="123"/>
    </i>
    <i>
      <x v="352"/>
    </i>
    <i>
      <x v="124"/>
    </i>
    <i>
      <x v="226"/>
    </i>
    <i>
      <x v="34"/>
    </i>
    <i>
      <x v="230"/>
    </i>
    <i>
      <x v="126"/>
    </i>
    <i>
      <x v="60"/>
    </i>
    <i>
      <x v="127"/>
    </i>
    <i>
      <x v="63"/>
    </i>
    <i>
      <x v="128"/>
    </i>
    <i>
      <x v="242"/>
    </i>
    <i>
      <x v="129"/>
    </i>
    <i>
      <x v="246"/>
    </i>
    <i>
      <x v="130"/>
    </i>
    <i>
      <x v="250"/>
    </i>
    <i>
      <x v="131"/>
    </i>
    <i>
      <x v="254"/>
    </i>
    <i>
      <x v="132"/>
    </i>
    <i>
      <x v="258"/>
    </i>
    <i>
      <x v="133"/>
    </i>
    <i>
      <x v="18"/>
    </i>
    <i>
      <x v="134"/>
    </i>
    <i>
      <x v="266"/>
    </i>
    <i>
      <x v="135"/>
    </i>
    <i>
      <x v="270"/>
    </i>
    <i>
      <x v="136"/>
    </i>
    <i>
      <x v="71"/>
    </i>
    <i>
      <x v="137"/>
    </i>
    <i>
      <x v="19"/>
    </i>
    <i>
      <x v="6"/>
    </i>
    <i>
      <x v="282"/>
    </i>
    <i>
      <x v="139"/>
    </i>
    <i>
      <x v="286"/>
    </i>
    <i>
      <x v="140"/>
    </i>
    <i>
      <x v="290"/>
    </i>
    <i>
      <x v="141"/>
    </i>
    <i>
      <x v="22"/>
    </i>
    <i>
      <x v="36"/>
    </i>
    <i>
      <x v="298"/>
    </i>
    <i>
      <x v="37"/>
    </i>
    <i>
      <x v="302"/>
    </i>
    <i>
      <x v="144"/>
    </i>
    <i>
      <x v="306"/>
    </i>
    <i>
      <x v="145"/>
    </i>
    <i>
      <x v="80"/>
    </i>
    <i>
      <x v="146"/>
    </i>
    <i>
      <x v="82"/>
    </i>
    <i>
      <x v="38"/>
    </i>
    <i>
      <x v="318"/>
    </i>
    <i>
      <x v="39"/>
    </i>
    <i>
      <x v="83"/>
    </i>
    <i>
      <x v="149"/>
    </i>
    <i>
      <x v="85"/>
    </i>
    <i>
      <x v="150"/>
    </i>
    <i>
      <x v="330"/>
    </i>
    <i>
      <x v="151"/>
    </i>
    <i>
      <x v="334"/>
    </i>
    <i>
      <x v="152"/>
    </i>
    <i>
      <x v="88"/>
    </i>
    <i>
      <x v="153"/>
    </i>
    <i>
      <x v="342"/>
    </i>
    <i>
      <x v="154"/>
    </i>
    <i>
      <x v="346"/>
    </i>
    <i>
      <x v="40"/>
    </i>
    <i>
      <x v="350"/>
    </i>
    <i>
      <x v="41"/>
    </i>
    <i>
      <x v="91"/>
    </i>
    <i>
      <x v="157"/>
    </i>
    <i>
      <x v="59"/>
    </i>
    <i>
      <x v="158"/>
    </i>
    <i>
      <x v="227"/>
    </i>
    <i>
      <x v="159"/>
    </i>
    <i>
      <x v="229"/>
    </i>
    <i>
      <x v="42"/>
    </i>
    <i>
      <x v="231"/>
    </i>
    <i>
      <x v="161"/>
    </i>
    <i>
      <x v="233"/>
    </i>
    <i>
      <x v="162"/>
    </i>
    <i>
      <x v="61"/>
    </i>
    <i>
      <x v="163"/>
    </i>
    <i>
      <x v="62"/>
    </i>
    <i>
      <x v="43"/>
    </i>
    <i>
      <x v="239"/>
    </i>
    <i>
      <x v="165"/>
    </i>
    <i>
      <x v="15"/>
    </i>
    <i>
      <x v="44"/>
    </i>
    <i>
      <x v="16"/>
    </i>
    <i>
      <x v="167"/>
    </i>
    <i>
      <x v="245"/>
    </i>
    <i>
      <x v="45"/>
    </i>
    <i>
      <x v="247"/>
    </i>
    <i>
      <x v="169"/>
    </i>
    <i>
      <x v="249"/>
    </i>
    <i>
      <x v="170"/>
    </i>
    <i>
      <x v="251"/>
    </i>
    <i>
      <x v="171"/>
    </i>
    <i>
      <x v="17"/>
    </i>
    <i>
      <x v="172"/>
    </i>
    <i>
      <x v="67"/>
    </i>
    <i>
      <x v="46"/>
    </i>
    <i>
      <x v="257"/>
    </i>
    <i>
      <x v="174"/>
    </i>
    <i>
      <x v="68"/>
    </i>
    <i>
      <x v="48"/>
    </i>
    <i>
      <x v="261"/>
    </i>
    <i>
      <x v="49"/>
    </i>
    <i>
      <x v="70"/>
    </i>
    <i>
      <x v="14"/>
    </i>
    <i>
      <x v="265"/>
    </i>
    <i>
      <x v="355"/>
    </i>
    <i>
      <x v="267"/>
    </i>
    <i>
      <x v="357"/>
    </i>
    <i>
      <x v="269"/>
    </i>
    <i>
      <x v="360"/>
    </i>
    <i>
      <x v="271"/>
    </i>
    <i>
      <x v="51"/>
    </i>
    <i>
      <x v="273"/>
    </i>
    <i>
      <x v="182"/>
    </i>
    <i>
      <x v="275"/>
    </i>
    <i>
      <x v="183"/>
    </i>
    <i>
      <x v="277"/>
    </i>
    <i>
      <x v="184"/>
    </i>
    <i>
      <x v="279"/>
    </i>
    <i>
      <x v="185"/>
    </i>
    <i>
      <x v="281"/>
    </i>
    <i>
      <x v="52"/>
    </i>
    <i>
      <x v="283"/>
    </i>
    <i>
      <x v="187"/>
    </i>
    <i>
      <x v="285"/>
    </i>
    <i>
      <x v="188"/>
    </i>
    <i>
      <x v="74"/>
    </i>
    <i>
      <x v="53"/>
    </i>
    <i>
      <x v="289"/>
    </i>
    <i>
      <x v="190"/>
    </i>
    <i>
      <x v="291"/>
    </i>
    <i>
      <x v="191"/>
    </i>
    <i>
      <x v="21"/>
    </i>
    <i>
      <x v="54"/>
    </i>
    <i>
      <x v="78"/>
    </i>
    <i>
      <x v="193"/>
    </i>
    <i>
      <x v="297"/>
    </i>
    <i>
      <x v="194"/>
    </i>
    <i>
      <x v="299"/>
    </i>
    <i>
      <x v="195"/>
    </i>
    <i>
      <x v="301"/>
    </i>
    <i>
      <x v="196"/>
    </i>
    <i>
      <x v="79"/>
    </i>
    <i>
      <x v="197"/>
    </i>
    <i>
      <x v="305"/>
    </i>
    <i>
      <x v="198"/>
    </i>
    <i>
      <x v="307"/>
    </i>
    <i>
      <x v="199"/>
    </i>
    <i>
      <x v="309"/>
    </i>
    <i>
      <x v="200"/>
    </i>
    <i>
      <x v="81"/>
    </i>
    <i>
      <x v="201"/>
    </i>
    <i>
      <x v="313"/>
    </i>
    <i>
      <x v="202"/>
    </i>
    <i>
      <x v="315"/>
    </i>
    <i>
      <x v="203"/>
    </i>
    <i>
      <x v="317"/>
    </i>
    <i>
      <x v="204"/>
    </i>
    <i>
      <x v="319"/>
    </i>
    <i>
      <x v="205"/>
    </i>
    <i>
      <x v="321"/>
    </i>
    <i>
      <x v="206"/>
    </i>
    <i>
      <x v="323"/>
    </i>
    <i>
      <x v="207"/>
    </i>
    <i>
      <x v="23"/>
    </i>
    <i>
      <x v="55"/>
    </i>
    <i>
      <x v="327"/>
    </i>
    <i>
      <x v="209"/>
    </i>
    <i>
      <x v="329"/>
    </i>
    <i>
      <x v="210"/>
    </i>
    <i>
      <x v="331"/>
    </i>
    <i>
      <x v="211"/>
    </i>
    <i>
      <x v="333"/>
    </i>
    <i>
      <x v="212"/>
    </i>
    <i>
      <x v="335"/>
    </i>
    <i>
      <x v="213"/>
    </i>
    <i>
      <x v="337"/>
    </i>
    <i>
      <x v="214"/>
    </i>
    <i>
      <x v="339"/>
    </i>
    <i>
      <x v="215"/>
    </i>
    <i>
      <x v="8"/>
    </i>
    <i>
      <x v="56"/>
    </i>
    <i>
      <x v="343"/>
    </i>
    <i>
      <x v="217"/>
    </i>
    <i>
      <x v="345"/>
    </i>
    <i>
      <x v="218"/>
    </i>
    <i>
      <x v="4"/>
    </i>
    <i>
      <x v="57"/>
    </i>
    <i>
      <x v="349"/>
    </i>
    <i>
      <x v="220"/>
    </i>
    <i>
      <x v="351"/>
    </i>
    <i>
      <x v="221"/>
    </i>
    <i>
      <x v="353"/>
    </i>
    <i>
      <x v="222"/>
    </i>
    <i>
      <x v="92"/>
    </i>
    <i>
      <x v="58"/>
    </i>
    <i>
      <x v="178"/>
    </i>
    <i>
      <x v="358"/>
    </i>
    <i>
      <x v="179"/>
    </i>
    <i>
      <x v="361"/>
    </i>
    <i>
      <x v="180"/>
    </i>
    <i>
      <x v="181"/>
    </i>
    <i>
      <x v="359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N28" firstHeaderRow="1" firstDataRow="2" firstDataCol="1"/>
  <pivotFields count="5">
    <pivotField axis="axisCol" showAll="0">
      <items count="13">
        <item x="0"/>
        <item x="8"/>
        <item x="6"/>
        <item x="10"/>
        <item x="11"/>
        <item x="7"/>
        <item x="1"/>
        <item x="5"/>
        <item x="4"/>
        <item x="9"/>
        <item x="3"/>
        <item x="2"/>
        <item t="default"/>
      </items>
    </pivotField>
    <pivotField axis="axisRow" dataField="1" showAll="0">
      <items count="24">
        <item x="17"/>
        <item x="14"/>
        <item x="10"/>
        <item x="2"/>
        <item x="4"/>
        <item x="13"/>
        <item x="9"/>
        <item x="12"/>
        <item x="11"/>
        <item x="0"/>
        <item x="3"/>
        <item x="6"/>
        <item x="8"/>
        <item x="1"/>
        <item x="18"/>
        <item x="7"/>
        <item x="21"/>
        <item x="22"/>
        <item x="19"/>
        <item x="15"/>
        <item x="5"/>
        <item x="20"/>
        <item x="16"/>
        <item t="default"/>
      </items>
    </pivotField>
    <pivotField showAll="0"/>
    <pivotField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Par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workbookViewId="0">
      <selection activeCell="F16" sqref="F16"/>
    </sheetView>
  </sheetViews>
  <sheetFormatPr defaultRowHeight="12.75" x14ac:dyDescent="0.2"/>
  <cols>
    <col min="1" max="1" width="30.42578125" bestFit="1" customWidth="1"/>
    <col min="2" max="2" width="17" bestFit="1" customWidth="1"/>
    <col min="3" max="3" width="5.85546875" bestFit="1" customWidth="1"/>
    <col min="4" max="4" width="11.7109375" bestFit="1" customWidth="1"/>
  </cols>
  <sheetData>
    <row r="3" spans="1:7" x14ac:dyDescent="0.2">
      <c r="A3" s="1" t="s">
        <v>1543</v>
      </c>
      <c r="B3" s="1" t="s">
        <v>1544</v>
      </c>
    </row>
    <row r="4" spans="1:7" x14ac:dyDescent="0.2">
      <c r="A4" s="1" t="s">
        <v>1101</v>
      </c>
      <c r="B4" t="s">
        <v>1766</v>
      </c>
      <c r="C4" t="s">
        <v>1768</v>
      </c>
      <c r="D4" t="s">
        <v>1103</v>
      </c>
      <c r="E4" t="s">
        <v>1769</v>
      </c>
      <c r="F4" t="s">
        <v>1770</v>
      </c>
    </row>
    <row r="5" spans="1:7" x14ac:dyDescent="0.2">
      <c r="A5" s="2" t="s">
        <v>286</v>
      </c>
      <c r="B5" s="3">
        <v>1</v>
      </c>
      <c r="C5" s="3"/>
      <c r="D5" s="3">
        <v>1</v>
      </c>
      <c r="E5" s="9">
        <v>1</v>
      </c>
      <c r="F5" s="9">
        <v>0</v>
      </c>
      <c r="G5" s="9"/>
    </row>
    <row r="6" spans="1:7" x14ac:dyDescent="0.2">
      <c r="A6" s="2" t="s">
        <v>110</v>
      </c>
      <c r="B6" s="3">
        <v>7</v>
      </c>
      <c r="C6" s="3"/>
      <c r="D6" s="3">
        <v>7</v>
      </c>
      <c r="E6" s="9">
        <v>1</v>
      </c>
      <c r="F6" s="9">
        <v>0</v>
      </c>
      <c r="G6" s="9"/>
    </row>
    <row r="7" spans="1:7" x14ac:dyDescent="0.2">
      <c r="A7" s="2" t="s">
        <v>0</v>
      </c>
      <c r="B7" s="3">
        <v>69</v>
      </c>
      <c r="C7" s="3">
        <v>1</v>
      </c>
      <c r="D7" s="3">
        <v>70</v>
      </c>
      <c r="E7" s="9">
        <v>0.98571428571428577</v>
      </c>
      <c r="F7" s="9">
        <v>1.4285714285714285E-2</v>
      </c>
      <c r="G7" s="9"/>
    </row>
    <row r="8" spans="1:7" x14ac:dyDescent="0.2">
      <c r="A8" s="2" t="s">
        <v>6</v>
      </c>
      <c r="B8" s="3">
        <v>56</v>
      </c>
      <c r="C8" s="3">
        <v>15</v>
      </c>
      <c r="D8" s="3">
        <v>71</v>
      </c>
      <c r="E8" s="9">
        <v>0.78873239436619713</v>
      </c>
      <c r="F8" s="9">
        <v>0.21126760563380281</v>
      </c>
      <c r="G8" s="9"/>
    </row>
    <row r="9" spans="1:7" x14ac:dyDescent="0.2">
      <c r="A9" s="2" t="s">
        <v>289</v>
      </c>
      <c r="B9" s="3"/>
      <c r="C9" s="3">
        <v>1</v>
      </c>
      <c r="D9" s="3">
        <v>1</v>
      </c>
      <c r="E9" s="9">
        <v>0</v>
      </c>
      <c r="F9" s="9">
        <v>1</v>
      </c>
      <c r="G9" s="9"/>
    </row>
    <row r="10" spans="1:7" x14ac:dyDescent="0.2">
      <c r="A10" s="2" t="s">
        <v>73</v>
      </c>
      <c r="B10" s="3">
        <v>12</v>
      </c>
      <c r="C10" s="3"/>
      <c r="D10" s="3">
        <v>12</v>
      </c>
      <c r="E10" s="9">
        <v>1</v>
      </c>
      <c r="F10" s="9">
        <v>0</v>
      </c>
      <c r="G10" s="9"/>
    </row>
    <row r="11" spans="1:7" x14ac:dyDescent="0.2">
      <c r="A11" s="2" t="s">
        <v>12</v>
      </c>
      <c r="B11" s="3">
        <v>70</v>
      </c>
      <c r="C11" s="3">
        <v>1</v>
      </c>
      <c r="D11" s="3">
        <v>71</v>
      </c>
      <c r="E11" s="9">
        <v>0.9859154929577465</v>
      </c>
      <c r="F11" s="9">
        <v>1.4084507042253521E-2</v>
      </c>
      <c r="G11" s="9"/>
    </row>
    <row r="12" spans="1:7" x14ac:dyDescent="0.2">
      <c r="A12" s="2" t="s">
        <v>48</v>
      </c>
      <c r="B12" s="3">
        <v>25</v>
      </c>
      <c r="C12" s="3"/>
      <c r="D12" s="3">
        <v>25</v>
      </c>
      <c r="E12" s="9">
        <v>1</v>
      </c>
      <c r="F12" s="9">
        <v>0</v>
      </c>
      <c r="G12" s="9"/>
    </row>
    <row r="13" spans="1:7" x14ac:dyDescent="0.2">
      <c r="A13" s="2" t="s">
        <v>18</v>
      </c>
      <c r="B13" s="3">
        <v>5</v>
      </c>
      <c r="C13" s="3"/>
      <c r="D13" s="3">
        <v>5</v>
      </c>
      <c r="E13" s="9">
        <v>1</v>
      </c>
      <c r="F13" s="9">
        <v>0</v>
      </c>
      <c r="G13" s="9"/>
    </row>
    <row r="14" spans="1:7" x14ac:dyDescent="0.2">
      <c r="A14" s="2" t="s">
        <v>24</v>
      </c>
      <c r="B14" s="3">
        <v>55</v>
      </c>
      <c r="C14" s="3">
        <v>15</v>
      </c>
      <c r="D14" s="3">
        <v>70</v>
      </c>
      <c r="E14" s="9">
        <v>0.7857142857142857</v>
      </c>
      <c r="F14" s="9">
        <v>0.21428571428571427</v>
      </c>
      <c r="G14" s="9"/>
    </row>
    <row r="15" spans="1:7" x14ac:dyDescent="0.2">
      <c r="A15" s="2" t="s">
        <v>30</v>
      </c>
      <c r="B15" s="3">
        <v>69</v>
      </c>
      <c r="C15" s="3">
        <v>1</v>
      </c>
      <c r="D15" s="3">
        <v>70</v>
      </c>
      <c r="E15" s="9">
        <v>0.98571428571428577</v>
      </c>
      <c r="F15" s="9">
        <v>1.4285714285714285E-2</v>
      </c>
      <c r="G15" s="9"/>
    </row>
    <row r="16" spans="1:7" x14ac:dyDescent="0.2">
      <c r="A16" s="2" t="s">
        <v>1173</v>
      </c>
      <c r="B16" s="3">
        <v>3</v>
      </c>
      <c r="C16" s="3">
        <v>1</v>
      </c>
      <c r="D16" s="3">
        <v>4</v>
      </c>
      <c r="E16" s="9">
        <v>0.75</v>
      </c>
      <c r="F16" s="9">
        <v>0.25</v>
      </c>
      <c r="G16" s="9"/>
    </row>
    <row r="17" spans="1:7" x14ac:dyDescent="0.2">
      <c r="A17" s="2" t="s">
        <v>292</v>
      </c>
      <c r="B17" s="3"/>
      <c r="C17" s="3">
        <v>1</v>
      </c>
      <c r="D17" s="3">
        <v>1</v>
      </c>
      <c r="E17" s="9">
        <v>0</v>
      </c>
      <c r="F17" s="9">
        <v>1</v>
      </c>
      <c r="G17" s="9"/>
    </row>
    <row r="18" spans="1:7" x14ac:dyDescent="0.2">
      <c r="A18" s="2" t="s">
        <v>333</v>
      </c>
      <c r="B18" s="3">
        <v>5</v>
      </c>
      <c r="C18" s="3">
        <v>1</v>
      </c>
      <c r="D18" s="3">
        <v>6</v>
      </c>
      <c r="E18" s="9">
        <v>0.83333333333333337</v>
      </c>
      <c r="F18" s="9">
        <v>0.16666666666666666</v>
      </c>
      <c r="G18" s="9"/>
    </row>
    <row r="19" spans="1:7" x14ac:dyDescent="0.2">
      <c r="A19" s="2" t="s">
        <v>294</v>
      </c>
      <c r="B19" s="3">
        <v>1</v>
      </c>
      <c r="C19" s="3"/>
      <c r="D19" s="3">
        <v>1</v>
      </c>
      <c r="E19" s="9">
        <v>1</v>
      </c>
      <c r="F19" s="9">
        <v>0</v>
      </c>
      <c r="G19" s="9"/>
    </row>
    <row r="20" spans="1:7" x14ac:dyDescent="0.2">
      <c r="A20" s="2" t="s">
        <v>36</v>
      </c>
      <c r="B20" s="3">
        <v>67</v>
      </c>
      <c r="C20" s="3">
        <v>3</v>
      </c>
      <c r="D20" s="3">
        <v>70</v>
      </c>
      <c r="E20" s="9">
        <v>0.95714285714285718</v>
      </c>
      <c r="F20" s="9">
        <v>4.2857142857142858E-2</v>
      </c>
      <c r="G20" s="9"/>
    </row>
    <row r="21" spans="1:7" x14ac:dyDescent="0.2">
      <c r="A21" s="2" t="s">
        <v>415</v>
      </c>
      <c r="B21" s="3">
        <v>10</v>
      </c>
      <c r="C21" s="3"/>
      <c r="D21" s="3">
        <v>10</v>
      </c>
      <c r="E21" s="9">
        <v>1</v>
      </c>
      <c r="F21" s="9">
        <v>0</v>
      </c>
      <c r="G21" s="9"/>
    </row>
    <row r="22" spans="1:7" x14ac:dyDescent="0.2">
      <c r="A22" s="2" t="s">
        <v>1277</v>
      </c>
      <c r="B22" s="3">
        <v>6</v>
      </c>
      <c r="C22" s="3"/>
      <c r="D22" s="3">
        <v>6</v>
      </c>
      <c r="E22" s="9">
        <v>1</v>
      </c>
      <c r="F22" s="9">
        <v>0</v>
      </c>
      <c r="G22" s="9"/>
    </row>
    <row r="23" spans="1:7" x14ac:dyDescent="0.2">
      <c r="A23" s="2" t="s">
        <v>296</v>
      </c>
      <c r="B23" s="3">
        <v>1</v>
      </c>
      <c r="C23" s="3"/>
      <c r="D23" s="3">
        <v>1</v>
      </c>
      <c r="E23" s="9">
        <v>1</v>
      </c>
      <c r="F23" s="9">
        <v>0</v>
      </c>
      <c r="G23" s="9"/>
    </row>
    <row r="24" spans="1:7" x14ac:dyDescent="0.2">
      <c r="A24" s="2" t="s">
        <v>166</v>
      </c>
      <c r="B24" s="3">
        <v>9</v>
      </c>
      <c r="C24" s="3"/>
      <c r="D24" s="3">
        <v>9</v>
      </c>
      <c r="E24" s="9">
        <v>1</v>
      </c>
      <c r="F24" s="9">
        <v>0</v>
      </c>
      <c r="G24" s="9"/>
    </row>
    <row r="25" spans="1:7" x14ac:dyDescent="0.2">
      <c r="A25" s="2" t="s">
        <v>42</v>
      </c>
      <c r="B25" s="3">
        <v>69</v>
      </c>
      <c r="C25" s="3">
        <v>2</v>
      </c>
      <c r="D25" s="3">
        <v>71</v>
      </c>
      <c r="E25" s="9">
        <v>0.971830985915493</v>
      </c>
      <c r="F25" s="9">
        <v>2.8169014084507043E-2</v>
      </c>
      <c r="G25" s="9"/>
    </row>
    <row r="26" spans="1:7" x14ac:dyDescent="0.2">
      <c r="A26" s="2" t="s">
        <v>298</v>
      </c>
      <c r="B26" s="3">
        <v>1</v>
      </c>
      <c r="C26" s="3"/>
      <c r="D26" s="3">
        <v>1</v>
      </c>
      <c r="E26" s="9">
        <v>1</v>
      </c>
      <c r="F26" s="9">
        <v>0</v>
      </c>
      <c r="G26" s="9"/>
    </row>
    <row r="27" spans="1:7" x14ac:dyDescent="0.2">
      <c r="A27" s="2" t="s">
        <v>189</v>
      </c>
      <c r="B27" s="3">
        <v>8</v>
      </c>
      <c r="C27" s="3"/>
      <c r="D27" s="3">
        <v>8</v>
      </c>
      <c r="E27" s="9">
        <v>1</v>
      </c>
      <c r="F27" s="9">
        <v>0</v>
      </c>
      <c r="G27" s="9"/>
    </row>
    <row r="28" spans="1:7" x14ac:dyDescent="0.2">
      <c r="A28" s="2" t="s">
        <v>1103</v>
      </c>
      <c r="B28" s="3">
        <v>549</v>
      </c>
      <c r="C28" s="3">
        <v>42</v>
      </c>
      <c r="D28" s="3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2"/>
  <sheetViews>
    <sheetView topLeftCell="A546" workbookViewId="0">
      <selection activeCell="A592" sqref="A592"/>
    </sheetView>
  </sheetViews>
  <sheetFormatPr defaultRowHeight="12.75" x14ac:dyDescent="0.2"/>
  <cols>
    <col min="1" max="1" width="24.85546875" customWidth="1"/>
    <col min="2" max="2" width="31.42578125" customWidth="1"/>
    <col min="3" max="3" width="30" customWidth="1"/>
    <col min="4" max="4" width="25.7109375" customWidth="1"/>
    <col min="5" max="5" width="15.7109375" bestFit="1" customWidth="1"/>
    <col min="9" max="9" width="18" bestFit="1" customWidth="1"/>
    <col min="10" max="10" width="30" customWidth="1"/>
  </cols>
  <sheetData>
    <row r="1" spans="1:10" x14ac:dyDescent="0.2">
      <c r="A1" t="s">
        <v>52</v>
      </c>
      <c r="B1" t="s">
        <v>50</v>
      </c>
      <c r="C1" t="s">
        <v>51</v>
      </c>
      <c r="D1" t="s">
        <v>1539</v>
      </c>
      <c r="E1" t="s">
        <v>1767</v>
      </c>
      <c r="F1" t="s">
        <v>1758</v>
      </c>
      <c r="G1" t="s">
        <v>1759</v>
      </c>
      <c r="H1" t="s">
        <v>1760</v>
      </c>
      <c r="I1" t="s">
        <v>1761</v>
      </c>
      <c r="J1" t="s">
        <v>1762</v>
      </c>
    </row>
    <row r="2" spans="1:10" x14ac:dyDescent="0.2">
      <c r="A2" t="s">
        <v>354</v>
      </c>
      <c r="B2" t="s">
        <v>333</v>
      </c>
      <c r="C2" t="s">
        <v>338</v>
      </c>
      <c r="D2" t="e">
        <f>VLOOKUP(C2,existing!J:J,1,FALSE)</f>
        <v>#N/A</v>
      </c>
      <c r="E2" t="b">
        <f>NOT(ISNA(D2))</f>
        <v>0</v>
      </c>
      <c r="F2" t="str">
        <f>MID(C2,FIND(" ",C2)+1,LEN(C2))</f>
        <v>Anderson</v>
      </c>
      <c r="G2" t="str">
        <f>VLOOKUP(F2,existing!H:H,1,FALSE)</f>
        <v>ANDERSON</v>
      </c>
      <c r="H2" t="b">
        <f>AND(ISNA(D2),NOT(ISNA(G2)))</f>
        <v>1</v>
      </c>
      <c r="I2" t="str">
        <f>VLOOKUP(G2,existing!H:K,2,FALSE)</f>
        <v>Lucy ANDERSON</v>
      </c>
      <c r="J2" t="b">
        <v>0</v>
      </c>
    </row>
    <row r="3" spans="1:10" x14ac:dyDescent="0.2">
      <c r="A3" t="s">
        <v>1105</v>
      </c>
      <c r="B3" t="s">
        <v>24</v>
      </c>
      <c r="C3" t="s">
        <v>1130</v>
      </c>
      <c r="D3" t="e">
        <f>VLOOKUP(C3,existing!J:J,1,FALSE)</f>
        <v>#N/A</v>
      </c>
      <c r="E3" t="b">
        <f t="shared" ref="E3:E66" si="0">NOT(ISNA(D3))</f>
        <v>0</v>
      </c>
      <c r="F3" t="str">
        <f>MID(C3,FIND(" ",C3)+1,LEN(C3))</f>
        <v>Atkinson</v>
      </c>
      <c r="G3" t="str">
        <f>VLOOKUP(F3,existing!H:H,1,FALSE)</f>
        <v>ATKINSON</v>
      </c>
      <c r="H3" t="b">
        <f>AND(ISNA(D3),NOT(ISNA(G3)))</f>
        <v>1</v>
      </c>
      <c r="I3" t="str">
        <f>VLOOKUP(G3,existing!H:K,2,FALSE)</f>
        <v>Janice ATKINSON</v>
      </c>
      <c r="J3" t="b">
        <v>0</v>
      </c>
    </row>
    <row r="4" spans="1:10" x14ac:dyDescent="0.2">
      <c r="A4" t="s">
        <v>53</v>
      </c>
      <c r="B4" t="s">
        <v>42</v>
      </c>
      <c r="C4" t="s">
        <v>47</v>
      </c>
      <c r="D4" t="e">
        <f>VLOOKUP(C4,existing!J:J,1,FALSE)</f>
        <v>#N/A</v>
      </c>
      <c r="E4" t="b">
        <f t="shared" si="0"/>
        <v>0</v>
      </c>
      <c r="F4" t="str">
        <f>MID(C4,FIND(" ",C4)+1,LEN(C4))</f>
        <v>Evans</v>
      </c>
      <c r="G4" t="str">
        <f>VLOOKUP(F4,existing!H:H,1,FALSE)</f>
        <v>EVANS</v>
      </c>
      <c r="H4" t="b">
        <f>AND(ISNA(D4),NOT(ISNA(G4)))</f>
        <v>1</v>
      </c>
      <c r="I4" t="str">
        <f>VLOOKUP(G4,existing!H:K,2,FALSE)</f>
        <v>Jill EVANS</v>
      </c>
      <c r="J4" t="b">
        <v>0</v>
      </c>
    </row>
    <row r="5" spans="1:10" x14ac:dyDescent="0.2">
      <c r="A5" t="s">
        <v>441</v>
      </c>
      <c r="B5" t="s">
        <v>415</v>
      </c>
      <c r="C5" t="s">
        <v>420</v>
      </c>
      <c r="D5" t="e">
        <f>VLOOKUP(C5,existing!J:J,1,FALSE)</f>
        <v>#N/A</v>
      </c>
      <c r="E5" t="b">
        <f t="shared" si="0"/>
        <v>0</v>
      </c>
      <c r="F5" t="str">
        <f>MID(C5,FIND(" ",C5)+1,LEN(C5))</f>
        <v>Foster</v>
      </c>
      <c r="G5" t="str">
        <f>VLOOKUP(F5,existing!H:H,1,FALSE)</f>
        <v>FOSTER</v>
      </c>
      <c r="H5" t="b">
        <f>AND(ISNA(D5),NOT(ISNA(G5)))</f>
        <v>1</v>
      </c>
      <c r="I5" t="str">
        <f>VLOOKUP(G5,existing!H:K,2,FALSE)</f>
        <v>Jacqueline FOSTER</v>
      </c>
      <c r="J5" t="b">
        <v>0</v>
      </c>
    </row>
    <row r="6" spans="1:10" x14ac:dyDescent="0.2">
      <c r="A6" t="s">
        <v>284</v>
      </c>
      <c r="B6" t="s">
        <v>36</v>
      </c>
      <c r="C6" t="s">
        <v>265</v>
      </c>
      <c r="D6" t="e">
        <f>VLOOKUP(C6,existing!J:J,1,FALSE)</f>
        <v>#N/A</v>
      </c>
      <c r="E6" t="b">
        <f t="shared" si="0"/>
        <v>0</v>
      </c>
      <c r="F6" t="str">
        <f>MID(C6,FIND(" ",C6)+1,LEN(C6))</f>
        <v>Fox</v>
      </c>
      <c r="G6" t="str">
        <f>VLOOKUP(F6,existing!H:H,1,FALSE)</f>
        <v>FOX</v>
      </c>
      <c r="H6" t="b">
        <f>AND(ISNA(D6),NOT(ISNA(G6)))</f>
        <v>1</v>
      </c>
      <c r="I6" t="str">
        <f>VLOOKUP(G6,existing!H:K,2,FALSE)</f>
        <v>Ashley FOX</v>
      </c>
      <c r="J6" t="b">
        <v>0</v>
      </c>
    </row>
    <row r="7" spans="1:10" x14ac:dyDescent="0.2">
      <c r="A7" t="s">
        <v>1186</v>
      </c>
      <c r="B7" t="s">
        <v>36</v>
      </c>
      <c r="C7" t="s">
        <v>1180</v>
      </c>
      <c r="D7" t="e">
        <f>VLOOKUP(C7,existing!J:J,1,FALSE)</f>
        <v>#N/A</v>
      </c>
      <c r="E7" t="b">
        <f t="shared" si="0"/>
        <v>0</v>
      </c>
      <c r="F7" t="str">
        <f>MID(C7,FIND(" ",C7)+1,LEN(C7))</f>
        <v>James</v>
      </c>
      <c r="G7" t="str">
        <f>VLOOKUP(F7,existing!H:H,1,FALSE)</f>
        <v>JAMES</v>
      </c>
      <c r="H7" t="b">
        <f>AND(ISNA(D7),NOT(ISNA(G7)))</f>
        <v>1</v>
      </c>
      <c r="I7" t="str">
        <f>VLOOKUP(G7,existing!H:K,2,FALSE)</f>
        <v>Diane JAMES</v>
      </c>
      <c r="J7" t="b">
        <v>0</v>
      </c>
    </row>
    <row r="8" spans="1:10" x14ac:dyDescent="0.2">
      <c r="A8" t="s">
        <v>109</v>
      </c>
      <c r="B8" t="s">
        <v>30</v>
      </c>
      <c r="C8" t="s">
        <v>154</v>
      </c>
      <c r="D8" t="e">
        <f>VLOOKUP(C8,existing!J:J,1,FALSE)</f>
        <v>#N/A</v>
      </c>
      <c r="E8" t="b">
        <f t="shared" si="0"/>
        <v>0</v>
      </c>
      <c r="F8" t="str">
        <f>MID(C8,FIND(" ",C8)+1,LEN(C8))</f>
        <v>Khan</v>
      </c>
      <c r="G8" t="str">
        <f>VLOOKUP(F8,existing!H:H,1,FALSE)</f>
        <v>KHAN</v>
      </c>
      <c r="H8" t="b">
        <f>AND(ISNA(D8),NOT(ISNA(G8)))</f>
        <v>1</v>
      </c>
      <c r="I8" t="str">
        <f>VLOOKUP(G8,existing!H:K,2,FALSE)</f>
        <v>Wajid KHAN</v>
      </c>
      <c r="J8" t="b">
        <v>0</v>
      </c>
    </row>
    <row r="9" spans="1:10" x14ac:dyDescent="0.2">
      <c r="A9" t="s">
        <v>109</v>
      </c>
      <c r="B9" t="s">
        <v>30</v>
      </c>
      <c r="C9" t="s">
        <v>157</v>
      </c>
      <c r="D9" t="e">
        <f>VLOOKUP(C9,existing!J:J,1,FALSE)</f>
        <v>#N/A</v>
      </c>
      <c r="E9" t="b">
        <f t="shared" si="0"/>
        <v>0</v>
      </c>
      <c r="F9" t="str">
        <f>MID(C9,FIND(" ",C9)+1,LEN(C9))</f>
        <v>Khan</v>
      </c>
      <c r="G9" t="str">
        <f>VLOOKUP(F9,existing!H:H,1,FALSE)</f>
        <v>KHAN</v>
      </c>
      <c r="H9" t="b">
        <f>AND(ISNA(D9),NOT(ISNA(G9)))</f>
        <v>1</v>
      </c>
      <c r="I9" t="str">
        <f>VLOOKUP(G9,existing!H:K,2,FALSE)</f>
        <v>Wajid KHAN</v>
      </c>
      <c r="J9" t="b">
        <v>0</v>
      </c>
    </row>
    <row r="10" spans="1:10" x14ac:dyDescent="0.2">
      <c r="A10" t="s">
        <v>1235</v>
      </c>
      <c r="B10" t="s">
        <v>24</v>
      </c>
      <c r="C10" t="s">
        <v>1210</v>
      </c>
      <c r="D10" t="e">
        <f>VLOOKUP(C10,existing!J:J,1,FALSE)</f>
        <v>#N/A</v>
      </c>
      <c r="E10" t="b">
        <f t="shared" si="0"/>
        <v>0</v>
      </c>
      <c r="F10" t="str">
        <f>MID(C10,FIND(" ",C10)+1,LEN(C10))</f>
        <v>Khan</v>
      </c>
      <c r="G10" t="str">
        <f>VLOOKUP(F10,existing!H:H,1,FALSE)</f>
        <v>KHAN</v>
      </c>
      <c r="H10" t="b">
        <f>AND(ISNA(D10),NOT(ISNA(G10)))</f>
        <v>1</v>
      </c>
      <c r="I10" t="str">
        <f>VLOOKUP(G10,existing!H:K,2,FALSE)</f>
        <v>Wajid KHAN</v>
      </c>
      <c r="J10" t="b">
        <v>0</v>
      </c>
    </row>
    <row r="11" spans="1:10" x14ac:dyDescent="0.2">
      <c r="A11" t="s">
        <v>1236</v>
      </c>
      <c r="B11" t="s">
        <v>24</v>
      </c>
      <c r="C11" t="s">
        <v>1261</v>
      </c>
      <c r="D11" t="e">
        <f>VLOOKUP(C11,existing!J:J,1,FALSE)</f>
        <v>#N/A</v>
      </c>
      <c r="E11" t="b">
        <f t="shared" si="0"/>
        <v>0</v>
      </c>
      <c r="F11" t="str">
        <f>MID(C11,FIND(" ",C11)+1,LEN(C11))</f>
        <v>Khan</v>
      </c>
      <c r="G11" t="str">
        <f>VLOOKUP(F11,existing!H:H,1,FALSE)</f>
        <v>KHAN</v>
      </c>
      <c r="H11" t="b">
        <f>AND(ISNA(D11),NOT(ISNA(G11)))</f>
        <v>1</v>
      </c>
      <c r="I11" t="str">
        <f>VLOOKUP(G11,existing!H:K,2,FALSE)</f>
        <v>Wajid KHAN</v>
      </c>
      <c r="J11" t="b">
        <v>0</v>
      </c>
    </row>
    <row r="12" spans="1:10" x14ac:dyDescent="0.2">
      <c r="A12" t="s">
        <v>109</v>
      </c>
      <c r="B12" t="s">
        <v>189</v>
      </c>
      <c r="C12" t="s">
        <v>181</v>
      </c>
      <c r="D12" t="e">
        <f>VLOOKUP(C12,existing!J:J,1,FALSE)</f>
        <v>#N/A</v>
      </c>
      <c r="E12" t="b">
        <f t="shared" si="0"/>
        <v>0</v>
      </c>
      <c r="F12" t="str">
        <f>MID(C12,FIND(" ",C12)+1,LEN(C12))</f>
        <v>Mayer</v>
      </c>
      <c r="G12" t="str">
        <f>VLOOKUP(F12,existing!H:H,1,FALSE)</f>
        <v>MAYER</v>
      </c>
      <c r="H12" t="b">
        <f>AND(ISNA(D12),NOT(ISNA(G12)))</f>
        <v>1</v>
      </c>
      <c r="I12" t="str">
        <f>VLOOKUP(G12,existing!H:K,2,FALSE)</f>
        <v>Alex MAYER</v>
      </c>
      <c r="J12" t="b">
        <v>0</v>
      </c>
    </row>
    <row r="13" spans="1:10" x14ac:dyDescent="0.2">
      <c r="A13" t="s">
        <v>1236</v>
      </c>
      <c r="B13" t="s">
        <v>24</v>
      </c>
      <c r="C13" t="s">
        <v>1263</v>
      </c>
      <c r="D13" t="e">
        <f>VLOOKUP(C13,existing!J:J,1,FALSE)</f>
        <v>#N/A</v>
      </c>
      <c r="E13" t="b">
        <f t="shared" si="0"/>
        <v>0</v>
      </c>
      <c r="F13" t="str">
        <f>MID(C13,FIND(" ",C13)+1,LEN(C13))</f>
        <v>Mayer</v>
      </c>
      <c r="G13" t="str">
        <f>VLOOKUP(F13,existing!H:H,1,FALSE)</f>
        <v>MAYER</v>
      </c>
      <c r="H13" t="b">
        <f>AND(ISNA(D13),NOT(ISNA(G13)))</f>
        <v>1</v>
      </c>
      <c r="I13" t="str">
        <f>VLOOKUP(G13,existing!H:K,2,FALSE)</f>
        <v>Alex MAYER</v>
      </c>
      <c r="J13" t="b">
        <v>0</v>
      </c>
    </row>
    <row r="14" spans="1:10" x14ac:dyDescent="0.2">
      <c r="A14" t="s">
        <v>1105</v>
      </c>
      <c r="B14" t="s">
        <v>42</v>
      </c>
      <c r="C14" t="s">
        <v>1146</v>
      </c>
      <c r="D14" t="e">
        <f>VLOOKUP(C14,existing!J:J,1,FALSE)</f>
        <v>#N/A</v>
      </c>
      <c r="E14" t="b">
        <f t="shared" si="0"/>
        <v>0</v>
      </c>
      <c r="F14" t="str">
        <f>MID(C14,FIND(" ",C14)+1,LEN(C14))</f>
        <v>McIntyre</v>
      </c>
      <c r="G14" t="str">
        <f>VLOOKUP(F14,existing!H:H,1,FALSE)</f>
        <v>McINTYRE</v>
      </c>
      <c r="H14" t="b">
        <f>AND(ISNA(D14),NOT(ISNA(G14)))</f>
        <v>1</v>
      </c>
      <c r="I14" t="str">
        <f>VLOOKUP(G14,existing!H:K,2,FALSE)</f>
        <v>Anthea McINTYRE</v>
      </c>
      <c r="J14" t="b">
        <v>0</v>
      </c>
    </row>
    <row r="15" spans="1:10" x14ac:dyDescent="0.2">
      <c r="A15" t="s">
        <v>109</v>
      </c>
      <c r="B15" t="s">
        <v>6</v>
      </c>
      <c r="C15" t="s">
        <v>133</v>
      </c>
      <c r="D15" t="e">
        <f>VLOOKUP(C15,existing!J:J,1,FALSE)</f>
        <v>#N/A</v>
      </c>
      <c r="E15" t="b">
        <f t="shared" si="0"/>
        <v>0</v>
      </c>
      <c r="F15" t="str">
        <f>MID(C15,FIND(" ",C15)+1,LEN(C15))</f>
        <v>Parker</v>
      </c>
      <c r="G15" t="str">
        <f>VLOOKUP(F15,existing!H:H,1,FALSE)</f>
        <v>PARKER</v>
      </c>
      <c r="H15" t="b">
        <f>AND(ISNA(D15),NOT(ISNA(G15)))</f>
        <v>1</v>
      </c>
      <c r="I15" t="str">
        <f>VLOOKUP(G15,existing!H:K,2,FALSE)</f>
        <v>Margot PARKER</v>
      </c>
      <c r="J15" t="b">
        <v>0</v>
      </c>
    </row>
    <row r="16" spans="1:10" x14ac:dyDescent="0.2">
      <c r="A16" t="s">
        <v>109</v>
      </c>
      <c r="B16" t="s">
        <v>24</v>
      </c>
      <c r="C16" t="s">
        <v>145</v>
      </c>
      <c r="D16" t="e">
        <f>VLOOKUP(C16,existing!J:J,1,FALSE)</f>
        <v>#N/A</v>
      </c>
      <c r="E16" t="b">
        <f t="shared" si="0"/>
        <v>0</v>
      </c>
      <c r="F16" t="str">
        <f>MID(C16,FIND(" ",C16)+1,LEN(C16))</f>
        <v>Parker</v>
      </c>
      <c r="G16" t="str">
        <f>VLOOKUP(F16,existing!H:H,1,FALSE)</f>
        <v>PARKER</v>
      </c>
      <c r="H16" t="b">
        <f>AND(ISNA(D16),NOT(ISNA(G16)))</f>
        <v>1</v>
      </c>
      <c r="I16" t="str">
        <f>VLOOKUP(G16,existing!H:K,2,FALSE)</f>
        <v>Margot PARKER</v>
      </c>
      <c r="J16" t="b">
        <v>0</v>
      </c>
    </row>
    <row r="17" spans="1:10" x14ac:dyDescent="0.2">
      <c r="A17" t="s">
        <v>61</v>
      </c>
      <c r="B17" t="s">
        <v>6</v>
      </c>
      <c r="C17" t="s">
        <v>68</v>
      </c>
      <c r="D17" t="e">
        <f>VLOOKUP(C17,existing!J:J,1,FALSE)</f>
        <v>#N/A</v>
      </c>
      <c r="E17" t="b">
        <f t="shared" si="0"/>
        <v>0</v>
      </c>
      <c r="F17" t="str">
        <f>MID(C17,FIND(" ",C17)+1,LEN(C17))</f>
        <v>Smith</v>
      </c>
      <c r="G17" t="str">
        <f>VLOOKUP(F17,existing!H:H,1,FALSE)</f>
        <v>SMITH</v>
      </c>
      <c r="H17" t="b">
        <f>AND(ISNA(D17),NOT(ISNA(G17)))</f>
        <v>1</v>
      </c>
      <c r="I17" t="str">
        <f>VLOOKUP(G17,existing!H:K,2,FALSE)</f>
        <v>Alyn SMITH</v>
      </c>
      <c r="J17" t="b">
        <v>0</v>
      </c>
    </row>
    <row r="18" spans="1:10" x14ac:dyDescent="0.2">
      <c r="A18" t="s">
        <v>61</v>
      </c>
      <c r="B18" t="s">
        <v>24</v>
      </c>
      <c r="C18" t="s">
        <v>85</v>
      </c>
      <c r="D18" t="e">
        <f>VLOOKUP(C18,existing!J:J,1,FALSE)</f>
        <v>#N/A</v>
      </c>
      <c r="E18" t="b">
        <f t="shared" si="0"/>
        <v>0</v>
      </c>
      <c r="F18" t="str">
        <f>MID(C18,FIND(" ",C18)+1,LEN(C18))</f>
        <v>Smith</v>
      </c>
      <c r="G18" t="str">
        <f>VLOOKUP(F18,existing!H:H,1,FALSE)</f>
        <v>SMITH</v>
      </c>
      <c r="H18" t="b">
        <f>AND(ISNA(D18),NOT(ISNA(G18)))</f>
        <v>1</v>
      </c>
      <c r="I18" t="str">
        <f>VLOOKUP(G18,existing!H:K,2,FALSE)</f>
        <v>Alyn SMITH</v>
      </c>
      <c r="J18" t="b">
        <v>0</v>
      </c>
    </row>
    <row r="19" spans="1:10" x14ac:dyDescent="0.2">
      <c r="A19" t="s">
        <v>109</v>
      </c>
      <c r="B19" t="s">
        <v>110</v>
      </c>
      <c r="C19" t="s">
        <v>112</v>
      </c>
      <c r="D19" t="e">
        <f>VLOOKUP(C19,existing!J:J,1,FALSE)</f>
        <v>#N/A</v>
      </c>
      <c r="E19" t="b">
        <f t="shared" si="0"/>
        <v>0</v>
      </c>
      <c r="F19" t="str">
        <f>MID(C19,FIND(" ",C19)+1,LEN(C19))</f>
        <v>Smith</v>
      </c>
      <c r="G19" t="str">
        <f>VLOOKUP(F19,existing!H:H,1,FALSE)</f>
        <v>SMITH</v>
      </c>
      <c r="H19" t="b">
        <f>AND(ISNA(D19),NOT(ISNA(G19)))</f>
        <v>1</v>
      </c>
      <c r="I19" t="str">
        <f>VLOOKUP(G19,existing!H:K,2,FALSE)</f>
        <v>Alyn SMITH</v>
      </c>
      <c r="J19" t="b">
        <v>0</v>
      </c>
    </row>
    <row r="20" spans="1:10" x14ac:dyDescent="0.2">
      <c r="A20" t="s">
        <v>1186</v>
      </c>
      <c r="B20" t="s">
        <v>1173</v>
      </c>
      <c r="C20" t="s">
        <v>1175</v>
      </c>
      <c r="D20" t="e">
        <f>VLOOKUP(C20,existing!J:J,1,FALSE)</f>
        <v>#N/A</v>
      </c>
      <c r="E20" t="b">
        <f t="shared" si="0"/>
        <v>0</v>
      </c>
      <c r="F20" t="str">
        <f>MID(C20,FIND(" ",C20)+1,LEN(C20))</f>
        <v>Smith</v>
      </c>
      <c r="G20" t="str">
        <f>VLOOKUP(F20,existing!H:H,1,FALSE)</f>
        <v>SMITH</v>
      </c>
      <c r="H20" t="b">
        <f>AND(ISNA(D20),NOT(ISNA(G20)))</f>
        <v>1</v>
      </c>
      <c r="I20" t="str">
        <f>VLOOKUP(G20,existing!H:K,2,FALSE)</f>
        <v>Alyn SMITH</v>
      </c>
      <c r="J20" t="b">
        <v>0</v>
      </c>
    </row>
    <row r="21" spans="1:10" x14ac:dyDescent="0.2">
      <c r="A21" t="s">
        <v>61</v>
      </c>
      <c r="B21" t="s">
        <v>0</v>
      </c>
      <c r="C21" t="s">
        <v>54</v>
      </c>
      <c r="D21" t="e">
        <f>VLOOKUP(C21,existing!J:J,1,FALSE)</f>
        <v>#N/A</v>
      </c>
      <c r="E21" t="b">
        <f t="shared" si="0"/>
        <v>0</v>
      </c>
      <c r="F21" t="str">
        <f>MID(C21,FIND(" ",C21)+1,LEN(C21))</f>
        <v>Taylor</v>
      </c>
      <c r="G21" t="str">
        <f>VLOOKUP(F21,existing!H:H,1,FALSE)</f>
        <v>TAYLOR</v>
      </c>
      <c r="H21" t="b">
        <f>AND(ISNA(D21),NOT(ISNA(G21)))</f>
        <v>1</v>
      </c>
      <c r="I21" t="str">
        <f>VLOOKUP(G21,existing!H:K,2,FALSE)</f>
        <v>Keith TAYLOR</v>
      </c>
      <c r="J21" t="b">
        <v>0</v>
      </c>
    </row>
    <row r="22" spans="1:10" x14ac:dyDescent="0.2">
      <c r="A22" t="s">
        <v>61</v>
      </c>
      <c r="B22" t="s">
        <v>24</v>
      </c>
      <c r="C22" t="s">
        <v>83</v>
      </c>
      <c r="D22" t="e">
        <f>VLOOKUP(C22,existing!J:J,1,FALSE)</f>
        <v>#N/A</v>
      </c>
      <c r="E22" t="b">
        <f t="shared" si="0"/>
        <v>0</v>
      </c>
      <c r="F22" t="str">
        <f>MID(C22,FIND(" ",C22)+1,LEN(C22))</f>
        <v>Taylor</v>
      </c>
      <c r="G22" t="str">
        <f>VLOOKUP(F22,existing!H:H,1,FALSE)</f>
        <v>TAYLOR</v>
      </c>
      <c r="H22" t="b">
        <f>AND(ISNA(D22),NOT(ISNA(G22)))</f>
        <v>1</v>
      </c>
      <c r="I22" t="str">
        <f>VLOOKUP(G22,existing!H:K,2,FALSE)</f>
        <v>Keith TAYLOR</v>
      </c>
      <c r="J22" t="b">
        <v>0</v>
      </c>
    </row>
    <row r="23" spans="1:10" x14ac:dyDescent="0.2">
      <c r="A23" t="s">
        <v>284</v>
      </c>
      <c r="B23" t="s">
        <v>0</v>
      </c>
      <c r="C23" t="s">
        <v>226</v>
      </c>
      <c r="D23" t="e">
        <f>VLOOKUP(C23,existing!J:J,1,FALSE)</f>
        <v>#N/A</v>
      </c>
      <c r="E23" t="b">
        <f t="shared" si="0"/>
        <v>0</v>
      </c>
      <c r="F23" t="str">
        <f>MID(C23,FIND(" ",C23)+1,LEN(C23))</f>
        <v>Taylor</v>
      </c>
      <c r="G23" t="str">
        <f>VLOOKUP(F23,existing!H:H,1,FALSE)</f>
        <v>TAYLOR</v>
      </c>
      <c r="H23" t="b">
        <f>AND(ISNA(D23),NOT(ISNA(G23)))</f>
        <v>1</v>
      </c>
      <c r="I23" t="str">
        <f>VLOOKUP(G23,existing!H:K,2,FALSE)</f>
        <v>Keith TAYLOR</v>
      </c>
      <c r="J23" t="b">
        <v>0</v>
      </c>
    </row>
    <row r="24" spans="1:10" x14ac:dyDescent="0.2">
      <c r="A24" t="s">
        <v>441</v>
      </c>
      <c r="B24" t="s">
        <v>36</v>
      </c>
      <c r="C24" t="s">
        <v>412</v>
      </c>
      <c r="D24" t="e">
        <f>VLOOKUP(C24,existing!J:J,1,FALSE)</f>
        <v>#N/A</v>
      </c>
      <c r="E24" t="b">
        <f t="shared" si="0"/>
        <v>0</v>
      </c>
      <c r="F24" t="str">
        <f>MID(C24,FIND(" ",C24)+1,LEN(C24))</f>
        <v>Taylor</v>
      </c>
      <c r="G24" t="str">
        <f>VLOOKUP(F24,existing!H:H,1,FALSE)</f>
        <v>TAYLOR</v>
      </c>
      <c r="H24" t="b">
        <f>AND(ISNA(D24),NOT(ISNA(G24)))</f>
        <v>1</v>
      </c>
      <c r="I24" t="str">
        <f>VLOOKUP(G24,existing!H:K,2,FALSE)</f>
        <v>Keith TAYLOR</v>
      </c>
      <c r="J24" t="b">
        <v>0</v>
      </c>
    </row>
    <row r="25" spans="1:10" x14ac:dyDescent="0.2">
      <c r="A25" t="s">
        <v>1105</v>
      </c>
      <c r="B25" t="s">
        <v>42</v>
      </c>
      <c r="C25" t="s">
        <v>1147</v>
      </c>
      <c r="D25" t="e">
        <f>VLOOKUP(C25,existing!J:J,1,FALSE)</f>
        <v>#N/A</v>
      </c>
      <c r="E25" t="b">
        <f t="shared" si="0"/>
        <v>0</v>
      </c>
      <c r="F25" t="str">
        <f>MID(C25,FIND(" ",C25)+1,LEN(C25))</f>
        <v>Taylor</v>
      </c>
      <c r="G25" t="str">
        <f>VLOOKUP(F25,existing!H:H,1,FALSE)</f>
        <v>TAYLOR</v>
      </c>
      <c r="H25" t="b">
        <f>AND(ISNA(D25),NOT(ISNA(G25)))</f>
        <v>1</v>
      </c>
      <c r="I25" t="str">
        <f>VLOOKUP(G25,existing!H:K,2,FALSE)</f>
        <v>Keith TAYLOR</v>
      </c>
      <c r="J25" t="b">
        <v>0</v>
      </c>
    </row>
    <row r="26" spans="1:10" x14ac:dyDescent="0.2">
      <c r="A26" t="s">
        <v>441</v>
      </c>
      <c r="B26" t="s">
        <v>24</v>
      </c>
      <c r="C26" t="s">
        <v>394</v>
      </c>
      <c r="D26" t="e">
        <f>VLOOKUP(C26,existing!J:J,1,FALSE)</f>
        <v>#N/A</v>
      </c>
      <c r="E26" t="b">
        <f t="shared" si="0"/>
        <v>0</v>
      </c>
      <c r="F26" t="str">
        <f>MID(C26,FIND(" ",C26)+1,LEN(C26))</f>
        <v>Ward</v>
      </c>
      <c r="G26" t="str">
        <f>VLOOKUP(F26,existing!H:H,1,FALSE)</f>
        <v>WARD</v>
      </c>
      <c r="H26" t="b">
        <f>AND(ISNA(D26),NOT(ISNA(G26)))</f>
        <v>1</v>
      </c>
      <c r="I26" t="str">
        <f>VLOOKUP(G26,existing!H:K,2,FALSE)</f>
        <v>Julie WARD</v>
      </c>
      <c r="J26" t="b">
        <v>0</v>
      </c>
    </row>
    <row r="27" spans="1:10" x14ac:dyDescent="0.2">
      <c r="A27" t="s">
        <v>61</v>
      </c>
      <c r="B27" t="s">
        <v>24</v>
      </c>
      <c r="C27" t="s">
        <v>81</v>
      </c>
      <c r="D27" t="str">
        <f>VLOOKUP(C27,existing!J:J,1,FALSE)</f>
        <v>Alex Mayer</v>
      </c>
      <c r="E27" t="b">
        <f t="shared" si="0"/>
        <v>1</v>
      </c>
      <c r="F27" t="str">
        <f>MID(C27,FIND(" ",C27)+1,LEN(C27))</f>
        <v>Mayer</v>
      </c>
      <c r="G27" t="str">
        <f>VLOOKUP(F27,existing!H:H,1,FALSE)</f>
        <v>MAYER</v>
      </c>
      <c r="H27" t="b">
        <f>AND(ISNA(D27),NOT(ISNA(G27)))</f>
        <v>0</v>
      </c>
    </row>
    <row r="28" spans="1:10" x14ac:dyDescent="0.2">
      <c r="A28" t="s">
        <v>354</v>
      </c>
      <c r="B28" t="s">
        <v>333</v>
      </c>
      <c r="C28" t="s">
        <v>334</v>
      </c>
      <c r="D28" t="str">
        <f>VLOOKUP(C28,existing!J:J,1,FALSE)</f>
        <v>Alyn Smith</v>
      </c>
      <c r="E28" t="b">
        <f t="shared" si="0"/>
        <v>1</v>
      </c>
      <c r="F28" t="str">
        <f>MID(C28,FIND(" ",C28)+1,LEN(C28))</f>
        <v>Smith</v>
      </c>
      <c r="G28" t="str">
        <f>VLOOKUP(F28,existing!H:H,1,FALSE)</f>
        <v>SMITH</v>
      </c>
      <c r="H28" t="b">
        <f>AND(ISNA(D28),NOT(ISNA(G28)))</f>
        <v>0</v>
      </c>
    </row>
    <row r="29" spans="1:10" x14ac:dyDescent="0.2">
      <c r="A29" t="s">
        <v>1236</v>
      </c>
      <c r="B29" t="s">
        <v>6</v>
      </c>
      <c r="C29" t="s">
        <v>1244</v>
      </c>
      <c r="D29" t="str">
        <f>VLOOKUP(C29,existing!J:J,1,FALSE)</f>
        <v>Amjad Bashir</v>
      </c>
      <c r="E29" t="b">
        <f t="shared" si="0"/>
        <v>1</v>
      </c>
      <c r="F29" t="str">
        <f>MID(C29,FIND(" ",C29)+1,LEN(C29))</f>
        <v>Bashir</v>
      </c>
      <c r="G29" t="str">
        <f>VLOOKUP(F29,existing!H:H,1,FALSE)</f>
        <v>BASHIR</v>
      </c>
      <c r="H29" t="b">
        <f>AND(ISNA(D29),NOT(ISNA(G29)))</f>
        <v>0</v>
      </c>
    </row>
    <row r="30" spans="1:10" x14ac:dyDescent="0.2">
      <c r="A30" t="s">
        <v>1235</v>
      </c>
      <c r="B30" t="s">
        <v>6</v>
      </c>
      <c r="C30" t="s">
        <v>1194</v>
      </c>
      <c r="D30" t="str">
        <f>VLOOKUP(C30,existing!J:J,1,FALSE)</f>
        <v>Anthea Mcintyre</v>
      </c>
      <c r="E30" t="b">
        <f t="shared" si="0"/>
        <v>1</v>
      </c>
      <c r="F30" t="str">
        <f>MID(C30,FIND(" ",C30)+1,LEN(C30))</f>
        <v>McIntyre</v>
      </c>
      <c r="G30" t="str">
        <f>VLOOKUP(F30,existing!H:H,1,FALSE)</f>
        <v>McINTYRE</v>
      </c>
      <c r="H30" t="b">
        <f>AND(ISNA(D30),NOT(ISNA(G30)))</f>
        <v>0</v>
      </c>
    </row>
    <row r="31" spans="1:10" x14ac:dyDescent="0.2">
      <c r="A31" t="s">
        <v>1105</v>
      </c>
      <c r="B31" t="s">
        <v>6</v>
      </c>
      <c r="C31" t="s">
        <v>1112</v>
      </c>
      <c r="D31" t="str">
        <f>VLOOKUP(C31,existing!J:J,1,FALSE)</f>
        <v>Ashley Fox</v>
      </c>
      <c r="E31" t="b">
        <f t="shared" si="0"/>
        <v>1</v>
      </c>
      <c r="F31" t="str">
        <f>MID(C31,FIND(" ",C31)+1,LEN(C31))</f>
        <v>Fox</v>
      </c>
      <c r="G31" t="str">
        <f>VLOOKUP(F31,existing!H:H,1,FALSE)</f>
        <v>FOX</v>
      </c>
      <c r="H31" t="b">
        <f>AND(ISNA(D31),NOT(ISNA(G31)))</f>
        <v>0</v>
      </c>
    </row>
    <row r="32" spans="1:10" x14ac:dyDescent="0.2">
      <c r="A32" t="s">
        <v>354</v>
      </c>
      <c r="B32" t="s">
        <v>6</v>
      </c>
      <c r="C32" t="s">
        <v>309</v>
      </c>
      <c r="D32" t="str">
        <f>C32</f>
        <v>Baroness Nosheena Mobarik</v>
      </c>
      <c r="E32" t="b">
        <f t="shared" si="0"/>
        <v>1</v>
      </c>
      <c r="F32" t="str">
        <f>MID(C32,FIND(" ",C32)+1,LEN(C32))</f>
        <v>Nosheena Mobarik</v>
      </c>
      <c r="G32" t="e">
        <f>VLOOKUP(F32,existing!H:H,1,FALSE)</f>
        <v>#N/A</v>
      </c>
      <c r="H32" t="b">
        <f>AND(ISNA(D32),NOT(ISNA(G32)))</f>
        <v>0</v>
      </c>
    </row>
    <row r="33" spans="1:8" x14ac:dyDescent="0.2">
      <c r="A33" t="s">
        <v>441</v>
      </c>
      <c r="B33" t="s">
        <v>30</v>
      </c>
      <c r="C33" t="s">
        <v>395</v>
      </c>
      <c r="D33" t="str">
        <f>VLOOKUP(C33,existing!J:J,1,FALSE)</f>
        <v>Catherine Bearder</v>
      </c>
      <c r="E33" t="b">
        <f t="shared" si="0"/>
        <v>1</v>
      </c>
      <c r="F33" t="str">
        <f>MID(C33,FIND(" ",C33)+1,LEN(C33))</f>
        <v>Bearder</v>
      </c>
      <c r="G33" t="str">
        <f>VLOOKUP(F33,existing!H:H,1,FALSE)</f>
        <v>BEARDER</v>
      </c>
      <c r="H33" t="b">
        <f>AND(ISNA(D33),NOT(ISNA(G33)))</f>
        <v>0</v>
      </c>
    </row>
    <row r="34" spans="1:8" x14ac:dyDescent="0.2">
      <c r="A34" t="s">
        <v>109</v>
      </c>
      <c r="B34" t="s">
        <v>6</v>
      </c>
      <c r="C34" t="s">
        <v>127</v>
      </c>
      <c r="D34" t="str">
        <f>VLOOKUP(C34,existing!J:J,1,FALSE)</f>
        <v>Charles Tannock</v>
      </c>
      <c r="E34" t="b">
        <f t="shared" si="0"/>
        <v>1</v>
      </c>
      <c r="F34" t="str">
        <f>MID(C34,FIND(" ",C34)+1,LEN(C34))</f>
        <v>Tannock</v>
      </c>
      <c r="G34" t="str">
        <f>VLOOKUP(F34,existing!H:H,1,FALSE)</f>
        <v>TANNOCK</v>
      </c>
      <c r="H34" t="b">
        <f>AND(ISNA(D34),NOT(ISNA(G34)))</f>
        <v>0</v>
      </c>
    </row>
    <row r="35" spans="1:8" x14ac:dyDescent="0.2">
      <c r="A35" t="s">
        <v>1105</v>
      </c>
      <c r="B35" t="s">
        <v>24</v>
      </c>
      <c r="C35" t="s">
        <v>1126</v>
      </c>
      <c r="D35" t="str">
        <f>VLOOKUP(C35,existing!J:J,1,FALSE)</f>
        <v>Clare Moody</v>
      </c>
      <c r="E35" t="b">
        <f t="shared" si="0"/>
        <v>1</v>
      </c>
      <c r="F35" t="str">
        <f>MID(C35,FIND(" ",C35)+1,LEN(C35))</f>
        <v>Moody</v>
      </c>
      <c r="G35" t="str">
        <f>VLOOKUP(F35,existing!H:H,1,FALSE)</f>
        <v>MOODY</v>
      </c>
      <c r="H35" t="b">
        <f>AND(ISNA(D35),NOT(ISNA(G35)))</f>
        <v>0</v>
      </c>
    </row>
    <row r="36" spans="1:8" x14ac:dyDescent="0.2">
      <c r="A36" t="s">
        <v>109</v>
      </c>
      <c r="B36" t="s">
        <v>24</v>
      </c>
      <c r="C36" t="s">
        <v>142</v>
      </c>
      <c r="D36" t="str">
        <f>VLOOKUP(C36,existing!J:J,1,FALSE)</f>
        <v>Claude Moraes</v>
      </c>
      <c r="E36" t="b">
        <f t="shared" si="0"/>
        <v>1</v>
      </c>
      <c r="F36" t="str">
        <f>MID(C36,FIND(" ",C36)+1,LEN(C36))</f>
        <v>Moraes</v>
      </c>
      <c r="G36" t="str">
        <f>VLOOKUP(F36,existing!H:H,1,FALSE)</f>
        <v>MORAES</v>
      </c>
      <c r="H36" t="b">
        <f>AND(ISNA(D36),NOT(ISNA(G36)))</f>
        <v>0</v>
      </c>
    </row>
    <row r="37" spans="1:8" x14ac:dyDescent="0.2">
      <c r="A37" t="s">
        <v>1235</v>
      </c>
      <c r="B37" t="s">
        <v>6</v>
      </c>
      <c r="C37" t="s">
        <v>1195</v>
      </c>
      <c r="D37" t="str">
        <f>VLOOKUP(C37,existing!J:J,1,FALSE)</f>
        <v>Daniel Dalton</v>
      </c>
      <c r="E37" t="b">
        <f t="shared" si="0"/>
        <v>1</v>
      </c>
      <c r="F37" t="str">
        <f>MID(C37,FIND(" ",C37)+1,LEN(C37))</f>
        <v>Dalton</v>
      </c>
      <c r="G37" t="str">
        <f>VLOOKUP(F37,existing!H:H,1,FALSE)</f>
        <v>DALTON</v>
      </c>
      <c r="H37" t="b">
        <f>AND(ISNA(D37),NOT(ISNA(G37)))</f>
        <v>0</v>
      </c>
    </row>
    <row r="38" spans="1:8" x14ac:dyDescent="0.2">
      <c r="A38" t="s">
        <v>441</v>
      </c>
      <c r="B38" t="s">
        <v>6</v>
      </c>
      <c r="C38" t="s">
        <v>365</v>
      </c>
      <c r="D38" t="str">
        <f>VLOOKUP(C38,existing!J:J,1,FALSE)</f>
        <v>Daniel Hannan</v>
      </c>
      <c r="E38" t="b">
        <f t="shared" si="0"/>
        <v>1</v>
      </c>
      <c r="F38" t="str">
        <f>MID(C38,FIND(" ",C38)+1,LEN(C38))</f>
        <v>Hannan</v>
      </c>
      <c r="G38" t="str">
        <f>VLOOKUP(F38,existing!H:H,1,FALSE)</f>
        <v>HANNAN</v>
      </c>
      <c r="H38" t="b">
        <f>AND(ISNA(D38),NOT(ISNA(G38)))</f>
        <v>0</v>
      </c>
    </row>
    <row r="39" spans="1:8" x14ac:dyDescent="0.2">
      <c r="A39" t="s">
        <v>354</v>
      </c>
      <c r="B39" t="s">
        <v>24</v>
      </c>
      <c r="C39" t="s">
        <v>321</v>
      </c>
      <c r="D39" t="str">
        <f>VLOOKUP(C39,existing!J:J,1,FALSE)</f>
        <v>David Martin</v>
      </c>
      <c r="E39" t="b">
        <f t="shared" si="0"/>
        <v>1</v>
      </c>
      <c r="F39" t="str">
        <f>MID(C39,FIND(" ",C39)+1,LEN(C39))</f>
        <v>Martin</v>
      </c>
      <c r="G39" t="str">
        <f>VLOOKUP(F39,existing!H:H,1,FALSE)</f>
        <v>MARTIN</v>
      </c>
      <c r="H39" t="b">
        <f>AND(ISNA(D39),NOT(ISNA(G39)))</f>
        <v>0</v>
      </c>
    </row>
    <row r="40" spans="1:8" x14ac:dyDescent="0.2">
      <c r="A40" t="s">
        <v>285</v>
      </c>
      <c r="B40" t="s">
        <v>289</v>
      </c>
      <c r="C40" t="s">
        <v>290</v>
      </c>
      <c r="D40" t="str">
        <f>VLOOKUP(C40,existing!J:J,1,FALSE)</f>
        <v>Diane Dodds</v>
      </c>
      <c r="E40" t="b">
        <f t="shared" si="0"/>
        <v>1</v>
      </c>
      <c r="F40" t="str">
        <f>MID(C40,FIND(" ",C40)+1,LEN(C40))</f>
        <v>Dodds</v>
      </c>
      <c r="G40" t="str">
        <f>VLOOKUP(F40,existing!H:H,1,FALSE)</f>
        <v>DODDS</v>
      </c>
      <c r="H40" t="b">
        <f>AND(ISNA(D40),NOT(ISNA(G40)))</f>
        <v>0</v>
      </c>
    </row>
    <row r="41" spans="1:8" x14ac:dyDescent="0.2">
      <c r="A41" t="s">
        <v>53</v>
      </c>
      <c r="B41" t="s">
        <v>6</v>
      </c>
      <c r="C41" t="s">
        <v>7</v>
      </c>
      <c r="D41" t="str">
        <f>VLOOKUP(C41,existing!J:J,1,FALSE)</f>
        <v>Emma Mcclarkin</v>
      </c>
      <c r="E41" t="b">
        <f t="shared" si="0"/>
        <v>1</v>
      </c>
      <c r="F41" t="str">
        <f>MID(C41,FIND(" ",C41)+1,LEN(C41))</f>
        <v>McClarkin</v>
      </c>
      <c r="G41" t="str">
        <f>VLOOKUP(F41,existing!H:H,1,FALSE)</f>
        <v>McCLARKIN</v>
      </c>
      <c r="H41" t="b">
        <f>AND(ISNA(D41),NOT(ISNA(G41)))</f>
        <v>0</v>
      </c>
    </row>
    <row r="42" spans="1:8" x14ac:dyDescent="0.2">
      <c r="A42" t="s">
        <v>61</v>
      </c>
      <c r="B42" t="s">
        <v>6</v>
      </c>
      <c r="C42" t="s">
        <v>62</v>
      </c>
      <c r="D42" t="str">
        <f>VLOOKUP(C42,existing!J:J,1,FALSE)</f>
        <v>Geoffrey Van Orden</v>
      </c>
      <c r="E42" t="b">
        <f t="shared" si="0"/>
        <v>1</v>
      </c>
      <c r="F42" t="str">
        <f>MID(C42,FIND(" ",C42)+1,LEN(C42))</f>
        <v>Van Orden</v>
      </c>
      <c r="G42" t="str">
        <f>VLOOKUP(F42,existing!H:H,1,FALSE)</f>
        <v>VAN ORDEN</v>
      </c>
      <c r="H42" t="b">
        <f>AND(ISNA(D42),NOT(ISNA(G42)))</f>
        <v>0</v>
      </c>
    </row>
    <row r="43" spans="1:8" x14ac:dyDescent="0.2">
      <c r="A43" t="s">
        <v>109</v>
      </c>
      <c r="B43" t="s">
        <v>42</v>
      </c>
      <c r="C43" t="s">
        <v>173</v>
      </c>
      <c r="D43" t="str">
        <f>VLOOKUP(C43,existing!J:J,1,FALSE)</f>
        <v>Gerard Batten</v>
      </c>
      <c r="E43" t="b">
        <f t="shared" si="0"/>
        <v>1</v>
      </c>
      <c r="F43" t="str">
        <f>MID(C43,FIND(" ",C43)+1,LEN(C43))</f>
        <v>Batten</v>
      </c>
      <c r="G43" t="str">
        <f>VLOOKUP(F43,existing!H:H,1,FALSE)</f>
        <v>BATTEN</v>
      </c>
      <c r="H43" t="b">
        <f>AND(ISNA(D43),NOT(ISNA(G43)))</f>
        <v>0</v>
      </c>
    </row>
    <row r="44" spans="1:8" x14ac:dyDescent="0.2">
      <c r="A44" t="s">
        <v>1186</v>
      </c>
      <c r="B44" t="s">
        <v>1173</v>
      </c>
      <c r="C44" t="s">
        <v>1174</v>
      </c>
      <c r="D44" t="str">
        <f>VLOOKUP(C44,existing!J:J,1,FALSE)</f>
        <v>Jill Evans</v>
      </c>
      <c r="E44" t="b">
        <f t="shared" si="0"/>
        <v>1</v>
      </c>
      <c r="F44" t="str">
        <f>MID(C44,FIND(" ",C44)+1,LEN(C44))</f>
        <v>Evans</v>
      </c>
      <c r="G44" t="str">
        <f>VLOOKUP(F44,existing!H:H,1,FALSE)</f>
        <v>EVANS</v>
      </c>
      <c r="H44" t="b">
        <f>AND(ISNA(D44),NOT(ISNA(G44)))</f>
        <v>0</v>
      </c>
    </row>
    <row r="45" spans="1:8" x14ac:dyDescent="0.2">
      <c r="A45" t="s">
        <v>61</v>
      </c>
      <c r="B45" t="s">
        <v>6</v>
      </c>
      <c r="C45" t="s">
        <v>63</v>
      </c>
      <c r="D45" t="str">
        <f>VLOOKUP(C45,existing!J:J,1,FALSE)</f>
        <v>John Flack</v>
      </c>
      <c r="E45" t="b">
        <f t="shared" si="0"/>
        <v>1</v>
      </c>
      <c r="F45" t="str">
        <f>MID(C45,FIND(" ",C45)+1,LEN(C45))</f>
        <v>Flack</v>
      </c>
      <c r="G45" t="str">
        <f>VLOOKUP(F45,existing!H:H,1,FALSE)</f>
        <v>FLACK</v>
      </c>
      <c r="H45" t="b">
        <f>AND(ISNA(D45),NOT(ISNA(G45)))</f>
        <v>0</v>
      </c>
    </row>
    <row r="46" spans="1:8" x14ac:dyDescent="0.2">
      <c r="A46" t="s">
        <v>441</v>
      </c>
      <c r="B46" t="s">
        <v>24</v>
      </c>
      <c r="C46" t="s">
        <v>385</v>
      </c>
      <c r="D46" t="str">
        <f>VLOOKUP(C46,existing!J:J,1,FALSE)</f>
        <v>John Howarth</v>
      </c>
      <c r="E46" t="b">
        <f t="shared" si="0"/>
        <v>1</v>
      </c>
      <c r="F46" t="str">
        <f>MID(C46,FIND(" ",C46)+1,LEN(C46))</f>
        <v>Howarth</v>
      </c>
      <c r="G46" t="str">
        <f>VLOOKUP(F46,existing!H:H,1,FALSE)</f>
        <v>HOWARTH</v>
      </c>
      <c r="H46" t="b">
        <f>AND(ISNA(D46),NOT(ISNA(G46)))</f>
        <v>0</v>
      </c>
    </row>
    <row r="47" spans="1:8" x14ac:dyDescent="0.2">
      <c r="A47" t="s">
        <v>1236</v>
      </c>
      <c r="B47" t="s">
        <v>6</v>
      </c>
      <c r="C47" t="s">
        <v>1243</v>
      </c>
      <c r="D47" t="str">
        <f>VLOOKUP(C47,existing!J:J,1,FALSE)</f>
        <v>John Procter</v>
      </c>
      <c r="E47" t="b">
        <f t="shared" si="0"/>
        <v>1</v>
      </c>
      <c r="F47" t="str">
        <f>MID(C47,FIND(" ",C47)+1,LEN(C47))</f>
        <v>Procter</v>
      </c>
      <c r="G47" t="str">
        <f>VLOOKUP(F47,existing!H:H,1,FALSE)</f>
        <v>PROCTER</v>
      </c>
      <c r="H47" t="b">
        <f>AND(ISNA(D47),NOT(ISNA(G47)))</f>
        <v>0</v>
      </c>
    </row>
    <row r="48" spans="1:8" x14ac:dyDescent="0.2">
      <c r="A48" t="s">
        <v>53</v>
      </c>
      <c r="B48" t="s">
        <v>36</v>
      </c>
      <c r="C48" t="s">
        <v>38</v>
      </c>
      <c r="D48" t="str">
        <f>VLOOKUP(C48,existing!J:J,1,FALSE)</f>
        <v>Jonathan Bullock</v>
      </c>
      <c r="E48" t="b">
        <f t="shared" si="0"/>
        <v>1</v>
      </c>
      <c r="F48" t="str">
        <f>MID(C48,FIND(" ",C48)+1,LEN(C48))</f>
        <v>Bullock</v>
      </c>
      <c r="G48" t="str">
        <f>VLOOKUP(F48,existing!H:H,1,FALSE)</f>
        <v>BULLOCK</v>
      </c>
      <c r="H48" t="b">
        <f>AND(ISNA(D48),NOT(ISNA(G48)))</f>
        <v>0</v>
      </c>
    </row>
    <row r="49" spans="1:8" x14ac:dyDescent="0.2">
      <c r="A49" t="s">
        <v>222</v>
      </c>
      <c r="B49" t="s">
        <v>24</v>
      </c>
      <c r="C49" t="s">
        <v>210</v>
      </c>
      <c r="D49" t="str">
        <f>VLOOKUP(C49,existing!J:J,1,FALSE)</f>
        <v>Jude Kirton-Darling</v>
      </c>
      <c r="E49" t="b">
        <f t="shared" si="0"/>
        <v>1</v>
      </c>
      <c r="F49" t="str">
        <f>MID(C49,FIND(" ",C49)+1,LEN(C49))</f>
        <v>Kirton-Darling</v>
      </c>
      <c r="G49" t="str">
        <f>VLOOKUP(F49,existing!H:H,1,FALSE)</f>
        <v>KIRTON-DARLING</v>
      </c>
      <c r="H49" t="b">
        <f>AND(ISNA(D49),NOT(ISNA(G49)))</f>
        <v>0</v>
      </c>
    </row>
    <row r="50" spans="1:8" x14ac:dyDescent="0.2">
      <c r="A50" t="s">
        <v>284</v>
      </c>
      <c r="B50" t="s">
        <v>24</v>
      </c>
      <c r="C50" t="s">
        <v>250</v>
      </c>
      <c r="D50" t="str">
        <f>VLOOKUP(C50,existing!J:J,1,FALSE)</f>
        <v>Julie Ward</v>
      </c>
      <c r="E50" t="b">
        <f t="shared" si="0"/>
        <v>1</v>
      </c>
      <c r="F50" t="str">
        <f>MID(C50,FIND(" ",C50)+1,LEN(C50))</f>
        <v>Ward</v>
      </c>
      <c r="G50" t="str">
        <f>VLOOKUP(F50,existing!H:H,1,FALSE)</f>
        <v>WARD</v>
      </c>
      <c r="H50" t="b">
        <f>AND(ISNA(D50),NOT(ISNA(G50)))</f>
        <v>0</v>
      </c>
    </row>
    <row r="51" spans="1:8" x14ac:dyDescent="0.2">
      <c r="A51" t="s">
        <v>285</v>
      </c>
      <c r="B51" t="s">
        <v>292</v>
      </c>
      <c r="C51" t="s">
        <v>293</v>
      </c>
      <c r="D51" t="str">
        <f>VLOOKUP(C51,existing!J:J,1,FALSE)</f>
        <v>Martina Anderson</v>
      </c>
      <c r="E51" t="b">
        <f t="shared" si="0"/>
        <v>1</v>
      </c>
      <c r="F51" t="str">
        <f>MID(C51,FIND(" ",C51)+1,LEN(C51))</f>
        <v>Anderson</v>
      </c>
      <c r="G51" t="str">
        <f>VLOOKUP(F51,existing!H:H,1,FALSE)</f>
        <v>ANDERSON</v>
      </c>
      <c r="H51" t="b">
        <f>AND(ISNA(D51),NOT(ISNA(G51)))</f>
        <v>0</v>
      </c>
    </row>
    <row r="52" spans="1:8" x14ac:dyDescent="0.2">
      <c r="A52" t="s">
        <v>1236</v>
      </c>
      <c r="B52" t="s">
        <v>42</v>
      </c>
      <c r="C52" t="s">
        <v>1284</v>
      </c>
      <c r="D52" t="str">
        <f>VLOOKUP(C52,existing!J:J,1,FALSE)</f>
        <v>Mike Hookem</v>
      </c>
      <c r="E52" t="b">
        <f t="shared" si="0"/>
        <v>1</v>
      </c>
      <c r="F52" t="str">
        <f>MID(C52,FIND(" ",C52)+1,LEN(C52))</f>
        <v>Hookem</v>
      </c>
      <c r="G52" t="str">
        <f>VLOOKUP(F52,existing!H:H,1,FALSE)</f>
        <v>HOOKEM</v>
      </c>
      <c r="H52" t="b">
        <f>AND(ISNA(D52),NOT(ISNA(G52)))</f>
        <v>0</v>
      </c>
    </row>
    <row r="53" spans="1:8" x14ac:dyDescent="0.2">
      <c r="A53" t="s">
        <v>1105</v>
      </c>
      <c r="B53" t="s">
        <v>12</v>
      </c>
      <c r="C53" t="s">
        <v>1120</v>
      </c>
      <c r="D53" t="str">
        <f>VLOOKUP(C53,existing!J:J,1,FALSE)</f>
        <v>Molly Scott Cato</v>
      </c>
      <c r="E53" t="b">
        <f t="shared" si="0"/>
        <v>1</v>
      </c>
      <c r="F53" t="str">
        <f>MID(C53,FIND(" ",C53)+1,LEN(C53))</f>
        <v>Scott Cato</v>
      </c>
      <c r="G53" t="str">
        <f>VLOOKUP(F53,existing!H:H,1,FALSE)</f>
        <v>SCOTT CATO</v>
      </c>
      <c r="H53" t="b">
        <f>AND(ISNA(D53),NOT(ISNA(G53)))</f>
        <v>0</v>
      </c>
    </row>
    <row r="54" spans="1:8" x14ac:dyDescent="0.2">
      <c r="A54" t="s">
        <v>1186</v>
      </c>
      <c r="B54" t="s">
        <v>36</v>
      </c>
      <c r="C54" t="s">
        <v>1178</v>
      </c>
      <c r="D54" t="str">
        <f>VLOOKUP(C54,existing!J:J,1,FALSE)</f>
        <v>Nathan Gill</v>
      </c>
      <c r="E54" t="b">
        <f t="shared" si="0"/>
        <v>1</v>
      </c>
      <c r="F54" t="str">
        <f>MID(C54,FIND(" ",C54)+1,LEN(C54))</f>
        <v>Gill</v>
      </c>
      <c r="G54" t="str">
        <f>VLOOKUP(F54,existing!H:H,1,FALSE)</f>
        <v>GILL</v>
      </c>
      <c r="H54" t="b">
        <f>AND(ISNA(D54),NOT(ISNA(G54)))</f>
        <v>0</v>
      </c>
    </row>
    <row r="55" spans="1:8" x14ac:dyDescent="0.2">
      <c r="A55" t="s">
        <v>1235</v>
      </c>
      <c r="B55" t="s">
        <v>24</v>
      </c>
      <c r="C55" t="s">
        <v>1207</v>
      </c>
      <c r="D55" t="str">
        <f>VLOOKUP(C55,existing!J:J,1,FALSE)</f>
        <v>Neena Gill</v>
      </c>
      <c r="E55" t="b">
        <f t="shared" si="0"/>
        <v>1</v>
      </c>
      <c r="F55" t="str">
        <f>MID(C55,FIND(" ",C55)+1,LEN(C55))</f>
        <v>Gill</v>
      </c>
      <c r="G55" t="str">
        <f>VLOOKUP(F55,existing!H:H,1,FALSE)</f>
        <v>GILL</v>
      </c>
      <c r="H55" t="b">
        <f>AND(ISNA(D55),NOT(ISNA(G55)))</f>
        <v>0</v>
      </c>
    </row>
    <row r="56" spans="1:8" x14ac:dyDescent="0.2">
      <c r="A56" t="s">
        <v>441</v>
      </c>
      <c r="B56" t="s">
        <v>36</v>
      </c>
      <c r="C56" t="s">
        <v>405</v>
      </c>
      <c r="D56" t="str">
        <f>VLOOKUP(C56,existing!J:J,1,FALSE)</f>
        <v>Nigel Farage</v>
      </c>
      <c r="E56" t="b">
        <f t="shared" si="0"/>
        <v>1</v>
      </c>
      <c r="F56" t="str">
        <f>MID(C56,FIND(" ",C56)+1,LEN(C56))</f>
        <v>Farage</v>
      </c>
      <c r="G56" t="str">
        <f>VLOOKUP(F56,existing!H:H,1,FALSE)</f>
        <v>FARAGE</v>
      </c>
      <c r="H56" t="b">
        <f>AND(ISNA(D56),NOT(ISNA(G56)))</f>
        <v>0</v>
      </c>
    </row>
    <row r="57" spans="1:8" x14ac:dyDescent="0.2">
      <c r="A57" t="s">
        <v>441</v>
      </c>
      <c r="B57" t="s">
        <v>6</v>
      </c>
      <c r="C57" t="s">
        <v>366</v>
      </c>
      <c r="D57" t="str">
        <f>VLOOKUP(C57,existing!J:J,1,FALSE)</f>
        <v>Nirj Deva</v>
      </c>
      <c r="E57" t="b">
        <f t="shared" si="0"/>
        <v>1</v>
      </c>
      <c r="F57" t="str">
        <f>MID(C57,FIND(" ",C57)+1,LEN(C57))</f>
        <v>Deva</v>
      </c>
      <c r="G57" t="str">
        <f>VLOOKUP(F57,existing!H:H,1,FALSE)</f>
        <v>DEVA</v>
      </c>
      <c r="H57" t="b">
        <f>AND(ISNA(D57),NOT(ISNA(G57)))</f>
        <v>0</v>
      </c>
    </row>
    <row r="58" spans="1:8" x14ac:dyDescent="0.2">
      <c r="A58" t="s">
        <v>222</v>
      </c>
      <c r="B58" t="s">
        <v>24</v>
      </c>
      <c r="C58" t="s">
        <v>211</v>
      </c>
      <c r="D58" t="str">
        <f>VLOOKUP(C58,existing!J:J,1,FALSE)</f>
        <v>Paul Brannen</v>
      </c>
      <c r="E58" t="b">
        <f t="shared" si="0"/>
        <v>1</v>
      </c>
      <c r="F58" t="str">
        <f>MID(C58,FIND(" ",C58)+1,LEN(C58))</f>
        <v>Brannen</v>
      </c>
      <c r="G58" t="str">
        <f>VLOOKUP(F58,existing!H:H,1,FALSE)</f>
        <v>BRANNEN</v>
      </c>
      <c r="H58" t="b">
        <f>AND(ISNA(D58),NOT(ISNA(G58)))</f>
        <v>0</v>
      </c>
    </row>
    <row r="59" spans="1:8" x14ac:dyDescent="0.2">
      <c r="A59" t="s">
        <v>441</v>
      </c>
      <c r="B59" t="s">
        <v>0</v>
      </c>
      <c r="C59" t="s">
        <v>355</v>
      </c>
      <c r="D59" t="str">
        <f>VLOOKUP(C59,existing!J:J,1,FALSE)</f>
        <v>Richard Ashworth</v>
      </c>
      <c r="E59" t="b">
        <f t="shared" si="0"/>
        <v>1</v>
      </c>
      <c r="F59" t="str">
        <f>MID(C59,FIND(" ",C59)+1,LEN(C59))</f>
        <v>Ashworth</v>
      </c>
      <c r="G59" t="str">
        <f>VLOOKUP(F59,existing!H:H,1,FALSE)</f>
        <v>ASHWORTH</v>
      </c>
      <c r="H59" t="b">
        <f>AND(ISNA(D59),NOT(ISNA(G59)))</f>
        <v>0</v>
      </c>
    </row>
    <row r="60" spans="1:8" x14ac:dyDescent="0.2">
      <c r="A60" t="s">
        <v>1236</v>
      </c>
      <c r="B60" t="s">
        <v>24</v>
      </c>
      <c r="C60" t="s">
        <v>1259</v>
      </c>
      <c r="D60" t="str">
        <f>VLOOKUP(C60,existing!J:J,1,FALSE)</f>
        <v>Richard Corbett</v>
      </c>
      <c r="E60" t="b">
        <f t="shared" si="0"/>
        <v>1</v>
      </c>
      <c r="F60" t="str">
        <f>MID(C60,FIND(" ",C60)+1,LEN(C60))</f>
        <v>Corbett</v>
      </c>
      <c r="G60" t="str">
        <f>VLOOKUP(F60,existing!H:H,1,FALSE)</f>
        <v>CORBETT</v>
      </c>
      <c r="H60" t="b">
        <f>AND(ISNA(D60),NOT(ISNA(G60)))</f>
        <v>0</v>
      </c>
    </row>
    <row r="61" spans="1:8" x14ac:dyDescent="0.2">
      <c r="A61" t="s">
        <v>53</v>
      </c>
      <c r="B61" t="s">
        <v>24</v>
      </c>
      <c r="C61" t="s">
        <v>25</v>
      </c>
      <c r="D61" t="str">
        <f>VLOOKUP(C61,existing!J:J,1,FALSE)</f>
        <v>Rory Palmer</v>
      </c>
      <c r="E61" t="b">
        <f t="shared" si="0"/>
        <v>1</v>
      </c>
      <c r="F61" t="str">
        <f>MID(C61,FIND(" ",C61)+1,LEN(C61))</f>
        <v>Palmer</v>
      </c>
      <c r="G61" t="str">
        <f>VLOOKUP(F61,existing!H:H,1,FALSE)</f>
        <v>PALMER</v>
      </c>
      <c r="H61" t="b">
        <f>AND(ISNA(D61),NOT(ISNA(G61)))</f>
        <v>0</v>
      </c>
    </row>
    <row r="62" spans="1:8" x14ac:dyDescent="0.2">
      <c r="A62" t="s">
        <v>53</v>
      </c>
      <c r="B62" t="s">
        <v>6</v>
      </c>
      <c r="C62" t="s">
        <v>8</v>
      </c>
      <c r="D62" t="str">
        <f>VLOOKUP(C62,existing!J:J,1,FALSE)</f>
        <v>Rupert Matthews</v>
      </c>
      <c r="E62" t="b">
        <f t="shared" si="0"/>
        <v>1</v>
      </c>
      <c r="F62" t="str">
        <f>MID(C62,FIND(" ",C62)+1,LEN(C62))</f>
        <v>Matthews</v>
      </c>
      <c r="G62" t="str">
        <f>VLOOKUP(F62,existing!H:H,1,FALSE)</f>
        <v>MATTHEWS</v>
      </c>
      <c r="H62" t="b">
        <f>AND(ISNA(D62),NOT(ISNA(G62)))</f>
        <v>0</v>
      </c>
    </row>
    <row r="63" spans="1:8" x14ac:dyDescent="0.2">
      <c r="A63" t="s">
        <v>284</v>
      </c>
      <c r="B63" t="s">
        <v>6</v>
      </c>
      <c r="C63" t="s">
        <v>231</v>
      </c>
      <c r="D63" t="str">
        <f>VLOOKUP(C63,existing!J:J,1,FALSE)</f>
        <v>Sajjad Karim</v>
      </c>
      <c r="E63" t="b">
        <f t="shared" si="0"/>
        <v>1</v>
      </c>
      <c r="F63" t="str">
        <f>MID(C63,FIND(" ",C63)+1,LEN(C63))</f>
        <v>Karim</v>
      </c>
      <c r="G63" t="str">
        <f>VLOOKUP(F63,existing!H:H,1,FALSE)</f>
        <v>KARIM</v>
      </c>
      <c r="H63" t="b">
        <f>AND(ISNA(D63),NOT(ISNA(G63)))</f>
        <v>0</v>
      </c>
    </row>
    <row r="64" spans="1:8" x14ac:dyDescent="0.2">
      <c r="A64" t="s">
        <v>109</v>
      </c>
      <c r="B64" t="s">
        <v>24</v>
      </c>
      <c r="C64" t="s">
        <v>143</v>
      </c>
      <c r="D64" t="str">
        <f>VLOOKUP(C64,existing!J:J,1,FALSE)</f>
        <v>Seb Dance</v>
      </c>
      <c r="E64" t="b">
        <f t="shared" si="0"/>
        <v>1</v>
      </c>
      <c r="F64" t="str">
        <f>MID(C64,FIND(" ",C64)+1,LEN(C64))</f>
        <v>Dance</v>
      </c>
      <c r="G64" t="str">
        <f>VLOOKUP(F64,existing!H:H,1,FALSE)</f>
        <v>DANCE</v>
      </c>
      <c r="H64" t="b">
        <f>AND(ISNA(D64),NOT(ISNA(G64)))</f>
        <v>0</v>
      </c>
    </row>
    <row r="65" spans="1:8" x14ac:dyDescent="0.2">
      <c r="A65" t="s">
        <v>109</v>
      </c>
      <c r="B65" t="s">
        <v>6</v>
      </c>
      <c r="C65" t="s">
        <v>126</v>
      </c>
      <c r="D65" t="str">
        <f>VLOOKUP(C65,existing!J:J,1,FALSE)</f>
        <v>Syed Kamall</v>
      </c>
      <c r="E65" t="b">
        <f t="shared" si="0"/>
        <v>1</v>
      </c>
      <c r="F65" t="str">
        <f>MID(C65,FIND(" ",C65)+1,LEN(C65))</f>
        <v>Kamall</v>
      </c>
      <c r="G65" t="str">
        <f>VLOOKUP(F65,existing!H:H,1,FALSE)</f>
        <v>KAMALL</v>
      </c>
      <c r="H65" t="b">
        <f>AND(ISNA(D65),NOT(ISNA(G65)))</f>
        <v>0</v>
      </c>
    </row>
    <row r="66" spans="1:8" x14ac:dyDescent="0.2">
      <c r="A66" t="s">
        <v>284</v>
      </c>
      <c r="B66" t="s">
        <v>24</v>
      </c>
      <c r="C66" t="s">
        <v>249</v>
      </c>
      <c r="D66" t="str">
        <f>VLOOKUP(C66,existing!J:J,1,FALSE)</f>
        <v>Theresa Griffin</v>
      </c>
      <c r="E66" t="b">
        <f t="shared" si="0"/>
        <v>1</v>
      </c>
      <c r="F66" t="str">
        <f>MID(C66,FIND(" ",C66)+1,LEN(C66))</f>
        <v>Griffin</v>
      </c>
      <c r="G66" t="str">
        <f>VLOOKUP(F66,existing!H:H,1,FALSE)</f>
        <v>GRIFFIN</v>
      </c>
      <c r="H66" t="b">
        <f>AND(ISNA(D66),NOT(ISNA(G66)))</f>
        <v>0</v>
      </c>
    </row>
    <row r="67" spans="1:8" x14ac:dyDescent="0.2">
      <c r="A67" t="s">
        <v>284</v>
      </c>
      <c r="B67" t="s">
        <v>24</v>
      </c>
      <c r="C67" t="s">
        <v>251</v>
      </c>
      <c r="D67" t="str">
        <f>VLOOKUP(C67,existing!J:J,1,FALSE)</f>
        <v>Wajid Khan</v>
      </c>
      <c r="E67" t="b">
        <f t="shared" ref="E67:E130" si="1">NOT(ISNA(D67))</f>
        <v>1</v>
      </c>
      <c r="F67" t="str">
        <f>MID(C67,FIND(" ",C67)+1,LEN(C67))</f>
        <v>Khan</v>
      </c>
      <c r="G67" t="str">
        <f>VLOOKUP(F67,existing!H:H,1,FALSE)</f>
        <v>KHAN</v>
      </c>
      <c r="H67" t="b">
        <f>AND(ISNA(D67),NOT(ISNA(G67)))</f>
        <v>0</v>
      </c>
    </row>
    <row r="68" spans="1:8" x14ac:dyDescent="0.2">
      <c r="A68" t="s">
        <v>53</v>
      </c>
      <c r="B68" t="s">
        <v>0</v>
      </c>
      <c r="C68" t="s">
        <v>1</v>
      </c>
      <c r="D68" t="e">
        <f>VLOOKUP(C68,existing!J:J,1,FALSE)</f>
        <v>#N/A</v>
      </c>
      <c r="E68" t="b">
        <f t="shared" si="1"/>
        <v>0</v>
      </c>
      <c r="F68" t="str">
        <f>MID(C68,FIND(" ",C68)+1,LEN(C68))</f>
        <v>Godfrey</v>
      </c>
      <c r="G68" t="e">
        <f>VLOOKUP(F68,existing!H:H,1,FALSE)</f>
        <v>#N/A</v>
      </c>
      <c r="H68" t="b">
        <f>AND(ISNA(D68),NOT(ISNA(G68)))</f>
        <v>0</v>
      </c>
    </row>
    <row r="69" spans="1:8" x14ac:dyDescent="0.2">
      <c r="A69" t="s">
        <v>53</v>
      </c>
      <c r="B69" t="s">
        <v>0</v>
      </c>
      <c r="C69" t="s">
        <v>2</v>
      </c>
      <c r="D69" t="e">
        <f>VLOOKUP(C69,existing!J:J,1,FALSE)</f>
        <v>#N/A</v>
      </c>
      <c r="E69" t="b">
        <f t="shared" si="1"/>
        <v>0</v>
      </c>
      <c r="F69" t="str">
        <f>MID(C69,FIND(" ",C69)+1,LEN(C69))</f>
        <v>Pons Laplana</v>
      </c>
      <c r="G69" t="e">
        <f>VLOOKUP(F69,existing!H:H,1,FALSE)</f>
        <v>#N/A</v>
      </c>
      <c r="H69" t="b">
        <f>AND(ISNA(D69),NOT(ISNA(G69)))</f>
        <v>0</v>
      </c>
    </row>
    <row r="70" spans="1:8" x14ac:dyDescent="0.2">
      <c r="A70" t="s">
        <v>53</v>
      </c>
      <c r="B70" t="s">
        <v>0</v>
      </c>
      <c r="C70" t="s">
        <v>3</v>
      </c>
      <c r="D70" t="e">
        <f>VLOOKUP(C70,existing!J:J,1,FALSE)</f>
        <v>#N/A</v>
      </c>
      <c r="E70" t="b">
        <f t="shared" si="1"/>
        <v>0</v>
      </c>
      <c r="F70" t="str">
        <f>MID(C70,FIND(" ",C70)+1,LEN(C70))</f>
        <v>Sharma</v>
      </c>
      <c r="G70" t="e">
        <f>VLOOKUP(F70,existing!H:H,1,FALSE)</f>
        <v>#N/A</v>
      </c>
      <c r="H70" t="b">
        <f>AND(ISNA(D70),NOT(ISNA(G70)))</f>
        <v>0</v>
      </c>
    </row>
    <row r="71" spans="1:8" x14ac:dyDescent="0.2">
      <c r="A71" t="s">
        <v>53</v>
      </c>
      <c r="B71" t="s">
        <v>0</v>
      </c>
      <c r="C71" t="s">
        <v>4</v>
      </c>
      <c r="D71" t="e">
        <f>VLOOKUP(C71,existing!J:J,1,FALSE)</f>
        <v>#N/A</v>
      </c>
      <c r="E71" t="b">
        <f t="shared" si="1"/>
        <v>0</v>
      </c>
      <c r="F71" t="str">
        <f>MID(C71,FIND(" ",C71)+1,LEN(C71))</f>
        <v>Gulab</v>
      </c>
      <c r="G71" t="e">
        <f>VLOOKUP(F71,existing!H:H,1,FALSE)</f>
        <v>#N/A</v>
      </c>
      <c r="H71" t="b">
        <f>AND(ISNA(D71),NOT(ISNA(G71)))</f>
        <v>0</v>
      </c>
    </row>
    <row r="72" spans="1:8" x14ac:dyDescent="0.2">
      <c r="A72" t="s">
        <v>53</v>
      </c>
      <c r="B72" t="s">
        <v>0</v>
      </c>
      <c r="C72" t="s">
        <v>5</v>
      </c>
      <c r="D72" t="e">
        <f>VLOOKUP(C72,existing!J:J,1,FALSE)</f>
        <v>#N/A</v>
      </c>
      <c r="E72" t="b">
        <f t="shared" si="1"/>
        <v>0</v>
      </c>
      <c r="F72" t="str">
        <f>MID(C72,FIND(" ",C72)+1,LEN(C72))</f>
        <v>Manley</v>
      </c>
      <c r="G72" t="e">
        <f>VLOOKUP(F72,existing!H:H,1,FALSE)</f>
        <v>#N/A</v>
      </c>
      <c r="H72" t="b">
        <f>AND(ISNA(D72),NOT(ISNA(G72)))</f>
        <v>0</v>
      </c>
    </row>
    <row r="73" spans="1:8" x14ac:dyDescent="0.2">
      <c r="A73" t="s">
        <v>53</v>
      </c>
      <c r="B73" t="s">
        <v>6</v>
      </c>
      <c r="C73" t="s">
        <v>9</v>
      </c>
      <c r="D73" t="e">
        <f>VLOOKUP(C73,existing!J:J,1,FALSE)</f>
        <v>#N/A</v>
      </c>
      <c r="E73" t="b">
        <f t="shared" si="1"/>
        <v>0</v>
      </c>
      <c r="F73" t="str">
        <f>MID(C73,FIND(" ",C73)+1,LEN(C73))</f>
        <v>Harper</v>
      </c>
      <c r="G73" t="e">
        <f>VLOOKUP(F73,existing!H:H,1,FALSE)</f>
        <v>#N/A</v>
      </c>
      <c r="H73" t="b">
        <f>AND(ISNA(D73),NOT(ISNA(G73)))</f>
        <v>0</v>
      </c>
    </row>
    <row r="74" spans="1:8" x14ac:dyDescent="0.2">
      <c r="A74" t="s">
        <v>53</v>
      </c>
      <c r="B74" t="s">
        <v>6</v>
      </c>
      <c r="C74" t="s">
        <v>10</v>
      </c>
      <c r="D74" t="e">
        <f>VLOOKUP(C74,existing!J:J,1,FALSE)</f>
        <v>#N/A</v>
      </c>
      <c r="E74" t="b">
        <f t="shared" si="1"/>
        <v>0</v>
      </c>
      <c r="F74" t="str">
        <f>MID(C74,FIND(" ",C74)+1,LEN(C74))</f>
        <v>Clarke-Smith</v>
      </c>
      <c r="G74" t="e">
        <f>VLOOKUP(F74,existing!H:H,1,FALSE)</f>
        <v>#N/A</v>
      </c>
      <c r="H74" t="b">
        <f>AND(ISNA(D74),NOT(ISNA(G74)))</f>
        <v>0</v>
      </c>
    </row>
    <row r="75" spans="1:8" x14ac:dyDescent="0.2">
      <c r="A75" t="s">
        <v>53</v>
      </c>
      <c r="B75" t="s">
        <v>6</v>
      </c>
      <c r="C75" t="s">
        <v>11</v>
      </c>
      <c r="D75" t="e">
        <f>VLOOKUP(C75,existing!J:J,1,FALSE)</f>
        <v>#N/A</v>
      </c>
      <c r="E75" t="b">
        <f t="shared" si="1"/>
        <v>0</v>
      </c>
      <c r="F75" t="str">
        <f>MID(C75,FIND(" ",C75)+1,LEN(C75))</f>
        <v>Randall</v>
      </c>
      <c r="G75" t="e">
        <f>VLOOKUP(F75,existing!H:H,1,FALSE)</f>
        <v>#N/A</v>
      </c>
      <c r="H75" t="b">
        <f>AND(ISNA(D75),NOT(ISNA(G75)))</f>
        <v>0</v>
      </c>
    </row>
    <row r="76" spans="1:8" x14ac:dyDescent="0.2">
      <c r="A76" t="s">
        <v>53</v>
      </c>
      <c r="B76" t="s">
        <v>12</v>
      </c>
      <c r="C76" t="s">
        <v>13</v>
      </c>
      <c r="D76" t="e">
        <f>VLOOKUP(C76,existing!J:J,1,FALSE)</f>
        <v>#N/A</v>
      </c>
      <c r="E76" t="b">
        <f t="shared" si="1"/>
        <v>0</v>
      </c>
      <c r="F76" t="str">
        <f>MID(C76,FIND(" ",C76)+1,LEN(C76))</f>
        <v>Boettge</v>
      </c>
      <c r="G76" t="e">
        <f>VLOOKUP(F76,existing!H:H,1,FALSE)</f>
        <v>#N/A</v>
      </c>
      <c r="H76" t="b">
        <f>AND(ISNA(D76),NOT(ISNA(G76)))</f>
        <v>0</v>
      </c>
    </row>
    <row r="77" spans="1:8" x14ac:dyDescent="0.2">
      <c r="A77" t="s">
        <v>53</v>
      </c>
      <c r="B77" t="s">
        <v>12</v>
      </c>
      <c r="C77" t="s">
        <v>14</v>
      </c>
      <c r="D77" t="e">
        <f>VLOOKUP(C77,existing!J:J,1,FALSE)</f>
        <v>#N/A</v>
      </c>
      <c r="E77" t="b">
        <f t="shared" si="1"/>
        <v>0</v>
      </c>
      <c r="F77" t="str">
        <f>MID(C77,FIND(" ",C77)+1,LEN(C77))</f>
        <v>Lohmann-Bond</v>
      </c>
      <c r="G77" t="e">
        <f>VLOOKUP(F77,existing!H:H,1,FALSE)</f>
        <v>#N/A</v>
      </c>
      <c r="H77" t="b">
        <f>AND(ISNA(D77),NOT(ISNA(G77)))</f>
        <v>0</v>
      </c>
    </row>
    <row r="78" spans="1:8" x14ac:dyDescent="0.2">
      <c r="A78" t="s">
        <v>53</v>
      </c>
      <c r="B78" t="s">
        <v>12</v>
      </c>
      <c r="C78" t="s">
        <v>15</v>
      </c>
      <c r="D78" t="e">
        <f>VLOOKUP(C78,existing!J:J,1,FALSE)</f>
        <v>#N/A</v>
      </c>
      <c r="E78" t="b">
        <f t="shared" si="1"/>
        <v>0</v>
      </c>
      <c r="F78" t="str">
        <f>MID(C78,FIND(" ",C78)+1,LEN(C78))</f>
        <v>McClelland</v>
      </c>
      <c r="G78" t="e">
        <f>VLOOKUP(F78,existing!H:H,1,FALSE)</f>
        <v>#N/A</v>
      </c>
      <c r="H78" t="b">
        <f>AND(ISNA(D78),NOT(ISNA(G78)))</f>
        <v>0</v>
      </c>
    </row>
    <row r="79" spans="1:8" x14ac:dyDescent="0.2">
      <c r="A79" t="s">
        <v>53</v>
      </c>
      <c r="B79" t="s">
        <v>12</v>
      </c>
      <c r="C79" t="s">
        <v>16</v>
      </c>
      <c r="D79" t="e">
        <f>VLOOKUP(C79,existing!J:J,1,FALSE)</f>
        <v>#N/A</v>
      </c>
      <c r="E79" t="b">
        <f t="shared" si="1"/>
        <v>0</v>
      </c>
      <c r="F79" t="str">
        <f>MID(C79,FIND(" ",C79)+1,LEN(C79))</f>
        <v>Wimberley</v>
      </c>
      <c r="G79" t="e">
        <f>VLOOKUP(F79,existing!H:H,1,FALSE)</f>
        <v>#N/A</v>
      </c>
      <c r="H79" t="b">
        <f>AND(ISNA(D79),NOT(ISNA(G79)))</f>
        <v>0</v>
      </c>
    </row>
    <row r="80" spans="1:8" x14ac:dyDescent="0.2">
      <c r="A80" t="s">
        <v>53</v>
      </c>
      <c r="B80" t="s">
        <v>12</v>
      </c>
      <c r="C80" t="s">
        <v>17</v>
      </c>
      <c r="D80" t="e">
        <f>VLOOKUP(C80,existing!J:J,1,FALSE)</f>
        <v>#N/A</v>
      </c>
      <c r="E80" t="b">
        <f t="shared" si="1"/>
        <v>0</v>
      </c>
      <c r="F80" t="str">
        <f>MID(C80,FIND(" ",C80)+1,LEN(C80))</f>
        <v>Tooke</v>
      </c>
      <c r="G80" t="e">
        <f>VLOOKUP(F80,existing!H:H,1,FALSE)</f>
        <v>#N/A</v>
      </c>
      <c r="H80" t="b">
        <f>AND(ISNA(D80),NOT(ISNA(G80)))</f>
        <v>0</v>
      </c>
    </row>
    <row r="81" spans="1:8" x14ac:dyDescent="0.2">
      <c r="A81" t="s">
        <v>53</v>
      </c>
      <c r="B81" t="s">
        <v>18</v>
      </c>
      <c r="C81" t="s">
        <v>19</v>
      </c>
      <c r="D81" t="e">
        <f>VLOOKUP(C81,existing!J:J,1,FALSE)</f>
        <v>#N/A</v>
      </c>
      <c r="E81" t="b">
        <f t="shared" si="1"/>
        <v>0</v>
      </c>
      <c r="F81" t="str">
        <f>MID(C81,FIND(" ",C81)+1,LEN(C81))</f>
        <v>Byatt</v>
      </c>
      <c r="G81" t="e">
        <f>VLOOKUP(F81,existing!H:H,1,FALSE)</f>
        <v>#N/A</v>
      </c>
      <c r="H81" t="b">
        <f>AND(ISNA(D81),NOT(ISNA(G81)))</f>
        <v>0</v>
      </c>
    </row>
    <row r="82" spans="1:8" x14ac:dyDescent="0.2">
      <c r="A82" t="s">
        <v>53</v>
      </c>
      <c r="B82" t="s">
        <v>18</v>
      </c>
      <c r="C82" t="s">
        <v>20</v>
      </c>
      <c r="D82" t="e">
        <f>VLOOKUP(C82,existing!J:J,1,FALSE)</f>
        <v>#N/A</v>
      </c>
      <c r="E82" t="b">
        <f t="shared" si="1"/>
        <v>0</v>
      </c>
      <c r="F82" t="str">
        <f>MID(C82,FIND(" ",C82)+1,LEN(C82))</f>
        <v>Overton</v>
      </c>
      <c r="G82" t="e">
        <f>VLOOKUP(F82,existing!H:H,1,FALSE)</f>
        <v>#N/A</v>
      </c>
      <c r="H82" t="b">
        <f>AND(ISNA(D82),NOT(ISNA(G82)))</f>
        <v>0</v>
      </c>
    </row>
    <row r="83" spans="1:8" x14ac:dyDescent="0.2">
      <c r="A83" t="s">
        <v>53</v>
      </c>
      <c r="B83" t="s">
        <v>18</v>
      </c>
      <c r="C83" t="s">
        <v>21</v>
      </c>
      <c r="D83" t="e">
        <f>VLOOKUP(C83,existing!J:J,1,FALSE)</f>
        <v>#N/A</v>
      </c>
      <c r="E83" t="b">
        <f t="shared" si="1"/>
        <v>0</v>
      </c>
      <c r="F83" t="str">
        <f>MID(C83,FIND(" ",C83)+1,LEN(C83))</f>
        <v>Simpson</v>
      </c>
      <c r="G83" t="e">
        <f>VLOOKUP(F83,existing!H:H,1,FALSE)</f>
        <v>#N/A</v>
      </c>
      <c r="H83" t="b">
        <f>AND(ISNA(D83),NOT(ISNA(G83)))</f>
        <v>0</v>
      </c>
    </row>
    <row r="84" spans="1:8" x14ac:dyDescent="0.2">
      <c r="A84" t="s">
        <v>53</v>
      </c>
      <c r="B84" t="s">
        <v>18</v>
      </c>
      <c r="C84" t="s">
        <v>22</v>
      </c>
      <c r="D84" t="e">
        <f>VLOOKUP(C84,existing!J:J,1,FALSE)</f>
        <v>#N/A</v>
      </c>
      <c r="E84" t="b">
        <f t="shared" si="1"/>
        <v>0</v>
      </c>
      <c r="F84" t="str">
        <f>MID(C84,FIND(" ",C84)+1,LEN(C84))</f>
        <v>Clarke</v>
      </c>
      <c r="G84" t="e">
        <f>VLOOKUP(F84,existing!H:H,1,FALSE)</f>
        <v>#N/A</v>
      </c>
      <c r="H84" t="b">
        <f>AND(ISNA(D84),NOT(ISNA(G84)))</f>
        <v>0</v>
      </c>
    </row>
    <row r="85" spans="1:8" x14ac:dyDescent="0.2">
      <c r="A85" t="s">
        <v>53</v>
      </c>
      <c r="B85" t="s">
        <v>18</v>
      </c>
      <c r="C85" t="s">
        <v>23</v>
      </c>
      <c r="D85" t="e">
        <f>VLOOKUP(C85,existing!J:J,1,FALSE)</f>
        <v>#N/A</v>
      </c>
      <c r="E85" t="b">
        <f t="shared" si="1"/>
        <v>0</v>
      </c>
      <c r="F85" t="str">
        <f>MID(C85,FIND(" ",C85)+1,LEN(C85))</f>
        <v>Dillon</v>
      </c>
      <c r="G85" t="e">
        <f>VLOOKUP(F85,existing!H:H,1,FALSE)</f>
        <v>#N/A</v>
      </c>
      <c r="H85" t="b">
        <f>AND(ISNA(D85),NOT(ISNA(G85)))</f>
        <v>0</v>
      </c>
    </row>
    <row r="86" spans="1:8" x14ac:dyDescent="0.2">
      <c r="A86" t="s">
        <v>53</v>
      </c>
      <c r="B86" t="s">
        <v>24</v>
      </c>
      <c r="C86" t="s">
        <v>26</v>
      </c>
      <c r="D86" t="e">
        <f>VLOOKUP(C86,existing!J:J,1,FALSE)</f>
        <v>#N/A</v>
      </c>
      <c r="E86" t="b">
        <f t="shared" si="1"/>
        <v>0</v>
      </c>
      <c r="F86" t="str">
        <f>MID(C86,FIND(" ",C86)+1,LEN(C86))</f>
        <v>Mathers</v>
      </c>
      <c r="G86" t="e">
        <f>VLOOKUP(F86,existing!H:H,1,FALSE)</f>
        <v>#N/A</v>
      </c>
      <c r="H86" t="b">
        <f>AND(ISNA(D86),NOT(ISNA(G86)))</f>
        <v>0</v>
      </c>
    </row>
    <row r="87" spans="1:8" x14ac:dyDescent="0.2">
      <c r="A87" t="s">
        <v>53</v>
      </c>
      <c r="B87" t="s">
        <v>24</v>
      </c>
      <c r="C87" t="s">
        <v>27</v>
      </c>
      <c r="D87" t="e">
        <f>VLOOKUP(C87,existing!J:J,1,FALSE)</f>
        <v>#N/A</v>
      </c>
      <c r="E87" t="b">
        <f t="shared" si="1"/>
        <v>0</v>
      </c>
      <c r="F87" t="str">
        <f>MID(C87,FIND(" ",C87)+1,LEN(C87))</f>
        <v>Tinley</v>
      </c>
      <c r="G87" t="e">
        <f>VLOOKUP(F87,existing!H:H,1,FALSE)</f>
        <v>#N/A</v>
      </c>
      <c r="H87" t="b">
        <f>AND(ISNA(D87),NOT(ISNA(G87)))</f>
        <v>0</v>
      </c>
    </row>
    <row r="88" spans="1:8" x14ac:dyDescent="0.2">
      <c r="A88" t="s">
        <v>53</v>
      </c>
      <c r="B88" t="s">
        <v>24</v>
      </c>
      <c r="C88" t="s">
        <v>28</v>
      </c>
      <c r="D88" t="e">
        <f>VLOOKUP(C88,existing!J:J,1,FALSE)</f>
        <v>#N/A</v>
      </c>
      <c r="E88" t="b">
        <f t="shared" si="1"/>
        <v>0</v>
      </c>
      <c r="F88" t="str">
        <f>MID(C88,FIND(" ",C88)+1,LEN(C88))</f>
        <v>Ndiweni</v>
      </c>
      <c r="G88" t="e">
        <f>VLOOKUP(F88,existing!H:H,1,FALSE)</f>
        <v>#N/A</v>
      </c>
      <c r="H88" t="b">
        <f>AND(ISNA(D88),NOT(ISNA(G88)))</f>
        <v>0</v>
      </c>
    </row>
    <row r="89" spans="1:8" x14ac:dyDescent="0.2">
      <c r="A89" t="s">
        <v>53</v>
      </c>
      <c r="B89" t="s">
        <v>24</v>
      </c>
      <c r="C89" t="s">
        <v>29</v>
      </c>
      <c r="D89" t="e">
        <f>VLOOKUP(C89,existing!J:J,1,FALSE)</f>
        <v>#N/A</v>
      </c>
      <c r="E89" t="b">
        <f t="shared" si="1"/>
        <v>0</v>
      </c>
      <c r="F89" t="str">
        <f>MID(C89,FIND(" ",C89)+1,LEN(C89))</f>
        <v>Godden</v>
      </c>
      <c r="G89" t="e">
        <f>VLOOKUP(F89,existing!H:H,1,FALSE)</f>
        <v>#N/A</v>
      </c>
      <c r="H89" t="b">
        <f>AND(ISNA(D89),NOT(ISNA(G89)))</f>
        <v>0</v>
      </c>
    </row>
    <row r="90" spans="1:8" x14ac:dyDescent="0.2">
      <c r="A90" t="s">
        <v>53</v>
      </c>
      <c r="B90" t="s">
        <v>30</v>
      </c>
      <c r="C90" t="s">
        <v>31</v>
      </c>
      <c r="D90" t="e">
        <f>VLOOKUP(C90,existing!J:J,1,FALSE)</f>
        <v>#N/A</v>
      </c>
      <c r="E90" t="b">
        <f t="shared" si="1"/>
        <v>0</v>
      </c>
      <c r="F90" t="str">
        <f>MID(C90,FIND(" ",C90)+1,LEN(C90))</f>
        <v>Newton Dunn</v>
      </c>
      <c r="G90" t="e">
        <f>VLOOKUP(F90,existing!H:H,1,FALSE)</f>
        <v>#N/A</v>
      </c>
      <c r="H90" t="b">
        <f>AND(ISNA(D90),NOT(ISNA(G90)))</f>
        <v>0</v>
      </c>
    </row>
    <row r="91" spans="1:8" x14ac:dyDescent="0.2">
      <c r="A91" t="s">
        <v>53</v>
      </c>
      <c r="B91" t="s">
        <v>30</v>
      </c>
      <c r="C91" t="s">
        <v>32</v>
      </c>
      <c r="D91" t="e">
        <f>VLOOKUP(C91,existing!J:J,1,FALSE)</f>
        <v>#N/A</v>
      </c>
      <c r="E91" t="b">
        <f t="shared" si="1"/>
        <v>0</v>
      </c>
      <c r="F91" t="str">
        <f>MID(C91,FIND(" ",C91)+1,LEN(C91))</f>
        <v>Mullaney</v>
      </c>
      <c r="G91" t="e">
        <f>VLOOKUP(F91,existing!H:H,1,FALSE)</f>
        <v>#N/A</v>
      </c>
      <c r="H91" t="b">
        <f>AND(ISNA(D91),NOT(ISNA(G91)))</f>
        <v>0</v>
      </c>
    </row>
    <row r="92" spans="1:8" x14ac:dyDescent="0.2">
      <c r="A92" t="s">
        <v>53</v>
      </c>
      <c r="B92" t="s">
        <v>30</v>
      </c>
      <c r="C92" t="s">
        <v>33</v>
      </c>
      <c r="D92" t="e">
        <f>VLOOKUP(C92,existing!J:J,1,FALSE)</f>
        <v>#N/A</v>
      </c>
      <c r="E92" t="b">
        <f t="shared" si="1"/>
        <v>0</v>
      </c>
      <c r="F92" t="str">
        <f>MID(C92,FIND(" ",C92)+1,LEN(C92))</f>
        <v>Care</v>
      </c>
      <c r="G92" t="e">
        <f>VLOOKUP(F92,existing!H:H,1,FALSE)</f>
        <v>#N/A</v>
      </c>
      <c r="H92" t="b">
        <f>AND(ISNA(D92),NOT(ISNA(G92)))</f>
        <v>0</v>
      </c>
    </row>
    <row r="93" spans="1:8" x14ac:dyDescent="0.2">
      <c r="A93" t="s">
        <v>53</v>
      </c>
      <c r="B93" t="s">
        <v>30</v>
      </c>
      <c r="C93" t="s">
        <v>34</v>
      </c>
      <c r="D93" t="e">
        <f>VLOOKUP(C93,existing!J:J,1,FALSE)</f>
        <v>#N/A</v>
      </c>
      <c r="E93" t="b">
        <f t="shared" si="1"/>
        <v>0</v>
      </c>
      <c r="F93" t="str">
        <f>MID(C93,FIND(" ",C93)+1,LEN(C93))</f>
        <v>Austin</v>
      </c>
      <c r="G93" t="e">
        <f>VLOOKUP(F93,existing!H:H,1,FALSE)</f>
        <v>#N/A</v>
      </c>
      <c r="H93" t="b">
        <f>AND(ISNA(D93),NOT(ISNA(G93)))</f>
        <v>0</v>
      </c>
    </row>
    <row r="94" spans="1:8" x14ac:dyDescent="0.2">
      <c r="A94" t="s">
        <v>53</v>
      </c>
      <c r="B94" t="s">
        <v>30</v>
      </c>
      <c r="C94" t="s">
        <v>35</v>
      </c>
      <c r="D94" t="e">
        <f>VLOOKUP(C94,existing!J:J,1,FALSE)</f>
        <v>#N/A</v>
      </c>
      <c r="E94" t="b">
        <f t="shared" si="1"/>
        <v>0</v>
      </c>
      <c r="F94" t="str">
        <f>MID(C94,FIND(" ",C94)+1,LEN(C94))</f>
        <v>Kenyon</v>
      </c>
      <c r="G94" t="e">
        <f>VLOOKUP(F94,existing!H:H,1,FALSE)</f>
        <v>#N/A</v>
      </c>
      <c r="H94" t="b">
        <f>AND(ISNA(D94),NOT(ISNA(G94)))</f>
        <v>0</v>
      </c>
    </row>
    <row r="95" spans="1:8" x14ac:dyDescent="0.2">
      <c r="A95" t="s">
        <v>53</v>
      </c>
      <c r="B95" t="s">
        <v>36</v>
      </c>
      <c r="C95" t="s">
        <v>37</v>
      </c>
      <c r="D95" t="e">
        <f>VLOOKUP(C95,existing!J:J,1,FALSE)</f>
        <v>#N/A</v>
      </c>
      <c r="E95" t="b">
        <f t="shared" si="1"/>
        <v>0</v>
      </c>
      <c r="F95" t="str">
        <f>MID(C95,FIND(" ",C95)+1,LEN(C95))</f>
        <v>Rees-Mogg</v>
      </c>
      <c r="G95" t="e">
        <f>VLOOKUP(F95,existing!H:H,1,FALSE)</f>
        <v>#N/A</v>
      </c>
      <c r="H95" t="b">
        <f>AND(ISNA(D95),NOT(ISNA(G95)))</f>
        <v>0</v>
      </c>
    </row>
    <row r="96" spans="1:8" x14ac:dyDescent="0.2">
      <c r="A96" t="s">
        <v>53</v>
      </c>
      <c r="B96" t="s">
        <v>36</v>
      </c>
      <c r="C96" t="s">
        <v>39</v>
      </c>
      <c r="D96" t="e">
        <f>VLOOKUP(C96,existing!J:J,1,FALSE)</f>
        <v>#N/A</v>
      </c>
      <c r="E96" t="b">
        <f t="shared" si="1"/>
        <v>0</v>
      </c>
      <c r="F96" t="str">
        <f>MID(C96,FIND(" ",C96)+1,LEN(C96))</f>
        <v>Patten</v>
      </c>
      <c r="G96" t="e">
        <f>VLOOKUP(F96,existing!H:H,1,FALSE)</f>
        <v>#N/A</v>
      </c>
      <c r="H96" t="b">
        <f>AND(ISNA(D96),NOT(ISNA(G96)))</f>
        <v>0</v>
      </c>
    </row>
    <row r="97" spans="1:8" x14ac:dyDescent="0.2">
      <c r="A97" t="s">
        <v>53</v>
      </c>
      <c r="B97" t="s">
        <v>36</v>
      </c>
      <c r="C97" t="s">
        <v>40</v>
      </c>
      <c r="D97" t="e">
        <f>VLOOKUP(C97,existing!J:J,1,FALSE)</f>
        <v>#N/A</v>
      </c>
      <c r="E97" t="b">
        <f t="shared" si="1"/>
        <v>0</v>
      </c>
      <c r="F97" t="str">
        <f>MID(C97,FIND(" ",C97)+1,LEN(C97))</f>
        <v>Knowles</v>
      </c>
      <c r="G97" t="e">
        <f>VLOOKUP(F97,existing!H:H,1,FALSE)</f>
        <v>#N/A</v>
      </c>
      <c r="H97" t="b">
        <f>AND(ISNA(D97),NOT(ISNA(G97)))</f>
        <v>0</v>
      </c>
    </row>
    <row r="98" spans="1:8" x14ac:dyDescent="0.2">
      <c r="A98" t="s">
        <v>53</v>
      </c>
      <c r="B98" t="s">
        <v>36</v>
      </c>
      <c r="C98" t="s">
        <v>41</v>
      </c>
      <c r="D98" t="e">
        <f>VLOOKUP(C98,existing!J:J,1,FALSE)</f>
        <v>#N/A</v>
      </c>
      <c r="E98" t="b">
        <f t="shared" si="1"/>
        <v>0</v>
      </c>
      <c r="F98" t="str">
        <f>MID(C98,FIND(" ",C98)+1,LEN(C98))</f>
        <v>Bailey</v>
      </c>
      <c r="G98" t="e">
        <f>VLOOKUP(F98,existing!H:H,1,FALSE)</f>
        <v>#N/A</v>
      </c>
      <c r="H98" t="b">
        <f>AND(ISNA(D98),NOT(ISNA(G98)))</f>
        <v>0</v>
      </c>
    </row>
    <row r="99" spans="1:8" x14ac:dyDescent="0.2">
      <c r="A99" t="s">
        <v>53</v>
      </c>
      <c r="B99" t="s">
        <v>42</v>
      </c>
      <c r="C99" t="s">
        <v>43</v>
      </c>
      <c r="D99" t="e">
        <f>VLOOKUP(C99,existing!J:J,1,FALSE)</f>
        <v>#N/A</v>
      </c>
      <c r="E99" t="b">
        <f t="shared" si="1"/>
        <v>0</v>
      </c>
      <c r="F99" t="str">
        <f>MID(C99,FIND(" ",C99)+1,LEN(C99))</f>
        <v>Graves</v>
      </c>
      <c r="G99" t="e">
        <f>VLOOKUP(F99,existing!H:H,1,FALSE)</f>
        <v>#N/A</v>
      </c>
      <c r="H99" t="b">
        <f>AND(ISNA(D99),NOT(ISNA(G99)))</f>
        <v>0</v>
      </c>
    </row>
    <row r="100" spans="1:8" x14ac:dyDescent="0.2">
      <c r="A100" t="s">
        <v>53</v>
      </c>
      <c r="B100" t="s">
        <v>42</v>
      </c>
      <c r="C100" t="s">
        <v>44</v>
      </c>
      <c r="D100" t="e">
        <f>VLOOKUP(C100,existing!J:J,1,FALSE)</f>
        <v>#N/A</v>
      </c>
      <c r="E100" t="b">
        <f t="shared" si="1"/>
        <v>0</v>
      </c>
      <c r="F100" t="str">
        <f>MID(C100,FIND(" ",C100)+1,LEN(C100))</f>
        <v>King</v>
      </c>
      <c r="G100" t="e">
        <f>VLOOKUP(F100,existing!H:H,1,FALSE)</f>
        <v>#N/A</v>
      </c>
      <c r="H100" t="b">
        <f>AND(ISNA(D100),NOT(ISNA(G100)))</f>
        <v>0</v>
      </c>
    </row>
    <row r="101" spans="1:8" x14ac:dyDescent="0.2">
      <c r="A101" t="s">
        <v>53</v>
      </c>
      <c r="B101" t="s">
        <v>42</v>
      </c>
      <c r="C101" t="s">
        <v>45</v>
      </c>
      <c r="D101" t="e">
        <f>VLOOKUP(C101,existing!J:J,1,FALSE)</f>
        <v>#N/A</v>
      </c>
      <c r="E101" t="b">
        <f t="shared" si="1"/>
        <v>0</v>
      </c>
      <c r="F101" t="str">
        <f>MID(C101,FIND(" ",C101)+1,LEN(C101))</f>
        <v>Bhatti</v>
      </c>
      <c r="G101" t="e">
        <f>VLOOKUP(F101,existing!H:H,1,FALSE)</f>
        <v>#N/A</v>
      </c>
      <c r="H101" t="b">
        <f>AND(ISNA(D101),NOT(ISNA(G101)))</f>
        <v>0</v>
      </c>
    </row>
    <row r="102" spans="1:8" x14ac:dyDescent="0.2">
      <c r="A102" t="s">
        <v>53</v>
      </c>
      <c r="B102" t="s">
        <v>42</v>
      </c>
      <c r="C102" t="s">
        <v>46</v>
      </c>
      <c r="D102" t="e">
        <f>VLOOKUP(C102,existing!J:J,1,FALSE)</f>
        <v>#N/A</v>
      </c>
      <c r="E102" t="b">
        <f t="shared" si="1"/>
        <v>0</v>
      </c>
      <c r="F102" t="str">
        <f>MID(C102,FIND(" ",C102)+1,LEN(C102))</f>
        <v>Loi</v>
      </c>
      <c r="G102" t="e">
        <f>VLOOKUP(F102,existing!H:H,1,FALSE)</f>
        <v>#N/A</v>
      </c>
      <c r="H102" t="b">
        <f>AND(ISNA(D102),NOT(ISNA(G102)))</f>
        <v>0</v>
      </c>
    </row>
    <row r="103" spans="1:8" x14ac:dyDescent="0.2">
      <c r="A103" t="s">
        <v>53</v>
      </c>
      <c r="B103" t="s">
        <v>48</v>
      </c>
      <c r="C103" t="s">
        <v>49</v>
      </c>
      <c r="D103" t="e">
        <f>VLOOKUP(C103,existing!J:J,1,FALSE)</f>
        <v>#N/A</v>
      </c>
      <c r="E103" t="b">
        <f t="shared" si="1"/>
        <v>0</v>
      </c>
      <c r="F103" t="str">
        <f>MID(C103,FIND(" ",C103)+1,LEN(C103))</f>
        <v>Rood</v>
      </c>
      <c r="G103" t="e">
        <f>VLOOKUP(F103,existing!H:H,1,FALSE)</f>
        <v>#N/A</v>
      </c>
      <c r="H103" t="b">
        <f>AND(ISNA(D103),NOT(ISNA(G103)))</f>
        <v>0</v>
      </c>
    </row>
    <row r="104" spans="1:8" x14ac:dyDescent="0.2">
      <c r="A104" t="s">
        <v>61</v>
      </c>
      <c r="B104" t="s">
        <v>0</v>
      </c>
      <c r="C104" t="s">
        <v>55</v>
      </c>
      <c r="D104" t="e">
        <f>VLOOKUP(C104,existing!J:J,1,FALSE)</f>
        <v>#N/A</v>
      </c>
      <c r="E104" t="b">
        <f t="shared" si="1"/>
        <v>0</v>
      </c>
      <c r="F104" t="str">
        <f>MID(C104,FIND(" ",C104)+1,LEN(C104))</f>
        <v>Carmichael</v>
      </c>
      <c r="G104" t="e">
        <f>VLOOKUP(F104,existing!H:H,1,FALSE)</f>
        <v>#N/A</v>
      </c>
      <c r="H104" t="b">
        <f>AND(ISNA(D104),NOT(ISNA(G104)))</f>
        <v>0</v>
      </c>
    </row>
    <row r="105" spans="1:8" x14ac:dyDescent="0.2">
      <c r="A105" t="s">
        <v>61</v>
      </c>
      <c r="B105" t="s">
        <v>0</v>
      </c>
      <c r="C105" t="s">
        <v>56</v>
      </c>
      <c r="D105" t="e">
        <f>VLOOKUP(C105,existing!J:J,1,FALSE)</f>
        <v>#N/A</v>
      </c>
      <c r="E105" t="b">
        <f t="shared" si="1"/>
        <v>0</v>
      </c>
      <c r="F105" t="str">
        <f>MID(C105,FIND(" ",C105)+1,LEN(C105))</f>
        <v>Joshi</v>
      </c>
      <c r="G105" t="e">
        <f>VLOOKUP(F105,existing!H:H,1,FALSE)</f>
        <v>#N/A</v>
      </c>
      <c r="H105" t="b">
        <f>AND(ISNA(D105),NOT(ISNA(G105)))</f>
        <v>0</v>
      </c>
    </row>
    <row r="106" spans="1:8" x14ac:dyDescent="0.2">
      <c r="A106" t="s">
        <v>61</v>
      </c>
      <c r="B106" t="s">
        <v>0</v>
      </c>
      <c r="C106" t="s">
        <v>57</v>
      </c>
      <c r="D106" t="e">
        <f>VLOOKUP(C106,existing!J:J,1,FALSE)</f>
        <v>#N/A</v>
      </c>
      <c r="E106" t="b">
        <f t="shared" si="1"/>
        <v>0</v>
      </c>
      <c r="F106" t="str">
        <f>MID(C106,FIND(" ",C106)+1,LEN(C106))</f>
        <v>de Vries</v>
      </c>
      <c r="G106" t="e">
        <f>VLOOKUP(F106,existing!H:H,1,FALSE)</f>
        <v>#N/A</v>
      </c>
      <c r="H106" t="b">
        <f>AND(ISNA(D106),NOT(ISNA(G106)))</f>
        <v>0</v>
      </c>
    </row>
    <row r="107" spans="1:8" x14ac:dyDescent="0.2">
      <c r="A107" t="s">
        <v>61</v>
      </c>
      <c r="B107" t="s">
        <v>0</v>
      </c>
      <c r="C107" t="s">
        <v>58</v>
      </c>
      <c r="D107" t="e">
        <f>VLOOKUP(C107,existing!J:J,1,FALSE)</f>
        <v>#N/A</v>
      </c>
      <c r="E107" t="b">
        <f t="shared" si="1"/>
        <v>0</v>
      </c>
      <c r="F107" t="str">
        <f>MID(C107,FIND(" ",C107)+1,LEN(C107))</f>
        <v>Gummer</v>
      </c>
      <c r="G107" t="e">
        <f>VLOOKUP(F107,existing!H:H,1,FALSE)</f>
        <v>#N/A</v>
      </c>
      <c r="H107" t="b">
        <f>AND(ISNA(D107),NOT(ISNA(G107)))</f>
        <v>0</v>
      </c>
    </row>
    <row r="108" spans="1:8" x14ac:dyDescent="0.2">
      <c r="A108" t="s">
        <v>61</v>
      </c>
      <c r="B108" t="s">
        <v>0</v>
      </c>
      <c r="C108" t="s">
        <v>59</v>
      </c>
      <c r="D108" t="e">
        <f>VLOOKUP(C108,existing!J:J,1,FALSE)</f>
        <v>#N/A</v>
      </c>
      <c r="E108" t="b">
        <f t="shared" si="1"/>
        <v>0</v>
      </c>
      <c r="F108" t="str">
        <f>MID(C108,FIND(" ",C108)+1,LEN(C108))</f>
        <v>Graham</v>
      </c>
      <c r="G108" t="e">
        <f>VLOOKUP(F108,existing!H:H,1,FALSE)</f>
        <v>#N/A</v>
      </c>
      <c r="H108" t="b">
        <f>AND(ISNA(D108),NOT(ISNA(G108)))</f>
        <v>0</v>
      </c>
    </row>
    <row r="109" spans="1:8" x14ac:dyDescent="0.2">
      <c r="A109" t="s">
        <v>61</v>
      </c>
      <c r="B109" t="s">
        <v>0</v>
      </c>
      <c r="C109" t="s">
        <v>60</v>
      </c>
      <c r="D109" t="e">
        <f>VLOOKUP(C109,existing!J:J,1,FALSE)</f>
        <v>#N/A</v>
      </c>
      <c r="E109" t="b">
        <f t="shared" si="1"/>
        <v>0</v>
      </c>
      <c r="F109" t="str">
        <f>MID(C109,FIND(" ",C109)+1,LEN(C109))</f>
        <v>Casale</v>
      </c>
      <c r="G109" t="e">
        <f>VLOOKUP(F109,existing!H:H,1,FALSE)</f>
        <v>#N/A</v>
      </c>
      <c r="H109" t="b">
        <f>AND(ISNA(D109),NOT(ISNA(G109)))</f>
        <v>0</v>
      </c>
    </row>
    <row r="110" spans="1:8" x14ac:dyDescent="0.2">
      <c r="A110" t="s">
        <v>61</v>
      </c>
      <c r="B110" t="s">
        <v>6</v>
      </c>
      <c r="C110" t="s">
        <v>64</v>
      </c>
      <c r="D110" t="e">
        <f>VLOOKUP(C110,existing!J:J,1,FALSE)</f>
        <v>#N/A</v>
      </c>
      <c r="E110" t="b">
        <f t="shared" si="1"/>
        <v>0</v>
      </c>
      <c r="F110" t="str">
        <f>MID(C110,FIND(" ",C110)+1,LEN(C110))</f>
        <v>Rich</v>
      </c>
      <c r="G110" t="e">
        <f>VLOOKUP(F110,existing!H:H,1,FALSE)</f>
        <v>#N/A</v>
      </c>
      <c r="H110" t="b">
        <f>AND(ISNA(D110),NOT(ISNA(G110)))</f>
        <v>0</v>
      </c>
    </row>
    <row r="111" spans="1:8" x14ac:dyDescent="0.2">
      <c r="A111" t="s">
        <v>61</v>
      </c>
      <c r="B111" t="s">
        <v>6</v>
      </c>
      <c r="C111" t="s">
        <v>65</v>
      </c>
      <c r="D111" t="e">
        <f>VLOOKUP(C111,existing!J:J,1,FALSE)</f>
        <v>#N/A</v>
      </c>
      <c r="E111" t="b">
        <f t="shared" si="1"/>
        <v>0</v>
      </c>
      <c r="F111" t="str">
        <f>MID(C111,FIND(" ",C111)+1,LEN(C111))</f>
        <v>McLaren</v>
      </c>
      <c r="G111" t="e">
        <f>VLOOKUP(F111,existing!H:H,1,FALSE)</f>
        <v>#N/A</v>
      </c>
      <c r="H111" t="b">
        <f>AND(ISNA(D111),NOT(ISNA(G111)))</f>
        <v>0</v>
      </c>
    </row>
    <row r="112" spans="1:8" x14ac:dyDescent="0.2">
      <c r="A112" t="s">
        <v>61</v>
      </c>
      <c r="B112" t="s">
        <v>6</v>
      </c>
      <c r="C112" t="s">
        <v>66</v>
      </c>
      <c r="D112" t="e">
        <f>VLOOKUP(C112,existing!J:J,1,FALSE)</f>
        <v>#N/A</v>
      </c>
      <c r="E112" t="b">
        <f t="shared" si="1"/>
        <v>0</v>
      </c>
      <c r="F112" t="str">
        <f>MID(C112,FIND(" ",C112)+1,LEN(C112))</f>
        <v>Charles</v>
      </c>
      <c r="G112" t="e">
        <f>VLOOKUP(F112,existing!H:H,1,FALSE)</f>
        <v>#N/A</v>
      </c>
      <c r="H112" t="b">
        <f>AND(ISNA(D112),NOT(ISNA(G112)))</f>
        <v>0</v>
      </c>
    </row>
    <row r="113" spans="1:8" x14ac:dyDescent="0.2">
      <c r="A113" t="s">
        <v>61</v>
      </c>
      <c r="B113" t="s">
        <v>6</v>
      </c>
      <c r="C113" t="s">
        <v>67</v>
      </c>
      <c r="D113" t="e">
        <f>VLOOKUP(C113,existing!J:J,1,FALSE)</f>
        <v>#N/A</v>
      </c>
      <c r="E113" t="b">
        <f t="shared" si="1"/>
        <v>0</v>
      </c>
      <c r="F113" t="str">
        <f>MID(C113,FIND(" ",C113)+1,LEN(C113))</f>
        <v>Mughal</v>
      </c>
      <c r="G113" t="e">
        <f>VLOOKUP(F113,existing!H:H,1,FALSE)</f>
        <v>#N/A</v>
      </c>
      <c r="H113" t="b">
        <f>AND(ISNA(D113),NOT(ISNA(G113)))</f>
        <v>0</v>
      </c>
    </row>
    <row r="114" spans="1:8" x14ac:dyDescent="0.2">
      <c r="A114" t="s">
        <v>61</v>
      </c>
      <c r="B114" t="s">
        <v>73</v>
      </c>
      <c r="C114" t="s">
        <v>69</v>
      </c>
      <c r="D114" t="e">
        <f>VLOOKUP(C114,existing!J:J,1,FALSE)</f>
        <v>#N/A</v>
      </c>
      <c r="E114" t="b">
        <f t="shared" si="1"/>
        <v>0</v>
      </c>
      <c r="F114" t="str">
        <f>MID(C114,FIND(" ",C114)+1,LEN(C114))</f>
        <v>Tilbrook</v>
      </c>
      <c r="G114" t="e">
        <f>VLOOKUP(F114,existing!H:H,1,FALSE)</f>
        <v>#N/A</v>
      </c>
      <c r="H114" t="b">
        <f>AND(ISNA(D114),NOT(ISNA(G114)))</f>
        <v>0</v>
      </c>
    </row>
    <row r="115" spans="1:8" x14ac:dyDescent="0.2">
      <c r="A115" t="s">
        <v>61</v>
      </c>
      <c r="B115" t="s">
        <v>73</v>
      </c>
      <c r="C115" t="s">
        <v>70</v>
      </c>
      <c r="D115" t="e">
        <f>VLOOKUP(C115,existing!J:J,1,FALSE)</f>
        <v>#N/A</v>
      </c>
      <c r="E115" t="b">
        <f t="shared" si="1"/>
        <v>0</v>
      </c>
      <c r="F115" t="str">
        <f>MID(C115,FIND(" ",C115)+1,LEN(C115))</f>
        <v>Vickers</v>
      </c>
      <c r="G115" t="e">
        <f>VLOOKUP(F115,existing!H:H,1,FALSE)</f>
        <v>#N/A</v>
      </c>
      <c r="H115" t="b">
        <f>AND(ISNA(D115),NOT(ISNA(G115)))</f>
        <v>0</v>
      </c>
    </row>
    <row r="116" spans="1:8" x14ac:dyDescent="0.2">
      <c r="A116" t="s">
        <v>61</v>
      </c>
      <c r="B116" t="s">
        <v>73</v>
      </c>
      <c r="C116" t="s">
        <v>71</v>
      </c>
      <c r="D116" t="e">
        <f>VLOOKUP(C116,existing!J:J,1,FALSE)</f>
        <v>#N/A</v>
      </c>
      <c r="E116" t="b">
        <f t="shared" si="1"/>
        <v>0</v>
      </c>
      <c r="F116" t="str">
        <f>MID(C116,FIND(" ",C116)+1,LEN(C116))</f>
        <v>Vickers</v>
      </c>
      <c r="G116" t="e">
        <f>VLOOKUP(F116,existing!H:H,1,FALSE)</f>
        <v>#N/A</v>
      </c>
      <c r="H116" t="b">
        <f>AND(ISNA(D116),NOT(ISNA(G116)))</f>
        <v>0</v>
      </c>
    </row>
    <row r="117" spans="1:8" x14ac:dyDescent="0.2">
      <c r="A117" t="s">
        <v>61</v>
      </c>
      <c r="B117" t="s">
        <v>73</v>
      </c>
      <c r="C117" t="s">
        <v>72</v>
      </c>
      <c r="D117" t="e">
        <f>VLOOKUP(C117,existing!J:J,1,FALSE)</f>
        <v>#N/A</v>
      </c>
      <c r="E117" t="b">
        <f t="shared" si="1"/>
        <v>0</v>
      </c>
      <c r="F117" t="str">
        <f>MID(C117,FIND(" ",C117)+1,LEN(C117))</f>
        <v>Wiffen</v>
      </c>
      <c r="G117" t="e">
        <f>VLOOKUP(F117,existing!H:H,1,FALSE)</f>
        <v>#N/A</v>
      </c>
      <c r="H117" t="b">
        <f>AND(ISNA(D117),NOT(ISNA(G117)))</f>
        <v>0</v>
      </c>
    </row>
    <row r="118" spans="1:8" x14ac:dyDescent="0.2">
      <c r="A118" t="s">
        <v>61</v>
      </c>
      <c r="B118" t="s">
        <v>12</v>
      </c>
      <c r="C118" t="s">
        <v>74</v>
      </c>
      <c r="D118" t="e">
        <f>VLOOKUP(C118,existing!J:J,1,FALSE)</f>
        <v>#N/A</v>
      </c>
      <c r="E118" t="b">
        <f t="shared" si="1"/>
        <v>0</v>
      </c>
      <c r="F118" t="str">
        <f>MID(C118,FIND(" ",C118)+1,LEN(C118))</f>
        <v>Rowett</v>
      </c>
      <c r="G118" t="e">
        <f>VLOOKUP(F118,existing!H:H,1,FALSE)</f>
        <v>#N/A</v>
      </c>
      <c r="H118" t="b">
        <f>AND(ISNA(D118),NOT(ISNA(G118)))</f>
        <v>0</v>
      </c>
    </row>
    <row r="119" spans="1:8" x14ac:dyDescent="0.2">
      <c r="A119" t="s">
        <v>61</v>
      </c>
      <c r="B119" t="s">
        <v>12</v>
      </c>
      <c r="C119" t="s">
        <v>75</v>
      </c>
      <c r="D119" t="e">
        <f>VLOOKUP(C119,existing!J:J,1,FALSE)</f>
        <v>#N/A</v>
      </c>
      <c r="E119" t="b">
        <f t="shared" si="1"/>
        <v>0</v>
      </c>
      <c r="F119" t="str">
        <f>MID(C119,FIND(" ",C119)+1,LEN(C119))</f>
        <v>Read</v>
      </c>
      <c r="G119" t="e">
        <f>VLOOKUP(F119,existing!H:H,1,FALSE)</f>
        <v>#N/A</v>
      </c>
      <c r="H119" t="b">
        <f>AND(ISNA(D119),NOT(ISNA(G119)))</f>
        <v>0</v>
      </c>
    </row>
    <row r="120" spans="1:8" x14ac:dyDescent="0.2">
      <c r="A120" t="s">
        <v>61</v>
      </c>
      <c r="B120" t="s">
        <v>12</v>
      </c>
      <c r="C120" t="s">
        <v>76</v>
      </c>
      <c r="D120" t="e">
        <f>VLOOKUP(C120,existing!J:J,1,FALSE)</f>
        <v>#N/A</v>
      </c>
      <c r="E120" t="b">
        <f t="shared" si="1"/>
        <v>0</v>
      </c>
      <c r="F120" t="str">
        <f>MID(C120,FIND(" ",C120)+1,LEN(C120))</f>
        <v>Schmierer</v>
      </c>
      <c r="G120" t="e">
        <f>VLOOKUP(F120,existing!H:H,1,FALSE)</f>
        <v>#N/A</v>
      </c>
      <c r="H120" t="b">
        <f>AND(ISNA(D120),NOT(ISNA(G120)))</f>
        <v>0</v>
      </c>
    </row>
    <row r="121" spans="1:8" x14ac:dyDescent="0.2">
      <c r="A121" t="s">
        <v>61</v>
      </c>
      <c r="B121" t="s">
        <v>12</v>
      </c>
      <c r="C121" t="s">
        <v>77</v>
      </c>
      <c r="D121" t="e">
        <f>VLOOKUP(C121,existing!J:J,1,FALSE)</f>
        <v>#N/A</v>
      </c>
      <c r="E121" t="b">
        <f t="shared" si="1"/>
        <v>0</v>
      </c>
      <c r="F121" t="str">
        <f>MID(C121,FIND(" ",C121)+1,LEN(C121))</f>
        <v>Radic</v>
      </c>
      <c r="G121" t="e">
        <f>VLOOKUP(F121,existing!H:H,1,FALSE)</f>
        <v>#N/A</v>
      </c>
      <c r="H121" t="b">
        <f>AND(ISNA(D121),NOT(ISNA(G121)))</f>
        <v>0</v>
      </c>
    </row>
    <row r="122" spans="1:8" x14ac:dyDescent="0.2">
      <c r="A122" t="s">
        <v>61</v>
      </c>
      <c r="B122" t="s">
        <v>12</v>
      </c>
      <c r="C122" t="s">
        <v>78</v>
      </c>
      <c r="D122" t="e">
        <f>VLOOKUP(C122,existing!J:J,1,FALSE)</f>
        <v>#N/A</v>
      </c>
      <c r="E122" t="b">
        <f t="shared" si="1"/>
        <v>0</v>
      </c>
      <c r="F122" t="str">
        <f>MID(C122,FIND(" ",C122)+1,LEN(C122))</f>
        <v>Jeater</v>
      </c>
      <c r="G122" t="e">
        <f>VLOOKUP(F122,existing!H:H,1,FALSE)</f>
        <v>#N/A</v>
      </c>
      <c r="H122" t="b">
        <f>AND(ISNA(D122),NOT(ISNA(G122)))</f>
        <v>0</v>
      </c>
    </row>
    <row r="123" spans="1:8" x14ac:dyDescent="0.2">
      <c r="A123" t="s">
        <v>61</v>
      </c>
      <c r="B123" t="s">
        <v>12</v>
      </c>
      <c r="C123" t="s">
        <v>79</v>
      </c>
      <c r="D123" t="e">
        <f>VLOOKUP(C123,existing!J:J,1,FALSE)</f>
        <v>#N/A</v>
      </c>
      <c r="E123" t="b">
        <f t="shared" si="1"/>
        <v>0</v>
      </c>
      <c r="F123" t="str">
        <f>MID(C123,FIND(" ",C123)+1,LEN(C123))</f>
        <v>Pallavi Devulapalli</v>
      </c>
      <c r="G123" t="e">
        <f>VLOOKUP(F123,existing!H:H,1,FALSE)</f>
        <v>#N/A</v>
      </c>
      <c r="H123" t="b">
        <f>AND(ISNA(D123),NOT(ISNA(G123)))</f>
        <v>0</v>
      </c>
    </row>
    <row r="124" spans="1:8" x14ac:dyDescent="0.2">
      <c r="A124" t="s">
        <v>61</v>
      </c>
      <c r="B124" t="s">
        <v>12</v>
      </c>
      <c r="C124" t="s">
        <v>80</v>
      </c>
      <c r="D124" t="e">
        <f>VLOOKUP(C124,existing!J:J,1,FALSE)</f>
        <v>#N/A</v>
      </c>
      <c r="E124" t="b">
        <f t="shared" si="1"/>
        <v>0</v>
      </c>
      <c r="F124" t="str">
        <f>MID(C124,FIND(" ",C124)+1,LEN(C124))</f>
        <v>Caddick</v>
      </c>
      <c r="G124" t="e">
        <f>VLOOKUP(F124,existing!H:H,1,FALSE)</f>
        <v>#N/A</v>
      </c>
      <c r="H124" t="b">
        <f>AND(ISNA(D124),NOT(ISNA(G124)))</f>
        <v>0</v>
      </c>
    </row>
    <row r="125" spans="1:8" x14ac:dyDescent="0.2">
      <c r="A125" t="s">
        <v>61</v>
      </c>
      <c r="B125" t="s">
        <v>24</v>
      </c>
      <c r="C125" t="s">
        <v>82</v>
      </c>
      <c r="D125" t="e">
        <f>VLOOKUP(C125,existing!J:J,1,FALSE)</f>
        <v>#N/A</v>
      </c>
      <c r="E125" t="b">
        <f t="shared" si="1"/>
        <v>0</v>
      </c>
      <c r="F125" t="str">
        <f>MID(C125,FIND(" ",C125)+1,LEN(C125))</f>
        <v>Vince</v>
      </c>
      <c r="G125" t="e">
        <f>VLOOKUP(F125,existing!H:H,1,FALSE)</f>
        <v>#N/A</v>
      </c>
      <c r="H125" t="b">
        <f>AND(ISNA(D125),NOT(ISNA(G125)))</f>
        <v>0</v>
      </c>
    </row>
    <row r="126" spans="1:8" x14ac:dyDescent="0.2">
      <c r="A126" t="s">
        <v>61</v>
      </c>
      <c r="B126" t="s">
        <v>24</v>
      </c>
      <c r="C126" t="s">
        <v>84</v>
      </c>
      <c r="D126" t="e">
        <f>VLOOKUP(C126,existing!J:J,1,FALSE)</f>
        <v>#N/A</v>
      </c>
      <c r="E126" t="b">
        <f t="shared" si="1"/>
        <v>0</v>
      </c>
      <c r="F126" t="str">
        <f>MID(C126,FIND(" ",C126)+1,LEN(C126))</f>
        <v>Shum</v>
      </c>
      <c r="G126" t="e">
        <f>VLOOKUP(F126,existing!H:H,1,FALSE)</f>
        <v>#N/A</v>
      </c>
      <c r="H126" t="b">
        <f>AND(ISNA(D126),NOT(ISNA(G126)))</f>
        <v>0</v>
      </c>
    </row>
    <row r="127" spans="1:8" x14ac:dyDescent="0.2">
      <c r="A127" t="s">
        <v>61</v>
      </c>
      <c r="B127" t="s">
        <v>24</v>
      </c>
      <c r="C127" t="s">
        <v>86</v>
      </c>
      <c r="D127" t="e">
        <f>VLOOKUP(C127,existing!J:J,1,FALSE)</f>
        <v>#N/A</v>
      </c>
      <c r="E127" t="b">
        <f t="shared" si="1"/>
        <v>0</v>
      </c>
      <c r="F127" t="str">
        <f>MID(C127,FIND(" ",C127)+1,LEN(C127))</f>
        <v>Scott</v>
      </c>
      <c r="G127" t="e">
        <f>VLOOKUP(F127,existing!H:H,1,FALSE)</f>
        <v>#N/A</v>
      </c>
      <c r="H127" t="b">
        <f>AND(ISNA(D127),NOT(ISNA(G127)))</f>
        <v>0</v>
      </c>
    </row>
    <row r="128" spans="1:8" x14ac:dyDescent="0.2">
      <c r="A128" t="s">
        <v>61</v>
      </c>
      <c r="B128" t="s">
        <v>24</v>
      </c>
      <c r="C128" t="s">
        <v>87</v>
      </c>
      <c r="D128" t="e">
        <f>VLOOKUP(C128,existing!J:J,1,FALSE)</f>
        <v>#N/A</v>
      </c>
      <c r="E128" t="b">
        <f t="shared" si="1"/>
        <v>0</v>
      </c>
      <c r="F128" t="str">
        <f>MID(C128,FIND(" ",C128)+1,LEN(C128))</f>
        <v>Hussain</v>
      </c>
      <c r="G128" t="e">
        <f>VLOOKUP(F128,existing!H:H,1,FALSE)</f>
        <v>#N/A</v>
      </c>
      <c r="H128" t="b">
        <f>AND(ISNA(D128),NOT(ISNA(G128)))</f>
        <v>0</v>
      </c>
    </row>
    <row r="129" spans="1:8" x14ac:dyDescent="0.2">
      <c r="A129" t="s">
        <v>61</v>
      </c>
      <c r="B129" t="s">
        <v>30</v>
      </c>
      <c r="C129" t="s">
        <v>88</v>
      </c>
      <c r="D129" t="e">
        <f>VLOOKUP(C129,existing!J:J,1,FALSE)</f>
        <v>#N/A</v>
      </c>
      <c r="E129" t="b">
        <f t="shared" si="1"/>
        <v>0</v>
      </c>
      <c r="F129" t="str">
        <f>MID(C129,FIND(" ",C129)+1,LEN(C129))</f>
        <v>Gibson</v>
      </c>
      <c r="G129" t="e">
        <f>VLOOKUP(F129,existing!H:H,1,FALSE)</f>
        <v>#N/A</v>
      </c>
      <c r="H129" t="b">
        <f>AND(ISNA(D129),NOT(ISNA(G129)))</f>
        <v>0</v>
      </c>
    </row>
    <row r="130" spans="1:8" x14ac:dyDescent="0.2">
      <c r="A130" t="s">
        <v>61</v>
      </c>
      <c r="B130" t="s">
        <v>30</v>
      </c>
      <c r="C130" t="s">
        <v>89</v>
      </c>
      <c r="D130" t="e">
        <f>VLOOKUP(C130,existing!J:J,1,FALSE)</f>
        <v>#N/A</v>
      </c>
      <c r="E130" t="b">
        <f t="shared" si="1"/>
        <v>0</v>
      </c>
      <c r="F130" t="str">
        <f>MID(C130,FIND(" ",C130)+1,LEN(C130))</f>
        <v>Nethsingha</v>
      </c>
      <c r="G130" t="e">
        <f>VLOOKUP(F130,existing!H:H,1,FALSE)</f>
        <v>#N/A</v>
      </c>
      <c r="H130" t="b">
        <f>AND(ISNA(D130),NOT(ISNA(G130)))</f>
        <v>0</v>
      </c>
    </row>
    <row r="131" spans="1:8" x14ac:dyDescent="0.2">
      <c r="A131" t="s">
        <v>61</v>
      </c>
      <c r="B131" t="s">
        <v>30</v>
      </c>
      <c r="C131" t="s">
        <v>90</v>
      </c>
      <c r="D131" t="e">
        <f>VLOOKUP(C131,existing!J:J,1,FALSE)</f>
        <v>#N/A</v>
      </c>
      <c r="E131" t="b">
        <f t="shared" ref="E131:E194" si="2">NOT(ISNA(D131))</f>
        <v>0</v>
      </c>
      <c r="F131" t="str">
        <f>MID(C131,FIND(" ",C131)+1,LEN(C131))</f>
        <v>Tod</v>
      </c>
      <c r="G131" t="e">
        <f>VLOOKUP(F131,existing!H:H,1,FALSE)</f>
        <v>#N/A</v>
      </c>
      <c r="H131" t="b">
        <f>AND(ISNA(D131),NOT(ISNA(G131)))</f>
        <v>0</v>
      </c>
    </row>
    <row r="132" spans="1:8" x14ac:dyDescent="0.2">
      <c r="A132" t="s">
        <v>61</v>
      </c>
      <c r="B132" t="s">
        <v>30</v>
      </c>
      <c r="C132" t="s">
        <v>91</v>
      </c>
      <c r="D132" t="e">
        <f>VLOOKUP(C132,existing!J:J,1,FALSE)</f>
        <v>#N/A</v>
      </c>
      <c r="E132" t="b">
        <f t="shared" si="2"/>
        <v>0</v>
      </c>
      <c r="F132" t="str">
        <f>MID(C132,FIND(" ",C132)+1,LEN(C132))</f>
        <v>Robinson</v>
      </c>
      <c r="G132" t="e">
        <f>VLOOKUP(F132,existing!H:H,1,FALSE)</f>
        <v>#N/A</v>
      </c>
      <c r="H132" t="b">
        <f>AND(ISNA(D132),NOT(ISNA(G132)))</f>
        <v>0</v>
      </c>
    </row>
    <row r="133" spans="1:8" x14ac:dyDescent="0.2">
      <c r="A133" t="s">
        <v>61</v>
      </c>
      <c r="B133" t="s">
        <v>30</v>
      </c>
      <c r="C133" t="s">
        <v>92</v>
      </c>
      <c r="D133" t="e">
        <f>VLOOKUP(C133,existing!J:J,1,FALSE)</f>
        <v>#N/A</v>
      </c>
      <c r="E133" t="b">
        <f t="shared" si="2"/>
        <v>0</v>
      </c>
      <c r="F133" t="str">
        <f>MID(C133,FIND(" ",C133)+1,LEN(C133))</f>
        <v>Walkington</v>
      </c>
      <c r="G133" t="e">
        <f>VLOOKUP(F133,existing!H:H,1,FALSE)</f>
        <v>#N/A</v>
      </c>
      <c r="H133" t="b">
        <f>AND(ISNA(D133),NOT(ISNA(G133)))</f>
        <v>0</v>
      </c>
    </row>
    <row r="134" spans="1:8" x14ac:dyDescent="0.2">
      <c r="A134" t="s">
        <v>61</v>
      </c>
      <c r="B134" t="s">
        <v>30</v>
      </c>
      <c r="C134" t="s">
        <v>93</v>
      </c>
      <c r="D134" t="e">
        <f>VLOOKUP(C134,existing!J:J,1,FALSE)</f>
        <v>#N/A</v>
      </c>
      <c r="E134" t="b">
        <f t="shared" si="2"/>
        <v>0</v>
      </c>
      <c r="F134" t="str">
        <f>MID(C134,FIND(" ",C134)+1,LEN(C134))</f>
        <v>Goldman</v>
      </c>
      <c r="G134" t="e">
        <f>VLOOKUP(F134,existing!H:H,1,FALSE)</f>
        <v>#N/A</v>
      </c>
      <c r="H134" t="b">
        <f>AND(ISNA(D134),NOT(ISNA(G134)))</f>
        <v>0</v>
      </c>
    </row>
    <row r="135" spans="1:8" x14ac:dyDescent="0.2">
      <c r="A135" t="s">
        <v>61</v>
      </c>
      <c r="B135" t="s">
        <v>30</v>
      </c>
      <c r="C135" t="s">
        <v>94</v>
      </c>
      <c r="D135" t="e">
        <f>VLOOKUP(C135,existing!J:J,1,FALSE)</f>
        <v>#N/A</v>
      </c>
      <c r="E135" t="b">
        <f t="shared" si="2"/>
        <v>0</v>
      </c>
      <c r="F135" t="str">
        <f>MID(C135,FIND(" ",C135)+1,LEN(C135))</f>
        <v>Ewart</v>
      </c>
      <c r="G135" t="e">
        <f>VLOOKUP(F135,existing!H:H,1,FALSE)</f>
        <v>#N/A</v>
      </c>
      <c r="H135" t="b">
        <f>AND(ISNA(D135),NOT(ISNA(G135)))</f>
        <v>0</v>
      </c>
    </row>
    <row r="136" spans="1:8" x14ac:dyDescent="0.2">
      <c r="A136" t="s">
        <v>61</v>
      </c>
      <c r="B136" t="s">
        <v>36</v>
      </c>
      <c r="C136" t="s">
        <v>95</v>
      </c>
      <c r="D136" t="e">
        <f>VLOOKUP(C136,existing!J:J,1,FALSE)</f>
        <v>#N/A</v>
      </c>
      <c r="E136" t="b">
        <f t="shared" si="2"/>
        <v>0</v>
      </c>
      <c r="F136" t="str">
        <f>MID(C136,FIND(" ",C136)+1,LEN(C136))</f>
        <v>Tice</v>
      </c>
      <c r="G136" t="e">
        <f>VLOOKUP(F136,existing!H:H,1,FALSE)</f>
        <v>#N/A</v>
      </c>
      <c r="H136" t="b">
        <f>AND(ISNA(D136),NOT(ISNA(G136)))</f>
        <v>0</v>
      </c>
    </row>
    <row r="137" spans="1:8" x14ac:dyDescent="0.2">
      <c r="A137" t="s">
        <v>61</v>
      </c>
      <c r="B137" t="s">
        <v>36</v>
      </c>
      <c r="C137" t="s">
        <v>96</v>
      </c>
      <c r="D137" t="e">
        <f>VLOOKUP(C137,existing!J:J,1,FALSE)</f>
        <v>#N/A</v>
      </c>
      <c r="E137" t="b">
        <f t="shared" si="2"/>
        <v>0</v>
      </c>
      <c r="F137" t="str">
        <f>MID(C137,FIND(" ",C137)+1,LEN(C137))</f>
        <v>Heaver</v>
      </c>
      <c r="G137" t="e">
        <f>VLOOKUP(F137,existing!H:H,1,FALSE)</f>
        <v>#N/A</v>
      </c>
      <c r="H137" t="b">
        <f>AND(ISNA(D137),NOT(ISNA(G137)))</f>
        <v>0</v>
      </c>
    </row>
    <row r="138" spans="1:8" x14ac:dyDescent="0.2">
      <c r="A138" t="s">
        <v>61</v>
      </c>
      <c r="B138" t="s">
        <v>36</v>
      </c>
      <c r="C138" t="s">
        <v>97</v>
      </c>
      <c r="D138" t="e">
        <f>VLOOKUP(C138,existing!J:J,1,FALSE)</f>
        <v>#N/A</v>
      </c>
      <c r="E138" t="b">
        <f t="shared" si="2"/>
        <v>0</v>
      </c>
      <c r="F138" t="str">
        <f>MID(C138,FIND(" ",C138)+1,LEN(C138))</f>
        <v>Mummery</v>
      </c>
      <c r="G138" t="e">
        <f>VLOOKUP(F138,existing!H:H,1,FALSE)</f>
        <v>#N/A</v>
      </c>
      <c r="H138" t="b">
        <f>AND(ISNA(D138),NOT(ISNA(G138)))</f>
        <v>0</v>
      </c>
    </row>
    <row r="139" spans="1:8" x14ac:dyDescent="0.2">
      <c r="A139" t="s">
        <v>61</v>
      </c>
      <c r="B139" t="s">
        <v>36</v>
      </c>
      <c r="C139" t="s">
        <v>98</v>
      </c>
      <c r="D139" t="e">
        <f>VLOOKUP(C139,existing!J:J,1,FALSE)</f>
        <v>#N/A</v>
      </c>
      <c r="E139" t="b">
        <f t="shared" si="2"/>
        <v>0</v>
      </c>
      <c r="F139" t="str">
        <f>MID(C139,FIND(" ",C139)+1,LEN(C139))</f>
        <v>Hearn</v>
      </c>
      <c r="G139" t="e">
        <f>VLOOKUP(F139,existing!H:H,1,FALSE)</f>
        <v>#N/A</v>
      </c>
      <c r="H139" t="b">
        <f>AND(ISNA(D139),NOT(ISNA(G139)))</f>
        <v>0</v>
      </c>
    </row>
    <row r="140" spans="1:8" x14ac:dyDescent="0.2">
      <c r="A140" t="s">
        <v>61</v>
      </c>
      <c r="B140" t="s">
        <v>36</v>
      </c>
      <c r="C140" t="s">
        <v>99</v>
      </c>
      <c r="D140" t="e">
        <f>VLOOKUP(C140,existing!J:J,1,FALSE)</f>
        <v>#N/A</v>
      </c>
      <c r="E140" t="b">
        <f t="shared" si="2"/>
        <v>0</v>
      </c>
      <c r="F140" t="str">
        <f>MID(C140,FIND(" ",C140)+1,LEN(C140))</f>
        <v>Huby</v>
      </c>
      <c r="G140" t="e">
        <f>VLOOKUP(F140,existing!H:H,1,FALSE)</f>
        <v>#N/A</v>
      </c>
      <c r="H140" t="b">
        <f>AND(ISNA(D140),NOT(ISNA(G140)))</f>
        <v>0</v>
      </c>
    </row>
    <row r="141" spans="1:8" x14ac:dyDescent="0.2">
      <c r="A141" t="s">
        <v>61</v>
      </c>
      <c r="B141" t="s">
        <v>36</v>
      </c>
      <c r="C141" t="s">
        <v>100</v>
      </c>
      <c r="D141" t="e">
        <f>VLOOKUP(C141,existing!J:J,1,FALSE)</f>
        <v>#N/A</v>
      </c>
      <c r="E141" t="b">
        <f t="shared" si="2"/>
        <v>0</v>
      </c>
      <c r="F141" t="str">
        <f>MID(C141,FIND(" ",C141)+1,LEN(C141))</f>
        <v>Lever</v>
      </c>
      <c r="G141" t="e">
        <f>VLOOKUP(F141,existing!H:H,1,FALSE)</f>
        <v>#N/A</v>
      </c>
      <c r="H141" t="b">
        <f>AND(ISNA(D141),NOT(ISNA(G141)))</f>
        <v>0</v>
      </c>
    </row>
    <row r="142" spans="1:8" x14ac:dyDescent="0.2">
      <c r="A142" t="s">
        <v>61</v>
      </c>
      <c r="B142" t="s">
        <v>36</v>
      </c>
      <c r="C142" t="s">
        <v>101</v>
      </c>
      <c r="D142" t="e">
        <f>VLOOKUP(C142,existing!J:J,1,FALSE)</f>
        <v>#N/A</v>
      </c>
      <c r="E142" t="b">
        <f t="shared" si="2"/>
        <v>0</v>
      </c>
      <c r="F142" t="str">
        <f>MID(C142,FIND(" ",C142)+1,LEN(C142))</f>
        <v>Fordham</v>
      </c>
      <c r="G142" t="e">
        <f>VLOOKUP(F142,existing!H:H,1,FALSE)</f>
        <v>#N/A</v>
      </c>
      <c r="H142" t="b">
        <f>AND(ISNA(D142),NOT(ISNA(G142)))</f>
        <v>0</v>
      </c>
    </row>
    <row r="143" spans="1:8" x14ac:dyDescent="0.2">
      <c r="A143" t="s">
        <v>61</v>
      </c>
      <c r="B143" t="s">
        <v>42</v>
      </c>
      <c r="C143" t="s">
        <v>102</v>
      </c>
      <c r="D143" t="e">
        <f>VLOOKUP(C143,existing!J:J,1,FALSE)</f>
        <v>#N/A</v>
      </c>
      <c r="E143" t="b">
        <f t="shared" si="2"/>
        <v>0</v>
      </c>
      <c r="F143" t="str">
        <f>MID(C143,FIND(" ",C143)+1,LEN(C143))</f>
        <v>Agnew</v>
      </c>
      <c r="G143" t="e">
        <f>VLOOKUP(F143,existing!H:H,1,FALSE)</f>
        <v>#N/A</v>
      </c>
      <c r="H143" t="b">
        <f>AND(ISNA(D143),NOT(ISNA(G143)))</f>
        <v>0</v>
      </c>
    </row>
    <row r="144" spans="1:8" x14ac:dyDescent="0.2">
      <c r="A144" t="s">
        <v>61</v>
      </c>
      <c r="B144" t="s">
        <v>42</v>
      </c>
      <c r="C144" t="s">
        <v>103</v>
      </c>
      <c r="D144" t="e">
        <f>VLOOKUP(C144,existing!J:J,1,FALSE)</f>
        <v>#N/A</v>
      </c>
      <c r="E144" t="b">
        <f t="shared" si="2"/>
        <v>0</v>
      </c>
      <c r="F144" t="str">
        <f>MID(C144,FIND(" ",C144)+1,LEN(C144))</f>
        <v>Oakley</v>
      </c>
      <c r="G144" t="e">
        <f>VLOOKUP(F144,existing!H:H,1,FALSE)</f>
        <v>#N/A</v>
      </c>
      <c r="H144" t="b">
        <f>AND(ISNA(D144),NOT(ISNA(G144)))</f>
        <v>0</v>
      </c>
    </row>
    <row r="145" spans="1:8" x14ac:dyDescent="0.2">
      <c r="A145" t="s">
        <v>61</v>
      </c>
      <c r="B145" t="s">
        <v>42</v>
      </c>
      <c r="C145" t="s">
        <v>104</v>
      </c>
      <c r="D145" t="e">
        <f>VLOOKUP(C145,existing!J:J,1,FALSE)</f>
        <v>#N/A</v>
      </c>
      <c r="E145" t="b">
        <f t="shared" si="2"/>
        <v>0</v>
      </c>
      <c r="F145" t="str">
        <f>MID(C145,FIND(" ",C145)+1,LEN(C145))</f>
        <v>Jones</v>
      </c>
      <c r="G145" t="e">
        <f>VLOOKUP(F145,existing!H:H,1,FALSE)</f>
        <v>#N/A</v>
      </c>
      <c r="H145" t="b">
        <f>AND(ISNA(D145),NOT(ISNA(G145)))</f>
        <v>0</v>
      </c>
    </row>
    <row r="146" spans="1:8" x14ac:dyDescent="0.2">
      <c r="A146" t="s">
        <v>61</v>
      </c>
      <c r="B146" t="s">
        <v>42</v>
      </c>
      <c r="C146" t="s">
        <v>105</v>
      </c>
      <c r="D146" t="e">
        <f>VLOOKUP(C146,existing!J:J,1,FALSE)</f>
        <v>#N/A</v>
      </c>
      <c r="E146" t="b">
        <f t="shared" si="2"/>
        <v>0</v>
      </c>
      <c r="F146" t="str">
        <f>MID(C146,FIND(" ",C146)+1,LEN(C146))</f>
        <v>Ashpole</v>
      </c>
      <c r="G146" t="e">
        <f>VLOOKUP(F146,existing!H:H,1,FALSE)</f>
        <v>#N/A</v>
      </c>
      <c r="H146" t="b">
        <f>AND(ISNA(D146),NOT(ISNA(G146)))</f>
        <v>0</v>
      </c>
    </row>
    <row r="147" spans="1:8" x14ac:dyDescent="0.2">
      <c r="A147" t="s">
        <v>61</v>
      </c>
      <c r="B147" t="s">
        <v>42</v>
      </c>
      <c r="C147" t="s">
        <v>43</v>
      </c>
      <c r="D147" t="e">
        <f>VLOOKUP(C147,existing!J:J,1,FALSE)</f>
        <v>#N/A</v>
      </c>
      <c r="E147" t="b">
        <f t="shared" si="2"/>
        <v>0</v>
      </c>
      <c r="F147" t="str">
        <f>MID(C147,FIND(" ",C147)+1,LEN(C147))</f>
        <v>Graves</v>
      </c>
      <c r="G147" t="e">
        <f>VLOOKUP(F147,existing!H:H,1,FALSE)</f>
        <v>#N/A</v>
      </c>
      <c r="H147" t="b">
        <f>AND(ISNA(D147),NOT(ISNA(G147)))</f>
        <v>0</v>
      </c>
    </row>
    <row r="148" spans="1:8" x14ac:dyDescent="0.2">
      <c r="A148" t="s">
        <v>61</v>
      </c>
      <c r="B148" t="s">
        <v>42</v>
      </c>
      <c r="C148" t="s">
        <v>106</v>
      </c>
      <c r="D148" t="e">
        <f>VLOOKUP(C148,existing!J:J,1,FALSE)</f>
        <v>#N/A</v>
      </c>
      <c r="E148" t="b">
        <f t="shared" si="2"/>
        <v>0</v>
      </c>
      <c r="F148" t="str">
        <f>MID(C148,FIND(" ",C148)+1,LEN(C148))</f>
        <v>Wallace</v>
      </c>
      <c r="G148" t="e">
        <f>VLOOKUP(F148,existing!H:H,1,FALSE)</f>
        <v>#N/A</v>
      </c>
      <c r="H148" t="b">
        <f>AND(ISNA(D148),NOT(ISNA(G148)))</f>
        <v>0</v>
      </c>
    </row>
    <row r="149" spans="1:8" x14ac:dyDescent="0.2">
      <c r="A149" t="s">
        <v>61</v>
      </c>
      <c r="B149" t="s">
        <v>42</v>
      </c>
      <c r="C149" t="s">
        <v>107</v>
      </c>
      <c r="D149" t="e">
        <f>VLOOKUP(C149,existing!J:J,1,FALSE)</f>
        <v>#N/A</v>
      </c>
      <c r="E149" t="b">
        <f t="shared" si="2"/>
        <v>0</v>
      </c>
      <c r="F149" t="str">
        <f>MID(C149,FIND(" ",C149)+1,LEN(C149))</f>
        <v>Whitby</v>
      </c>
      <c r="G149" t="e">
        <f>VLOOKUP(F149,existing!H:H,1,FALSE)</f>
        <v>#N/A</v>
      </c>
      <c r="H149" t="b">
        <f>AND(ISNA(D149),NOT(ISNA(G149)))</f>
        <v>0</v>
      </c>
    </row>
    <row r="150" spans="1:8" x14ac:dyDescent="0.2">
      <c r="A150" t="s">
        <v>61</v>
      </c>
      <c r="B150" t="s">
        <v>48</v>
      </c>
      <c r="C150" t="s">
        <v>108</v>
      </c>
      <c r="D150" t="e">
        <f>VLOOKUP(C150,existing!J:J,1,FALSE)</f>
        <v>#N/A</v>
      </c>
      <c r="E150" t="b">
        <f t="shared" si="2"/>
        <v>0</v>
      </c>
      <c r="F150" t="str">
        <f>MID(C150,FIND(" ",C150)+1,LEN(C150))</f>
        <v>Csordas</v>
      </c>
      <c r="G150" t="e">
        <f>VLOOKUP(F150,existing!H:H,1,FALSE)</f>
        <v>#N/A</v>
      </c>
      <c r="H150" t="b">
        <f>AND(ISNA(D150),NOT(ISNA(G150)))</f>
        <v>0</v>
      </c>
    </row>
    <row r="151" spans="1:8" x14ac:dyDescent="0.2">
      <c r="A151" t="s">
        <v>109</v>
      </c>
      <c r="B151" t="s">
        <v>110</v>
      </c>
      <c r="C151" t="s">
        <v>111</v>
      </c>
      <c r="D151" t="e">
        <f>VLOOKUP(C151,existing!J:J,1,FALSE)</f>
        <v>#N/A</v>
      </c>
      <c r="E151" t="b">
        <f t="shared" si="2"/>
        <v>0</v>
      </c>
      <c r="F151" t="str">
        <f>MID(C151,FIND(" ",C151)+1,LEN(C151))</f>
        <v>Hudson</v>
      </c>
      <c r="G151" t="e">
        <f>VLOOKUP(F151,existing!H:H,1,FALSE)</f>
        <v>#N/A</v>
      </c>
      <c r="H151" t="b">
        <f>AND(ISNA(D151),NOT(ISNA(G151)))</f>
        <v>0</v>
      </c>
    </row>
    <row r="152" spans="1:8" x14ac:dyDescent="0.2">
      <c r="A152" t="s">
        <v>109</v>
      </c>
      <c r="B152" t="s">
        <v>110</v>
      </c>
      <c r="C152" t="s">
        <v>113</v>
      </c>
      <c r="D152" t="e">
        <f>VLOOKUP(C152,existing!J:J,1,FALSE)</f>
        <v>#N/A</v>
      </c>
      <c r="E152" t="b">
        <f t="shared" si="2"/>
        <v>0</v>
      </c>
      <c r="F152" t="str">
        <f>MID(C152,FIND(" ",C152)+1,LEN(C152))</f>
        <v>Morland</v>
      </c>
      <c r="G152" t="e">
        <f>VLOOKUP(F152,existing!H:H,1,FALSE)</f>
        <v>#N/A</v>
      </c>
      <c r="H152" t="b">
        <f>AND(ISNA(D152),NOT(ISNA(G152)))</f>
        <v>0</v>
      </c>
    </row>
    <row r="153" spans="1:8" x14ac:dyDescent="0.2">
      <c r="A153" t="s">
        <v>109</v>
      </c>
      <c r="B153" t="s">
        <v>110</v>
      </c>
      <c r="C153" t="s">
        <v>114</v>
      </c>
      <c r="D153" t="e">
        <f>VLOOKUP(C153,existing!J:J,1,FALSE)</f>
        <v>#N/A</v>
      </c>
      <c r="E153" t="b">
        <f t="shared" si="2"/>
        <v>0</v>
      </c>
      <c r="F153" t="str">
        <f>MID(C153,FIND(" ",C153)+1,LEN(C153))</f>
        <v>Joshi</v>
      </c>
      <c r="G153" t="e">
        <f>VLOOKUP(F153,existing!H:H,1,FALSE)</f>
        <v>#N/A</v>
      </c>
      <c r="H153" t="b">
        <f>AND(ISNA(D153),NOT(ISNA(G153)))</f>
        <v>0</v>
      </c>
    </row>
    <row r="154" spans="1:8" x14ac:dyDescent="0.2">
      <c r="A154" t="s">
        <v>109</v>
      </c>
      <c r="B154" t="s">
        <v>110</v>
      </c>
      <c r="C154" t="s">
        <v>115</v>
      </c>
      <c r="D154" t="e">
        <f>VLOOKUP(C154,existing!J:J,1,FALSE)</f>
        <v>#N/A</v>
      </c>
      <c r="E154" t="b">
        <f t="shared" si="2"/>
        <v>0</v>
      </c>
      <c r="F154" t="str">
        <f>MID(C154,FIND(" ",C154)+1,LEN(C154))</f>
        <v>Da Rui</v>
      </c>
      <c r="G154" t="e">
        <f>VLOOKUP(F154,existing!H:H,1,FALSE)</f>
        <v>#N/A</v>
      </c>
      <c r="H154" t="b">
        <f>AND(ISNA(D154),NOT(ISNA(G154)))</f>
        <v>0</v>
      </c>
    </row>
    <row r="155" spans="1:8" x14ac:dyDescent="0.2">
      <c r="A155" t="s">
        <v>109</v>
      </c>
      <c r="B155" t="s">
        <v>110</v>
      </c>
      <c r="C155" t="s">
        <v>116</v>
      </c>
      <c r="D155" t="e">
        <f>VLOOKUP(C155,existing!J:J,1,FALSE)</f>
        <v>#N/A</v>
      </c>
      <c r="E155" t="b">
        <f t="shared" si="2"/>
        <v>0</v>
      </c>
      <c r="F155" t="str">
        <f>MID(C155,FIND(" ",C155)+1,LEN(C155))</f>
        <v>Homan</v>
      </c>
      <c r="G155" t="e">
        <f>VLOOKUP(F155,existing!H:H,1,FALSE)</f>
        <v>#N/A</v>
      </c>
      <c r="H155" t="b">
        <f>AND(ISNA(D155),NOT(ISNA(G155)))</f>
        <v>0</v>
      </c>
    </row>
    <row r="156" spans="1:8" x14ac:dyDescent="0.2">
      <c r="A156" t="s">
        <v>109</v>
      </c>
      <c r="B156" t="s">
        <v>110</v>
      </c>
      <c r="C156" t="s">
        <v>117</v>
      </c>
      <c r="D156" t="e">
        <f>VLOOKUP(C156,existing!J:J,1,FALSE)</f>
        <v>#N/A</v>
      </c>
      <c r="E156" t="b">
        <f t="shared" si="2"/>
        <v>0</v>
      </c>
      <c r="F156" t="str">
        <f>MID(C156,FIND(" ",C156)+1,LEN(C156))</f>
        <v>Gouldman</v>
      </c>
      <c r="G156" t="e">
        <f>VLOOKUP(F156,existing!H:H,1,FALSE)</f>
        <v>#N/A</v>
      </c>
      <c r="H156" t="b">
        <f>AND(ISNA(D156),NOT(ISNA(G156)))</f>
        <v>0</v>
      </c>
    </row>
    <row r="157" spans="1:8" x14ac:dyDescent="0.2">
      <c r="A157" t="s">
        <v>109</v>
      </c>
      <c r="B157" t="s">
        <v>0</v>
      </c>
      <c r="C157" t="s">
        <v>118</v>
      </c>
      <c r="D157" t="e">
        <f>VLOOKUP(C157,existing!J:J,1,FALSE)</f>
        <v>#N/A</v>
      </c>
      <c r="E157" t="b">
        <f t="shared" si="2"/>
        <v>0</v>
      </c>
      <c r="F157" t="str">
        <f>MID(C157,FIND(" ",C157)+1,LEN(C157))</f>
        <v>Esler</v>
      </c>
      <c r="G157" t="e">
        <f>VLOOKUP(F157,existing!H:H,1,FALSE)</f>
        <v>#N/A</v>
      </c>
      <c r="H157" t="b">
        <f>AND(ISNA(D157),NOT(ISNA(G157)))</f>
        <v>0</v>
      </c>
    </row>
    <row r="158" spans="1:8" x14ac:dyDescent="0.2">
      <c r="A158" t="s">
        <v>109</v>
      </c>
      <c r="B158" t="s">
        <v>0</v>
      </c>
      <c r="C158" t="s">
        <v>119</v>
      </c>
      <c r="D158" t="e">
        <f>VLOOKUP(C158,existing!J:J,1,FALSE)</f>
        <v>#N/A</v>
      </c>
      <c r="E158" t="b">
        <f t="shared" si="2"/>
        <v>0</v>
      </c>
      <c r="F158" t="str">
        <f>MID(C158,FIND(" ",C158)+1,LEN(C158))</f>
        <v>Vincent-Rostowski</v>
      </c>
      <c r="G158" t="e">
        <f>VLOOKUP(F158,existing!H:H,1,FALSE)</f>
        <v>#N/A</v>
      </c>
      <c r="H158" t="b">
        <f>AND(ISNA(D158),NOT(ISNA(G158)))</f>
        <v>0</v>
      </c>
    </row>
    <row r="159" spans="1:8" x14ac:dyDescent="0.2">
      <c r="A159" t="s">
        <v>109</v>
      </c>
      <c r="B159" t="s">
        <v>0</v>
      </c>
      <c r="C159" t="s">
        <v>120</v>
      </c>
      <c r="D159" t="e">
        <f>VLOOKUP(C159,existing!J:J,1,FALSE)</f>
        <v>#N/A</v>
      </c>
      <c r="E159" t="b">
        <f t="shared" si="2"/>
        <v>0</v>
      </c>
      <c r="F159" t="str">
        <f>MID(C159,FIND(" ",C159)+1,LEN(C159))</f>
        <v>Tongue</v>
      </c>
      <c r="G159" t="e">
        <f>VLOOKUP(F159,existing!H:H,1,FALSE)</f>
        <v>#N/A</v>
      </c>
      <c r="H159" t="b">
        <f>AND(ISNA(D159),NOT(ISNA(G159)))</f>
        <v>0</v>
      </c>
    </row>
    <row r="160" spans="1:8" x14ac:dyDescent="0.2">
      <c r="A160" t="s">
        <v>109</v>
      </c>
      <c r="B160" t="s">
        <v>0</v>
      </c>
      <c r="C160" t="s">
        <v>121</v>
      </c>
      <c r="D160" t="e">
        <f>VLOOKUP(C160,existing!J:J,1,FALSE)</f>
        <v>#N/A</v>
      </c>
      <c r="E160" t="b">
        <f t="shared" si="2"/>
        <v>0</v>
      </c>
      <c r="F160" t="str">
        <f>MID(C160,FIND(" ",C160)+1,LEN(C160))</f>
        <v>Mullin</v>
      </c>
      <c r="G160" t="e">
        <f>VLOOKUP(F160,existing!H:H,1,FALSE)</f>
        <v>#N/A</v>
      </c>
      <c r="H160" t="b">
        <f>AND(ISNA(D160),NOT(ISNA(G160)))</f>
        <v>0</v>
      </c>
    </row>
    <row r="161" spans="1:8" x14ac:dyDescent="0.2">
      <c r="A161" t="s">
        <v>109</v>
      </c>
      <c r="B161" t="s">
        <v>0</v>
      </c>
      <c r="C161" t="s">
        <v>122</v>
      </c>
      <c r="D161" t="e">
        <f>VLOOKUP(C161,existing!J:J,1,FALSE)</f>
        <v>#N/A</v>
      </c>
      <c r="E161" t="b">
        <f t="shared" si="2"/>
        <v>0</v>
      </c>
      <c r="F161" t="str">
        <f>MID(C161,FIND(" ",C161)+1,LEN(C161))</f>
        <v>Newman</v>
      </c>
      <c r="G161" t="e">
        <f>VLOOKUP(F161,existing!H:H,1,FALSE)</f>
        <v>#N/A</v>
      </c>
      <c r="H161" t="b">
        <f>AND(ISNA(D161),NOT(ISNA(G161)))</f>
        <v>0</v>
      </c>
    </row>
    <row r="162" spans="1:8" x14ac:dyDescent="0.2">
      <c r="A162" t="s">
        <v>109</v>
      </c>
      <c r="B162" t="s">
        <v>0</v>
      </c>
      <c r="C162" t="s">
        <v>123</v>
      </c>
      <c r="D162" t="e">
        <f>VLOOKUP(C162,existing!J:J,1,FALSE)</f>
        <v>#N/A</v>
      </c>
      <c r="E162" t="b">
        <f t="shared" si="2"/>
        <v>0</v>
      </c>
      <c r="F162" t="str">
        <f>MID(C162,FIND(" ",C162)+1,LEN(C162))</f>
        <v>Mulready</v>
      </c>
      <c r="G162" t="e">
        <f>VLOOKUP(F162,existing!H:H,1,FALSE)</f>
        <v>#N/A</v>
      </c>
      <c r="H162" t="b">
        <f>AND(ISNA(D162),NOT(ISNA(G162)))</f>
        <v>0</v>
      </c>
    </row>
    <row r="163" spans="1:8" x14ac:dyDescent="0.2">
      <c r="A163" t="s">
        <v>109</v>
      </c>
      <c r="B163" t="s">
        <v>0</v>
      </c>
      <c r="C163" t="s">
        <v>124</v>
      </c>
      <c r="D163" t="e">
        <f>VLOOKUP(C163,existing!J:J,1,FALSE)</f>
        <v>#N/A</v>
      </c>
      <c r="E163" t="b">
        <f t="shared" si="2"/>
        <v>0</v>
      </c>
      <c r="F163" t="str">
        <f>MID(C163,FIND(" ",C163)+1,LEN(C163))</f>
        <v>Simor</v>
      </c>
      <c r="G163" t="e">
        <f>VLOOKUP(F163,existing!H:H,1,FALSE)</f>
        <v>#N/A</v>
      </c>
      <c r="H163" t="b">
        <f>AND(ISNA(D163),NOT(ISNA(G163)))</f>
        <v>0</v>
      </c>
    </row>
    <row r="164" spans="1:8" x14ac:dyDescent="0.2">
      <c r="A164" t="s">
        <v>109</v>
      </c>
      <c r="B164" t="s">
        <v>0</v>
      </c>
      <c r="C164" t="s">
        <v>125</v>
      </c>
      <c r="D164" t="e">
        <f>VLOOKUP(C164,existing!J:J,1,FALSE)</f>
        <v>#N/A</v>
      </c>
      <c r="E164" t="b">
        <f t="shared" si="2"/>
        <v>0</v>
      </c>
      <c r="F164" t="str">
        <f>MID(C164,FIND(" ",C164)+1,LEN(C164))</f>
        <v>Ur-Rehman</v>
      </c>
      <c r="G164" t="e">
        <f>VLOOKUP(F164,existing!H:H,1,FALSE)</f>
        <v>#N/A</v>
      </c>
      <c r="H164" t="b">
        <f>AND(ISNA(D164),NOT(ISNA(G164)))</f>
        <v>0</v>
      </c>
    </row>
    <row r="165" spans="1:8" x14ac:dyDescent="0.2">
      <c r="A165" t="s">
        <v>109</v>
      </c>
      <c r="B165" t="s">
        <v>6</v>
      </c>
      <c r="C165" t="s">
        <v>128</v>
      </c>
      <c r="D165" t="e">
        <f>VLOOKUP(C165,existing!J:J,1,FALSE)</f>
        <v>#N/A</v>
      </c>
      <c r="E165" t="b">
        <f t="shared" si="2"/>
        <v>0</v>
      </c>
      <c r="F165" t="str">
        <f>MID(C165,FIND(" ",C165)+1,LEN(C165))</f>
        <v>Morrissey</v>
      </c>
      <c r="G165" t="e">
        <f>VLOOKUP(F165,existing!H:H,1,FALSE)</f>
        <v>#N/A</v>
      </c>
      <c r="H165" t="b">
        <f>AND(ISNA(D165),NOT(ISNA(G165)))</f>
        <v>0</v>
      </c>
    </row>
    <row r="166" spans="1:8" x14ac:dyDescent="0.2">
      <c r="A166" t="s">
        <v>109</v>
      </c>
      <c r="B166" t="s">
        <v>6</v>
      </c>
      <c r="C166" t="s">
        <v>129</v>
      </c>
      <c r="D166" t="e">
        <f>VLOOKUP(C166,existing!J:J,1,FALSE)</f>
        <v>#N/A</v>
      </c>
      <c r="E166" t="b">
        <f t="shared" si="2"/>
        <v>0</v>
      </c>
      <c r="F166" t="str">
        <f>MID(C166,FIND(" ",C166)+1,LEN(C166))</f>
        <v>Barnes</v>
      </c>
      <c r="G166" t="e">
        <f>VLOOKUP(F166,existing!H:H,1,FALSE)</f>
        <v>#N/A</v>
      </c>
      <c r="H166" t="b">
        <f>AND(ISNA(D166),NOT(ISNA(G166)))</f>
        <v>0</v>
      </c>
    </row>
    <row r="167" spans="1:8" x14ac:dyDescent="0.2">
      <c r="A167" t="s">
        <v>109</v>
      </c>
      <c r="B167" t="s">
        <v>6</v>
      </c>
      <c r="C167" t="s">
        <v>130</v>
      </c>
      <c r="D167" t="e">
        <f>VLOOKUP(C167,existing!J:J,1,FALSE)</f>
        <v>#N/A</v>
      </c>
      <c r="E167" t="b">
        <f t="shared" si="2"/>
        <v>0</v>
      </c>
      <c r="F167" t="str">
        <f>MID(C167,FIND(" ",C167)+1,LEN(C167))</f>
        <v>Pattenden</v>
      </c>
      <c r="G167" t="e">
        <f>VLOOKUP(F167,existing!H:H,1,FALSE)</f>
        <v>#N/A</v>
      </c>
      <c r="H167" t="b">
        <f>AND(ISNA(D167),NOT(ISNA(G167)))</f>
        <v>0</v>
      </c>
    </row>
    <row r="168" spans="1:8" x14ac:dyDescent="0.2">
      <c r="A168" t="s">
        <v>109</v>
      </c>
      <c r="B168" t="s">
        <v>6</v>
      </c>
      <c r="C168" t="s">
        <v>131</v>
      </c>
      <c r="D168" t="e">
        <f>VLOOKUP(C168,existing!J:J,1,FALSE)</f>
        <v>#N/A</v>
      </c>
      <c r="E168" t="b">
        <f t="shared" si="2"/>
        <v>0</v>
      </c>
      <c r="F168" t="str">
        <f>MID(C168,FIND(" ",C168)+1,LEN(C168))</f>
        <v>Rahman</v>
      </c>
      <c r="G168" t="e">
        <f>VLOOKUP(F168,existing!H:H,1,FALSE)</f>
        <v>#N/A</v>
      </c>
      <c r="H168" t="b">
        <f>AND(ISNA(D168),NOT(ISNA(G168)))</f>
        <v>0</v>
      </c>
    </row>
    <row r="169" spans="1:8" x14ac:dyDescent="0.2">
      <c r="A169" t="s">
        <v>109</v>
      </c>
      <c r="B169" t="s">
        <v>6</v>
      </c>
      <c r="C169" t="s">
        <v>132</v>
      </c>
      <c r="D169" t="e">
        <f>VLOOKUP(C169,existing!J:J,1,FALSE)</f>
        <v>#N/A</v>
      </c>
      <c r="E169" t="b">
        <f t="shared" si="2"/>
        <v>0</v>
      </c>
      <c r="F169" t="str">
        <f>MID(C169,FIND(" ",C169)+1,LEN(C169))</f>
        <v>Finlayson</v>
      </c>
      <c r="G169" t="e">
        <f>VLOOKUP(F169,existing!H:H,1,FALSE)</f>
        <v>#N/A</v>
      </c>
      <c r="H169" t="b">
        <f>AND(ISNA(D169),NOT(ISNA(G169)))</f>
        <v>0</v>
      </c>
    </row>
    <row r="170" spans="1:8" x14ac:dyDescent="0.2">
      <c r="A170" t="s">
        <v>109</v>
      </c>
      <c r="B170" t="s">
        <v>12</v>
      </c>
      <c r="C170" t="s">
        <v>134</v>
      </c>
      <c r="D170" t="e">
        <f>VLOOKUP(C170,existing!J:J,1,FALSE)</f>
        <v>#N/A</v>
      </c>
      <c r="E170" t="b">
        <f t="shared" si="2"/>
        <v>0</v>
      </c>
      <c r="F170" t="str">
        <f>MID(C170,FIND(" ",C170)+1,LEN(C170))</f>
        <v>Ainslie</v>
      </c>
      <c r="G170" t="e">
        <f>VLOOKUP(F170,existing!H:H,1,FALSE)</f>
        <v>#N/A</v>
      </c>
      <c r="H170" t="b">
        <f>AND(ISNA(D170),NOT(ISNA(G170)))</f>
        <v>0</v>
      </c>
    </row>
    <row r="171" spans="1:8" x14ac:dyDescent="0.2">
      <c r="A171" t="s">
        <v>109</v>
      </c>
      <c r="B171" t="s">
        <v>12</v>
      </c>
      <c r="C171" t="s">
        <v>135</v>
      </c>
      <c r="D171" t="e">
        <f>VLOOKUP(C171,existing!J:J,1,FALSE)</f>
        <v>#N/A</v>
      </c>
      <c r="E171" t="b">
        <f t="shared" si="2"/>
        <v>0</v>
      </c>
      <c r="F171" t="str">
        <f>MID(C171,FIND(" ",C171)+1,LEN(C171))</f>
        <v>Hasnain</v>
      </c>
      <c r="G171" t="e">
        <f>VLOOKUP(F171,existing!H:H,1,FALSE)</f>
        <v>#N/A</v>
      </c>
      <c r="H171" t="b">
        <f>AND(ISNA(D171),NOT(ISNA(G171)))</f>
        <v>0</v>
      </c>
    </row>
    <row r="172" spans="1:8" x14ac:dyDescent="0.2">
      <c r="A172" t="s">
        <v>109</v>
      </c>
      <c r="B172" t="s">
        <v>12</v>
      </c>
      <c r="C172" t="s">
        <v>136</v>
      </c>
      <c r="D172" t="e">
        <f>VLOOKUP(C172,existing!J:J,1,FALSE)</f>
        <v>#N/A</v>
      </c>
      <c r="E172" t="b">
        <f t="shared" si="2"/>
        <v>0</v>
      </c>
      <c r="F172" t="str">
        <f>MID(C172,FIND(" ",C172)+1,LEN(C172))</f>
        <v>Ali</v>
      </c>
      <c r="G172" t="e">
        <f>VLOOKUP(F172,existing!H:H,1,FALSE)</f>
        <v>#N/A</v>
      </c>
      <c r="H172" t="b">
        <f>AND(ISNA(D172),NOT(ISNA(G172)))</f>
        <v>0</v>
      </c>
    </row>
    <row r="173" spans="1:8" x14ac:dyDescent="0.2">
      <c r="A173" t="s">
        <v>109</v>
      </c>
      <c r="B173" t="s">
        <v>12</v>
      </c>
      <c r="C173" t="s">
        <v>137</v>
      </c>
      <c r="D173" t="e">
        <f>VLOOKUP(C173,existing!J:J,1,FALSE)</f>
        <v>#N/A</v>
      </c>
      <c r="E173" t="b">
        <f t="shared" si="2"/>
        <v>0</v>
      </c>
      <c r="F173" t="str">
        <f>MID(C173,FIND(" ",C173)+1,LEN(C173))</f>
        <v>Collinson</v>
      </c>
      <c r="G173" t="e">
        <f>VLOOKUP(F173,existing!H:H,1,FALSE)</f>
        <v>#N/A</v>
      </c>
      <c r="H173" t="b">
        <f>AND(ISNA(D173),NOT(ISNA(G173)))</f>
        <v>0</v>
      </c>
    </row>
    <row r="174" spans="1:8" x14ac:dyDescent="0.2">
      <c r="A174" t="s">
        <v>109</v>
      </c>
      <c r="B174" t="s">
        <v>12</v>
      </c>
      <c r="C174" t="s">
        <v>138</v>
      </c>
      <c r="D174" t="e">
        <f>VLOOKUP(C174,existing!J:J,1,FALSE)</f>
        <v>#N/A</v>
      </c>
      <c r="E174" t="b">
        <f t="shared" si="2"/>
        <v>0</v>
      </c>
      <c r="F174" t="str">
        <f>MID(C174,FIND(" ",C174)+1,LEN(C174))</f>
        <v>Margolies</v>
      </c>
      <c r="G174" t="e">
        <f>VLOOKUP(F174,existing!H:H,1,FALSE)</f>
        <v>#N/A</v>
      </c>
      <c r="H174" t="b">
        <f>AND(ISNA(D174),NOT(ISNA(G174)))</f>
        <v>0</v>
      </c>
    </row>
    <row r="175" spans="1:8" x14ac:dyDescent="0.2">
      <c r="A175" t="s">
        <v>109</v>
      </c>
      <c r="B175" t="s">
        <v>12</v>
      </c>
      <c r="C175" t="s">
        <v>139</v>
      </c>
      <c r="D175" t="e">
        <f>VLOOKUP(C175,existing!J:J,1,FALSE)</f>
        <v>#N/A</v>
      </c>
      <c r="E175" t="b">
        <f t="shared" si="2"/>
        <v>0</v>
      </c>
      <c r="F175" t="str">
        <f>MID(C175,FIND(" ",C175)+1,LEN(C175))</f>
        <v>van der Stoep</v>
      </c>
      <c r="G175" t="e">
        <f>VLOOKUP(F175,existing!H:H,1,FALSE)</f>
        <v>#N/A</v>
      </c>
      <c r="H175" t="b">
        <f>AND(ISNA(D175),NOT(ISNA(G175)))</f>
        <v>0</v>
      </c>
    </row>
    <row r="176" spans="1:8" x14ac:dyDescent="0.2">
      <c r="A176" t="s">
        <v>109</v>
      </c>
      <c r="B176" t="s">
        <v>12</v>
      </c>
      <c r="C176" t="s">
        <v>140</v>
      </c>
      <c r="D176" t="e">
        <f>VLOOKUP(C176,existing!J:J,1,FALSE)</f>
        <v>#N/A</v>
      </c>
      <c r="E176" t="b">
        <f t="shared" si="2"/>
        <v>0</v>
      </c>
      <c r="F176" t="str">
        <f>MID(C176,FIND(" ",C176)+1,LEN(C176))</f>
        <v>De Keyser</v>
      </c>
      <c r="G176" t="e">
        <f>VLOOKUP(F176,existing!H:H,1,FALSE)</f>
        <v>#N/A</v>
      </c>
      <c r="H176" t="b">
        <f>AND(ISNA(D176),NOT(ISNA(G176)))</f>
        <v>0</v>
      </c>
    </row>
    <row r="177" spans="1:8" x14ac:dyDescent="0.2">
      <c r="A177" t="s">
        <v>109</v>
      </c>
      <c r="B177" t="s">
        <v>12</v>
      </c>
      <c r="C177" t="s">
        <v>141</v>
      </c>
      <c r="D177" t="e">
        <f>VLOOKUP(C177,existing!J:J,1,FALSE)</f>
        <v>#N/A</v>
      </c>
      <c r="E177" t="b">
        <f t="shared" si="2"/>
        <v>0</v>
      </c>
      <c r="F177" t="str">
        <f>MID(C177,FIND(" ",C177)+1,LEN(C177))</f>
        <v>Underwood</v>
      </c>
      <c r="G177" t="e">
        <f>VLOOKUP(F177,existing!H:H,1,FALSE)</f>
        <v>#N/A</v>
      </c>
      <c r="H177" t="b">
        <f>AND(ISNA(D177),NOT(ISNA(G177)))</f>
        <v>0</v>
      </c>
    </row>
    <row r="178" spans="1:8" x14ac:dyDescent="0.2">
      <c r="A178" t="s">
        <v>109</v>
      </c>
      <c r="B178" t="s">
        <v>24</v>
      </c>
      <c r="C178" t="s">
        <v>144</v>
      </c>
      <c r="D178" t="e">
        <f>VLOOKUP(C178,existing!J:J,1,FALSE)</f>
        <v>#N/A</v>
      </c>
      <c r="E178" t="b">
        <f t="shared" si="2"/>
        <v>0</v>
      </c>
      <c r="F178" t="str">
        <f>MID(C178,FIND(" ",C178)+1,LEN(C178))</f>
        <v>Clark</v>
      </c>
      <c r="G178" t="e">
        <f>VLOOKUP(F178,existing!H:H,1,FALSE)</f>
        <v>#N/A</v>
      </c>
      <c r="H178" t="b">
        <f>AND(ISNA(D178),NOT(ISNA(G178)))</f>
        <v>0</v>
      </c>
    </row>
    <row r="179" spans="1:8" x14ac:dyDescent="0.2">
      <c r="A179" t="s">
        <v>109</v>
      </c>
      <c r="B179" t="s">
        <v>24</v>
      </c>
      <c r="C179" t="s">
        <v>146</v>
      </c>
      <c r="D179" t="e">
        <f>VLOOKUP(C179,existing!J:J,1,FALSE)</f>
        <v>#N/A</v>
      </c>
      <c r="E179" t="b">
        <f t="shared" si="2"/>
        <v>0</v>
      </c>
      <c r="F179" t="str">
        <f>MID(C179,FIND(" ",C179)+1,LEN(C179))</f>
        <v>Qureshi</v>
      </c>
      <c r="G179" t="e">
        <f>VLOOKUP(F179,existing!H:H,1,FALSE)</f>
        <v>#N/A</v>
      </c>
      <c r="H179" t="b">
        <f>AND(ISNA(D179),NOT(ISNA(G179)))</f>
        <v>0</v>
      </c>
    </row>
    <row r="180" spans="1:8" x14ac:dyDescent="0.2">
      <c r="A180" t="s">
        <v>109</v>
      </c>
      <c r="B180" t="s">
        <v>24</v>
      </c>
      <c r="C180" t="s">
        <v>147</v>
      </c>
      <c r="D180" t="e">
        <f>VLOOKUP(C180,existing!J:J,1,FALSE)</f>
        <v>#N/A</v>
      </c>
      <c r="E180" t="b">
        <f t="shared" si="2"/>
        <v>0</v>
      </c>
      <c r="F180" t="str">
        <f>MID(C180,FIND(" ",C180)+1,LEN(C180))</f>
        <v>Chana</v>
      </c>
      <c r="G180" t="e">
        <f>VLOOKUP(F180,existing!H:H,1,FALSE)</f>
        <v>#N/A</v>
      </c>
      <c r="H180" t="b">
        <f>AND(ISNA(D180),NOT(ISNA(G180)))</f>
        <v>0</v>
      </c>
    </row>
    <row r="181" spans="1:8" x14ac:dyDescent="0.2">
      <c r="A181" t="s">
        <v>109</v>
      </c>
      <c r="B181" t="s">
        <v>24</v>
      </c>
      <c r="C181" t="s">
        <v>148</v>
      </c>
      <c r="D181" t="e">
        <f>VLOOKUP(C181,existing!J:J,1,FALSE)</f>
        <v>#N/A</v>
      </c>
      <c r="E181" t="b">
        <f t="shared" si="2"/>
        <v>0</v>
      </c>
      <c r="F181" t="str">
        <f>MID(C181,FIND(" ",C181)+1,LEN(C181))</f>
        <v>Beckles</v>
      </c>
      <c r="G181" t="e">
        <f>VLOOKUP(F181,existing!H:H,1,FALSE)</f>
        <v>#N/A</v>
      </c>
      <c r="H181" t="b">
        <f>AND(ISNA(D181),NOT(ISNA(G181)))</f>
        <v>0</v>
      </c>
    </row>
    <row r="182" spans="1:8" x14ac:dyDescent="0.2">
      <c r="A182" t="s">
        <v>109</v>
      </c>
      <c r="B182" t="s">
        <v>24</v>
      </c>
      <c r="C182" t="s">
        <v>149</v>
      </c>
      <c r="D182" t="e">
        <f>VLOOKUP(C182,existing!J:J,1,FALSE)</f>
        <v>#N/A</v>
      </c>
      <c r="E182" t="b">
        <f t="shared" si="2"/>
        <v>0</v>
      </c>
      <c r="F182" t="str">
        <f>MID(C182,FIND(" ",C182)+1,LEN(C182))</f>
        <v>Alasia</v>
      </c>
      <c r="G182" t="e">
        <f>VLOOKUP(F182,existing!H:H,1,FALSE)</f>
        <v>#N/A</v>
      </c>
      <c r="H182" t="b">
        <f>AND(ISNA(D182),NOT(ISNA(G182)))</f>
        <v>0</v>
      </c>
    </row>
    <row r="183" spans="1:8" x14ac:dyDescent="0.2">
      <c r="A183" t="s">
        <v>109</v>
      </c>
      <c r="B183" t="s">
        <v>30</v>
      </c>
      <c r="C183" t="s">
        <v>150</v>
      </c>
      <c r="D183" t="e">
        <f>VLOOKUP(C183,existing!J:J,1,FALSE)</f>
        <v>#N/A</v>
      </c>
      <c r="E183" t="b">
        <f t="shared" si="2"/>
        <v>0</v>
      </c>
      <c r="F183" t="str">
        <f>MID(C183,FIND(" ",C183)+1,LEN(C183))</f>
        <v>Von Wiese</v>
      </c>
      <c r="G183" t="e">
        <f>VLOOKUP(F183,existing!H:H,1,FALSE)</f>
        <v>#N/A</v>
      </c>
      <c r="H183" t="b">
        <f>AND(ISNA(D183),NOT(ISNA(G183)))</f>
        <v>0</v>
      </c>
    </row>
    <row r="184" spans="1:8" x14ac:dyDescent="0.2">
      <c r="A184" t="s">
        <v>109</v>
      </c>
      <c r="B184" t="s">
        <v>30</v>
      </c>
      <c r="C184" t="s">
        <v>151</v>
      </c>
      <c r="D184" t="e">
        <f>VLOOKUP(C184,existing!J:J,1,FALSE)</f>
        <v>#N/A</v>
      </c>
      <c r="E184" t="b">
        <f t="shared" si="2"/>
        <v>0</v>
      </c>
      <c r="F184" t="str">
        <f>MID(C184,FIND(" ",C184)+1,LEN(C184))</f>
        <v>Dhamija</v>
      </c>
      <c r="G184" t="e">
        <f>VLOOKUP(F184,existing!H:H,1,FALSE)</f>
        <v>#N/A</v>
      </c>
      <c r="H184" t="b">
        <f>AND(ISNA(D184),NOT(ISNA(G184)))</f>
        <v>0</v>
      </c>
    </row>
    <row r="185" spans="1:8" x14ac:dyDescent="0.2">
      <c r="A185" t="s">
        <v>109</v>
      </c>
      <c r="B185" t="s">
        <v>30</v>
      </c>
      <c r="C185" t="s">
        <v>152</v>
      </c>
      <c r="D185" t="e">
        <f>VLOOKUP(C185,existing!J:J,1,FALSE)</f>
        <v>#N/A</v>
      </c>
      <c r="E185" t="b">
        <f t="shared" si="2"/>
        <v>0</v>
      </c>
      <c r="F185" t="str">
        <f>MID(C185,FIND(" ",C185)+1,LEN(C185))</f>
        <v>Porritt</v>
      </c>
      <c r="G185" t="e">
        <f>VLOOKUP(F185,existing!H:H,1,FALSE)</f>
        <v>#N/A</v>
      </c>
      <c r="H185" t="b">
        <f>AND(ISNA(D185),NOT(ISNA(G185)))</f>
        <v>0</v>
      </c>
    </row>
    <row r="186" spans="1:8" x14ac:dyDescent="0.2">
      <c r="A186" t="s">
        <v>109</v>
      </c>
      <c r="B186" t="s">
        <v>30</v>
      </c>
      <c r="C186" t="s">
        <v>153</v>
      </c>
      <c r="D186" t="e">
        <f>VLOOKUP(C186,existing!J:J,1,FALSE)</f>
        <v>#N/A</v>
      </c>
      <c r="E186" t="b">
        <f t="shared" si="2"/>
        <v>0</v>
      </c>
      <c r="F186" t="str">
        <f>MID(C186,FIND(" ",C186)+1,LEN(C186))</f>
        <v>Fryer</v>
      </c>
      <c r="G186" t="e">
        <f>VLOOKUP(F186,existing!H:H,1,FALSE)</f>
        <v>#N/A</v>
      </c>
      <c r="H186" t="b">
        <f>AND(ISNA(D186),NOT(ISNA(G186)))</f>
        <v>0</v>
      </c>
    </row>
    <row r="187" spans="1:8" x14ac:dyDescent="0.2">
      <c r="A187" t="s">
        <v>109</v>
      </c>
      <c r="B187" t="s">
        <v>30</v>
      </c>
      <c r="C187" t="s">
        <v>155</v>
      </c>
      <c r="D187" t="e">
        <f>VLOOKUP(C187,existing!J:J,1,FALSE)</f>
        <v>#N/A</v>
      </c>
      <c r="E187" t="b">
        <f t="shared" si="2"/>
        <v>0</v>
      </c>
      <c r="F187" t="str">
        <f>MID(C187,FIND(" ",C187)+1,LEN(C187))</f>
        <v>Cross</v>
      </c>
      <c r="G187" t="e">
        <f>VLOOKUP(F187,existing!H:H,1,FALSE)</f>
        <v>#N/A</v>
      </c>
      <c r="H187" t="b">
        <f>AND(ISNA(D187),NOT(ISNA(G187)))</f>
        <v>0</v>
      </c>
    </row>
    <row r="188" spans="1:8" x14ac:dyDescent="0.2">
      <c r="A188" t="s">
        <v>109</v>
      </c>
      <c r="B188" t="s">
        <v>30</v>
      </c>
      <c r="C188" t="s">
        <v>156</v>
      </c>
      <c r="D188" t="e">
        <f>VLOOKUP(C188,existing!J:J,1,FALSE)</f>
        <v>#N/A</v>
      </c>
      <c r="E188" t="b">
        <f t="shared" si="2"/>
        <v>0</v>
      </c>
      <c r="F188" t="str">
        <f>MID(C188,FIND(" ",C188)+1,LEN(C188))</f>
        <v>Colley</v>
      </c>
      <c r="G188" t="e">
        <f>VLOOKUP(F188,existing!H:H,1,FALSE)</f>
        <v>#N/A</v>
      </c>
      <c r="H188" t="b">
        <f>AND(ISNA(D188),NOT(ISNA(G188)))</f>
        <v>0</v>
      </c>
    </row>
    <row r="189" spans="1:8" x14ac:dyDescent="0.2">
      <c r="A189" t="s">
        <v>109</v>
      </c>
      <c r="B189" t="s">
        <v>36</v>
      </c>
      <c r="C189" t="s">
        <v>158</v>
      </c>
      <c r="D189" t="e">
        <f>VLOOKUP(C189,existing!J:J,1,FALSE)</f>
        <v>#N/A</v>
      </c>
      <c r="E189" t="b">
        <f t="shared" si="2"/>
        <v>0</v>
      </c>
      <c r="F189" t="str">
        <f>MID(C189,FIND(" ",C189)+1,LEN(C189))</f>
        <v>Habib</v>
      </c>
      <c r="G189" t="e">
        <f>VLOOKUP(F189,existing!H:H,1,FALSE)</f>
        <v>#N/A</v>
      </c>
      <c r="H189" t="b">
        <f>AND(ISNA(D189),NOT(ISNA(G189)))</f>
        <v>0</v>
      </c>
    </row>
    <row r="190" spans="1:8" x14ac:dyDescent="0.2">
      <c r="A190" t="s">
        <v>109</v>
      </c>
      <c r="B190" t="s">
        <v>36</v>
      </c>
      <c r="C190" t="s">
        <v>159</v>
      </c>
      <c r="D190" t="e">
        <f>VLOOKUP(C190,existing!J:J,1,FALSE)</f>
        <v>#N/A</v>
      </c>
      <c r="E190" t="b">
        <f t="shared" si="2"/>
        <v>0</v>
      </c>
      <c r="F190" t="str">
        <f>MID(C190,FIND(" ",C190)+1,LEN(C190))</f>
        <v>Forman</v>
      </c>
      <c r="G190" t="e">
        <f>VLOOKUP(F190,existing!H:H,1,FALSE)</f>
        <v>#N/A</v>
      </c>
      <c r="H190" t="b">
        <f>AND(ISNA(D190),NOT(ISNA(G190)))</f>
        <v>0</v>
      </c>
    </row>
    <row r="191" spans="1:8" x14ac:dyDescent="0.2">
      <c r="A191" t="s">
        <v>109</v>
      </c>
      <c r="B191" t="s">
        <v>36</v>
      </c>
      <c r="C191" t="s">
        <v>160</v>
      </c>
      <c r="D191" t="e">
        <f>VLOOKUP(C191,existing!J:J,1,FALSE)</f>
        <v>#N/A</v>
      </c>
      <c r="E191" t="b">
        <f t="shared" si="2"/>
        <v>0</v>
      </c>
      <c r="F191" t="str">
        <f>MID(C191,FIND(" ",C191)+1,LEN(C191))</f>
        <v>Shore</v>
      </c>
      <c r="G191" t="e">
        <f>VLOOKUP(F191,existing!H:H,1,FALSE)</f>
        <v>#N/A</v>
      </c>
      <c r="H191" t="b">
        <f>AND(ISNA(D191),NOT(ISNA(G191)))</f>
        <v>0</v>
      </c>
    </row>
    <row r="192" spans="1:8" x14ac:dyDescent="0.2">
      <c r="A192" t="s">
        <v>109</v>
      </c>
      <c r="B192" t="s">
        <v>36</v>
      </c>
      <c r="C192" t="s">
        <v>161</v>
      </c>
      <c r="D192" t="e">
        <f>VLOOKUP(C192,existing!J:J,1,FALSE)</f>
        <v>#N/A</v>
      </c>
      <c r="E192" t="b">
        <f t="shared" si="2"/>
        <v>0</v>
      </c>
      <c r="F192" t="str">
        <f>MID(C192,FIND(" ",C192)+1,LEN(C192))</f>
        <v>Sehgal Cuthbert</v>
      </c>
      <c r="G192" t="e">
        <f>VLOOKUP(F192,existing!H:H,1,FALSE)</f>
        <v>#N/A</v>
      </c>
      <c r="H192" t="b">
        <f>AND(ISNA(D192),NOT(ISNA(G192)))</f>
        <v>0</v>
      </c>
    </row>
    <row r="193" spans="1:8" x14ac:dyDescent="0.2">
      <c r="A193" t="s">
        <v>109</v>
      </c>
      <c r="B193" t="s">
        <v>36</v>
      </c>
      <c r="C193" t="s">
        <v>162</v>
      </c>
      <c r="D193" t="e">
        <f>VLOOKUP(C193,existing!J:J,1,FALSE)</f>
        <v>#N/A</v>
      </c>
      <c r="E193" t="b">
        <f t="shared" si="2"/>
        <v>0</v>
      </c>
      <c r="F193" t="str">
        <f>MID(C193,FIND(" ",C193)+1,LEN(C193))</f>
        <v>Ogunnusi</v>
      </c>
      <c r="G193" t="e">
        <f>VLOOKUP(F193,existing!H:H,1,FALSE)</f>
        <v>#N/A</v>
      </c>
      <c r="H193" t="b">
        <f>AND(ISNA(D193),NOT(ISNA(G193)))</f>
        <v>0</v>
      </c>
    </row>
    <row r="194" spans="1:8" x14ac:dyDescent="0.2">
      <c r="A194" t="s">
        <v>109</v>
      </c>
      <c r="B194" t="s">
        <v>36</v>
      </c>
      <c r="C194" t="s">
        <v>163</v>
      </c>
      <c r="D194" t="e">
        <f>VLOOKUP(C194,existing!J:J,1,FALSE)</f>
        <v>#N/A</v>
      </c>
      <c r="E194" t="b">
        <f t="shared" si="2"/>
        <v>0</v>
      </c>
      <c r="F194" t="str">
        <f>MID(C194,FIND(" ",C194)+1,LEN(C194))</f>
        <v>Marcus</v>
      </c>
      <c r="G194" t="e">
        <f>VLOOKUP(F194,existing!H:H,1,FALSE)</f>
        <v>#N/A</v>
      </c>
      <c r="H194" t="b">
        <f>AND(ISNA(D194),NOT(ISNA(G194)))</f>
        <v>0</v>
      </c>
    </row>
    <row r="195" spans="1:8" x14ac:dyDescent="0.2">
      <c r="A195" t="s">
        <v>109</v>
      </c>
      <c r="B195" t="s">
        <v>36</v>
      </c>
      <c r="C195" t="s">
        <v>164</v>
      </c>
      <c r="D195" t="e">
        <f>VLOOKUP(C195,existing!J:J,1,FALSE)</f>
        <v>#N/A</v>
      </c>
      <c r="E195" t="b">
        <f t="shared" ref="E195:E258" si="3">NOT(ISNA(D195))</f>
        <v>0</v>
      </c>
      <c r="F195" t="str">
        <f>MID(C195,FIND(" ",C195)+1,LEN(C195))</f>
        <v>A'zami</v>
      </c>
      <c r="G195" t="e">
        <f>VLOOKUP(F195,existing!H:H,1,FALSE)</f>
        <v>#N/A</v>
      </c>
      <c r="H195" t="b">
        <f>AND(ISNA(D195),NOT(ISNA(G195)))</f>
        <v>0</v>
      </c>
    </row>
    <row r="196" spans="1:8" x14ac:dyDescent="0.2">
      <c r="A196" t="s">
        <v>109</v>
      </c>
      <c r="B196" t="s">
        <v>36</v>
      </c>
      <c r="C196" t="s">
        <v>165</v>
      </c>
      <c r="D196" t="e">
        <f>VLOOKUP(C196,existing!J:J,1,FALSE)</f>
        <v>#N/A</v>
      </c>
      <c r="E196" t="b">
        <f t="shared" si="3"/>
        <v>0</v>
      </c>
      <c r="F196" t="str">
        <f>MID(C196,FIND(" ",C196)+1,LEN(C196))</f>
        <v>Quinton</v>
      </c>
      <c r="G196" t="e">
        <f>VLOOKUP(F196,existing!H:H,1,FALSE)</f>
        <v>#N/A</v>
      </c>
      <c r="H196" t="b">
        <f>AND(ISNA(D196),NOT(ISNA(G196)))</f>
        <v>0</v>
      </c>
    </row>
    <row r="197" spans="1:8" x14ac:dyDescent="0.2">
      <c r="A197" t="s">
        <v>109</v>
      </c>
      <c r="B197" t="s">
        <v>166</v>
      </c>
      <c r="C197" t="s">
        <v>167</v>
      </c>
      <c r="D197" t="e">
        <f>VLOOKUP(C197,existing!J:J,1,FALSE)</f>
        <v>#N/A</v>
      </c>
      <c r="E197" t="b">
        <f t="shared" si="3"/>
        <v>0</v>
      </c>
      <c r="F197" t="str">
        <f>MID(C197,FIND(" ",C197)+1,LEN(C197))</f>
        <v>Kirk</v>
      </c>
      <c r="G197" t="e">
        <f>VLOOKUP(F197,existing!H:H,1,FALSE)</f>
        <v>#N/A</v>
      </c>
      <c r="H197" t="b">
        <f>AND(ISNA(D197),NOT(ISNA(G197)))</f>
        <v>0</v>
      </c>
    </row>
    <row r="198" spans="1:8" x14ac:dyDescent="0.2">
      <c r="A198" t="s">
        <v>109</v>
      </c>
      <c r="B198" t="s">
        <v>166</v>
      </c>
      <c r="C198" t="s">
        <v>168</v>
      </c>
      <c r="D198" t="e">
        <f>VLOOKUP(C198,existing!J:J,1,FALSE)</f>
        <v>#N/A</v>
      </c>
      <c r="E198" t="b">
        <f t="shared" si="3"/>
        <v>0</v>
      </c>
      <c r="F198" t="str">
        <f>MID(C198,FIND(" ",C198)+1,LEN(C198))</f>
        <v>Stevens</v>
      </c>
      <c r="G198" t="e">
        <f>VLOOKUP(F198,existing!H:H,1,FALSE)</f>
        <v>#N/A</v>
      </c>
      <c r="H198" t="b">
        <f>AND(ISNA(D198),NOT(ISNA(G198)))</f>
        <v>0</v>
      </c>
    </row>
    <row r="199" spans="1:8" x14ac:dyDescent="0.2">
      <c r="A199" t="s">
        <v>109</v>
      </c>
      <c r="B199" t="s">
        <v>166</v>
      </c>
      <c r="C199" t="s">
        <v>169</v>
      </c>
      <c r="D199" t="e">
        <f>VLOOKUP(C199,existing!J:J,1,FALSE)</f>
        <v>#N/A</v>
      </c>
      <c r="E199" t="b">
        <f t="shared" si="3"/>
        <v>0</v>
      </c>
      <c r="F199" t="str">
        <f>MID(C199,FIND(" ",C199)+1,LEN(C199))</f>
        <v>Ahsan</v>
      </c>
      <c r="G199" t="e">
        <f>VLOOKUP(F199,existing!H:H,1,FALSE)</f>
        <v>#N/A</v>
      </c>
      <c r="H199" t="b">
        <f>AND(ISNA(D199),NOT(ISNA(G199)))</f>
        <v>0</v>
      </c>
    </row>
    <row r="200" spans="1:8" x14ac:dyDescent="0.2">
      <c r="A200" t="s">
        <v>109</v>
      </c>
      <c r="B200" t="s">
        <v>166</v>
      </c>
      <c r="C200" t="s">
        <v>170</v>
      </c>
      <c r="D200" t="e">
        <f>VLOOKUP(C200,existing!J:J,1,FALSE)</f>
        <v>#N/A</v>
      </c>
      <c r="E200" t="b">
        <f t="shared" si="3"/>
        <v>0</v>
      </c>
      <c r="F200" t="str">
        <f>MID(C200,FIND(" ",C200)+1,LEN(C200))</f>
        <v>Novikova</v>
      </c>
      <c r="G200" t="e">
        <f>VLOOKUP(F200,existing!H:H,1,FALSE)</f>
        <v>#N/A</v>
      </c>
      <c r="H200" t="b">
        <f>AND(ISNA(D200),NOT(ISNA(G200)))</f>
        <v>0</v>
      </c>
    </row>
    <row r="201" spans="1:8" x14ac:dyDescent="0.2">
      <c r="A201" t="s">
        <v>109</v>
      </c>
      <c r="B201" t="s">
        <v>166</v>
      </c>
      <c r="C201" t="s">
        <v>171</v>
      </c>
      <c r="D201" t="e">
        <f>VLOOKUP(C201,existing!J:J,1,FALSE)</f>
        <v>#N/A</v>
      </c>
      <c r="E201" t="b">
        <f t="shared" si="3"/>
        <v>0</v>
      </c>
      <c r="F201" t="str">
        <f>MID(C201,FIND(" ",C201)+1,LEN(C201))</f>
        <v>Antetomaso</v>
      </c>
      <c r="G201" t="e">
        <f>VLOOKUP(F201,existing!H:H,1,FALSE)</f>
        <v>#N/A</v>
      </c>
      <c r="H201" t="b">
        <f>AND(ISNA(D201),NOT(ISNA(G201)))</f>
        <v>0</v>
      </c>
    </row>
    <row r="202" spans="1:8" x14ac:dyDescent="0.2">
      <c r="A202" t="s">
        <v>109</v>
      </c>
      <c r="B202" t="s">
        <v>166</v>
      </c>
      <c r="C202" t="s">
        <v>172</v>
      </c>
      <c r="D202" t="e">
        <f>VLOOKUP(C202,existing!J:J,1,FALSE)</f>
        <v>#N/A</v>
      </c>
      <c r="E202" t="b">
        <f t="shared" si="3"/>
        <v>0</v>
      </c>
      <c r="F202" t="str">
        <f>MID(C202,FIND(" ",C202)+1,LEN(C202))</f>
        <v>Boardman</v>
      </c>
      <c r="G202" t="e">
        <f>VLOOKUP(F202,existing!H:H,1,FALSE)</f>
        <v>#N/A</v>
      </c>
      <c r="H202" t="b">
        <f>AND(ISNA(D202),NOT(ISNA(G202)))</f>
        <v>0</v>
      </c>
    </row>
    <row r="203" spans="1:8" x14ac:dyDescent="0.2">
      <c r="A203" t="s">
        <v>109</v>
      </c>
      <c r="B203" t="s">
        <v>42</v>
      </c>
      <c r="C203" t="s">
        <v>174</v>
      </c>
      <c r="D203" t="e">
        <f>VLOOKUP(C203,existing!J:J,1,FALSE)</f>
        <v>#N/A</v>
      </c>
      <c r="E203" t="b">
        <f t="shared" si="3"/>
        <v>0</v>
      </c>
      <c r="F203" t="str">
        <f>MID(C203,FIND(" ",C203)+1,LEN(C203))</f>
        <v>Braine</v>
      </c>
      <c r="G203" t="e">
        <f>VLOOKUP(F203,existing!H:H,1,FALSE)</f>
        <v>#N/A</v>
      </c>
      <c r="H203" t="b">
        <f>AND(ISNA(D203),NOT(ISNA(G203)))</f>
        <v>0</v>
      </c>
    </row>
    <row r="204" spans="1:8" x14ac:dyDescent="0.2">
      <c r="A204" t="s">
        <v>109</v>
      </c>
      <c r="B204" t="s">
        <v>42</v>
      </c>
      <c r="C204" t="s">
        <v>175</v>
      </c>
      <c r="D204" t="e">
        <f>VLOOKUP(C204,existing!J:J,1,FALSE)</f>
        <v>#N/A</v>
      </c>
      <c r="E204" t="b">
        <f t="shared" si="3"/>
        <v>0</v>
      </c>
      <c r="F204" t="str">
        <f>MID(C204,FIND(" ",C204)+1,LEN(C204))</f>
        <v>Muswell</v>
      </c>
      <c r="G204" t="e">
        <f>VLOOKUP(F204,existing!H:H,1,FALSE)</f>
        <v>#N/A</v>
      </c>
      <c r="H204" t="b">
        <f>AND(ISNA(D204),NOT(ISNA(G204)))</f>
        <v>0</v>
      </c>
    </row>
    <row r="205" spans="1:8" x14ac:dyDescent="0.2">
      <c r="A205" t="s">
        <v>109</v>
      </c>
      <c r="B205" t="s">
        <v>42</v>
      </c>
      <c r="C205" t="s">
        <v>176</v>
      </c>
      <c r="D205" t="e">
        <f>VLOOKUP(C205,existing!J:J,1,FALSE)</f>
        <v>#N/A</v>
      </c>
      <c r="E205" t="b">
        <f t="shared" si="3"/>
        <v>0</v>
      </c>
      <c r="F205" t="str">
        <f>MID(C205,FIND(" ",C205)+1,LEN(C205))</f>
        <v>Vachha</v>
      </c>
      <c r="G205" t="e">
        <f>VLOOKUP(F205,existing!H:H,1,FALSE)</f>
        <v>#N/A</v>
      </c>
      <c r="H205" t="b">
        <f>AND(ISNA(D205),NOT(ISNA(G205)))</f>
        <v>0</v>
      </c>
    </row>
    <row r="206" spans="1:8" x14ac:dyDescent="0.2">
      <c r="A206" t="s">
        <v>109</v>
      </c>
      <c r="B206" t="s">
        <v>42</v>
      </c>
      <c r="C206" t="s">
        <v>177</v>
      </c>
      <c r="D206" t="e">
        <f>VLOOKUP(C206,existing!J:J,1,FALSE)</f>
        <v>#N/A</v>
      </c>
      <c r="E206" t="b">
        <f t="shared" si="3"/>
        <v>0</v>
      </c>
      <c r="F206" t="str">
        <f>MID(C206,FIND(" ",C206)+1,LEN(C206))</f>
        <v>Stephenson</v>
      </c>
      <c r="G206" t="e">
        <f>VLOOKUP(F206,existing!H:H,1,FALSE)</f>
        <v>#N/A</v>
      </c>
      <c r="H206" t="b">
        <f>AND(ISNA(D206),NOT(ISNA(G206)))</f>
        <v>0</v>
      </c>
    </row>
    <row r="207" spans="1:8" x14ac:dyDescent="0.2">
      <c r="A207" t="s">
        <v>109</v>
      </c>
      <c r="B207" t="s">
        <v>42</v>
      </c>
      <c r="C207" t="s">
        <v>178</v>
      </c>
      <c r="D207" t="e">
        <f>VLOOKUP(C207,existing!J:J,1,FALSE)</f>
        <v>#N/A</v>
      </c>
      <c r="E207" t="b">
        <f t="shared" si="3"/>
        <v>0</v>
      </c>
      <c r="F207" t="str">
        <f>MID(C207,FIND(" ",C207)+1,LEN(C207))</f>
        <v>McIlvenna</v>
      </c>
      <c r="G207" t="e">
        <f>VLOOKUP(F207,existing!H:H,1,FALSE)</f>
        <v>#N/A</v>
      </c>
      <c r="H207" t="b">
        <f>AND(ISNA(D207),NOT(ISNA(G207)))</f>
        <v>0</v>
      </c>
    </row>
    <row r="208" spans="1:8" x14ac:dyDescent="0.2">
      <c r="A208" t="s">
        <v>109</v>
      </c>
      <c r="B208" t="s">
        <v>42</v>
      </c>
      <c r="C208" t="s">
        <v>179</v>
      </c>
      <c r="D208" t="e">
        <f>VLOOKUP(C208,existing!J:J,1,FALSE)</f>
        <v>#N/A</v>
      </c>
      <c r="E208" t="b">
        <f t="shared" si="3"/>
        <v>0</v>
      </c>
      <c r="F208" t="str">
        <f>MID(C208,FIND(" ",C208)+1,LEN(C208))</f>
        <v>Poynton</v>
      </c>
      <c r="G208" t="e">
        <f>VLOOKUP(F208,existing!H:H,1,FALSE)</f>
        <v>#N/A</v>
      </c>
      <c r="H208" t="b">
        <f>AND(ISNA(D208),NOT(ISNA(G208)))</f>
        <v>0</v>
      </c>
    </row>
    <row r="209" spans="1:8" x14ac:dyDescent="0.2">
      <c r="A209" t="s">
        <v>109</v>
      </c>
      <c r="B209" t="s">
        <v>42</v>
      </c>
      <c r="C209" t="s">
        <v>180</v>
      </c>
      <c r="D209" t="e">
        <f>VLOOKUP(C209,existing!J:J,1,FALSE)</f>
        <v>#N/A</v>
      </c>
      <c r="E209" t="b">
        <f t="shared" si="3"/>
        <v>0</v>
      </c>
      <c r="F209" t="str">
        <f>MID(C209,FIND(" ",C209)+1,LEN(C209))</f>
        <v>Johnson</v>
      </c>
      <c r="G209" t="e">
        <f>VLOOKUP(F209,existing!H:H,1,FALSE)</f>
        <v>#N/A</v>
      </c>
      <c r="H209" t="b">
        <f>AND(ISNA(D209),NOT(ISNA(G209)))</f>
        <v>0</v>
      </c>
    </row>
    <row r="210" spans="1:8" x14ac:dyDescent="0.2">
      <c r="A210" t="s">
        <v>109</v>
      </c>
      <c r="B210" t="s">
        <v>189</v>
      </c>
      <c r="C210" t="s">
        <v>182</v>
      </c>
      <c r="D210" t="e">
        <f>VLOOKUP(C210,existing!J:J,1,FALSE)</f>
        <v>#N/A</v>
      </c>
      <c r="E210" t="b">
        <f t="shared" si="3"/>
        <v>0</v>
      </c>
      <c r="F210" t="str">
        <f>MID(C210,FIND(" ",C210)+1,LEN(C210))</f>
        <v>Gare</v>
      </c>
      <c r="G210" t="e">
        <f>VLOOKUP(F210,existing!H:H,1,FALSE)</f>
        <v>#N/A</v>
      </c>
      <c r="H210" t="b">
        <f>AND(ISNA(D210),NOT(ISNA(G210)))</f>
        <v>0</v>
      </c>
    </row>
    <row r="211" spans="1:8" x14ac:dyDescent="0.2">
      <c r="A211" t="s">
        <v>109</v>
      </c>
      <c r="B211" t="s">
        <v>189</v>
      </c>
      <c r="C211" t="s">
        <v>183</v>
      </c>
      <c r="D211" t="e">
        <f>VLOOKUP(C211,existing!J:J,1,FALSE)</f>
        <v>#N/A</v>
      </c>
      <c r="E211" t="b">
        <f t="shared" si="3"/>
        <v>0</v>
      </c>
      <c r="F211" t="str">
        <f>MID(C211,FIND(" ",C211)+1,LEN(C211))</f>
        <v>Hogan</v>
      </c>
      <c r="G211" t="e">
        <f>VLOOKUP(F211,existing!H:H,1,FALSE)</f>
        <v>#N/A</v>
      </c>
      <c r="H211" t="b">
        <f>AND(ISNA(D211),NOT(ISNA(G211)))</f>
        <v>0</v>
      </c>
    </row>
    <row r="212" spans="1:8" x14ac:dyDescent="0.2">
      <c r="A212" t="s">
        <v>109</v>
      </c>
      <c r="B212" t="s">
        <v>189</v>
      </c>
      <c r="C212" t="s">
        <v>184</v>
      </c>
      <c r="D212" t="e">
        <f>VLOOKUP(C212,existing!J:J,1,FALSE)</f>
        <v>#N/A</v>
      </c>
      <c r="E212" t="b">
        <f t="shared" si="3"/>
        <v>0</v>
      </c>
      <c r="F212" t="str">
        <f>MID(C212,FIND(" ",C212)+1,LEN(C212))</f>
        <v>Dunbar-Hussain</v>
      </c>
      <c r="G212" t="e">
        <f>VLOOKUP(F212,existing!H:H,1,FALSE)</f>
        <v>#N/A</v>
      </c>
      <c r="H212" t="b">
        <f>AND(ISNA(D212),NOT(ISNA(G212)))</f>
        <v>0</v>
      </c>
    </row>
    <row r="213" spans="1:8" x14ac:dyDescent="0.2">
      <c r="A213" t="s">
        <v>109</v>
      </c>
      <c r="B213" t="s">
        <v>189</v>
      </c>
      <c r="C213" t="s">
        <v>185</v>
      </c>
      <c r="D213" t="e">
        <f>VLOOKUP(C213,existing!J:J,1,FALSE)</f>
        <v>#N/A</v>
      </c>
      <c r="E213" t="b">
        <f t="shared" si="3"/>
        <v>0</v>
      </c>
      <c r="F213" t="str">
        <f>MID(C213,FIND(" ",C213)+1,LEN(C213))</f>
        <v>Barham-Brown</v>
      </c>
      <c r="G213" t="e">
        <f>VLOOKUP(F213,existing!H:H,1,FALSE)</f>
        <v>#N/A</v>
      </c>
      <c r="H213" t="b">
        <f>AND(ISNA(D213),NOT(ISNA(G213)))</f>
        <v>0</v>
      </c>
    </row>
    <row r="214" spans="1:8" x14ac:dyDescent="0.2">
      <c r="A214" t="s">
        <v>109</v>
      </c>
      <c r="B214" t="s">
        <v>189</v>
      </c>
      <c r="C214" t="s">
        <v>186</v>
      </c>
      <c r="D214" t="e">
        <f>VLOOKUP(C214,existing!J:J,1,FALSE)</f>
        <v>#N/A</v>
      </c>
      <c r="E214" t="b">
        <f t="shared" si="3"/>
        <v>0</v>
      </c>
      <c r="F214" t="str">
        <f>MID(C214,FIND(" ",C214)+1,LEN(C214))</f>
        <v>Marshall</v>
      </c>
      <c r="G214" t="e">
        <f>VLOOKUP(F214,existing!H:H,1,FALSE)</f>
        <v>#N/A</v>
      </c>
      <c r="H214" t="b">
        <f>AND(ISNA(D214),NOT(ISNA(G214)))</f>
        <v>0</v>
      </c>
    </row>
    <row r="215" spans="1:8" x14ac:dyDescent="0.2">
      <c r="A215" t="s">
        <v>109</v>
      </c>
      <c r="B215" t="s">
        <v>189</v>
      </c>
      <c r="C215" t="s">
        <v>187</v>
      </c>
      <c r="D215" t="e">
        <f>VLOOKUP(C215,existing!J:J,1,FALSE)</f>
        <v>#N/A</v>
      </c>
      <c r="E215" t="b">
        <f t="shared" si="3"/>
        <v>0</v>
      </c>
      <c r="F215" t="str">
        <f>MID(C215,FIND(" ",C215)+1,LEN(C215))</f>
        <v>Patton-Vincenti</v>
      </c>
      <c r="G215" t="e">
        <f>VLOOKUP(F215,existing!H:H,1,FALSE)</f>
        <v>#N/A</v>
      </c>
      <c r="H215" t="b">
        <f>AND(ISNA(D215),NOT(ISNA(G215)))</f>
        <v>0</v>
      </c>
    </row>
    <row r="216" spans="1:8" x14ac:dyDescent="0.2">
      <c r="A216" t="s">
        <v>109</v>
      </c>
      <c r="B216" t="s">
        <v>189</v>
      </c>
      <c r="C216" t="s">
        <v>188</v>
      </c>
      <c r="D216" t="e">
        <f>VLOOKUP(C216,existing!J:J,1,FALSE)</f>
        <v>#N/A</v>
      </c>
      <c r="E216" t="b">
        <f t="shared" si="3"/>
        <v>0</v>
      </c>
      <c r="F216" t="str">
        <f>MID(C216,FIND(" ",C216)+1,LEN(C216))</f>
        <v>Mohan</v>
      </c>
      <c r="G216" t="e">
        <f>VLOOKUP(F216,existing!H:H,1,FALSE)</f>
        <v>#N/A</v>
      </c>
      <c r="H216" t="b">
        <f>AND(ISNA(D216),NOT(ISNA(G216)))</f>
        <v>0</v>
      </c>
    </row>
    <row r="217" spans="1:8" x14ac:dyDescent="0.2">
      <c r="A217" t="s">
        <v>109</v>
      </c>
      <c r="B217" t="s">
        <v>48</v>
      </c>
      <c r="C217" t="s">
        <v>190</v>
      </c>
      <c r="D217" t="e">
        <f>VLOOKUP(C217,existing!J:J,1,FALSE)</f>
        <v>#N/A</v>
      </c>
      <c r="E217" t="b">
        <f t="shared" si="3"/>
        <v>0</v>
      </c>
      <c r="F217" t="str">
        <f>MID(C217,FIND(" ",C217)+1,LEN(C217))</f>
        <v>Aghaji</v>
      </c>
      <c r="G217" t="e">
        <f>VLOOKUP(F217,existing!H:H,1,FALSE)</f>
        <v>#N/A</v>
      </c>
      <c r="H217" t="b">
        <f>AND(ISNA(D217),NOT(ISNA(G217)))</f>
        <v>0</v>
      </c>
    </row>
    <row r="218" spans="1:8" x14ac:dyDescent="0.2">
      <c r="A218" t="s">
        <v>109</v>
      </c>
      <c r="B218" t="s">
        <v>48</v>
      </c>
      <c r="C218" t="s">
        <v>191</v>
      </c>
      <c r="D218" t="e">
        <f>VLOOKUP(C218,existing!J:J,1,FALSE)</f>
        <v>#N/A</v>
      </c>
      <c r="E218" t="b">
        <f t="shared" si="3"/>
        <v>0</v>
      </c>
      <c r="F218" t="str">
        <f>MID(C218,FIND(" ",C218)+1,LEN(C218))</f>
        <v>Hallam</v>
      </c>
      <c r="G218" t="e">
        <f>VLOOKUP(F218,existing!H:H,1,FALSE)</f>
        <v>#N/A</v>
      </c>
      <c r="H218" t="b">
        <f>AND(ISNA(D218),NOT(ISNA(G218)))</f>
        <v>0</v>
      </c>
    </row>
    <row r="219" spans="1:8" x14ac:dyDescent="0.2">
      <c r="A219" t="s">
        <v>109</v>
      </c>
      <c r="B219" t="s">
        <v>48</v>
      </c>
      <c r="C219" t="s">
        <v>192</v>
      </c>
      <c r="D219" t="e">
        <f>VLOOKUP(C219,existing!J:J,1,FALSE)</f>
        <v>#N/A</v>
      </c>
      <c r="E219" t="b">
        <f t="shared" si="3"/>
        <v>0</v>
      </c>
      <c r="F219" t="str">
        <f>MID(C219,FIND(" ",C219)+1,LEN(C219))</f>
        <v>Kirkby</v>
      </c>
      <c r="G219" t="e">
        <f>VLOOKUP(F219,existing!H:H,1,FALSE)</f>
        <v>#N/A</v>
      </c>
      <c r="H219" t="b">
        <f>AND(ISNA(D219),NOT(ISNA(G219)))</f>
        <v>0</v>
      </c>
    </row>
    <row r="220" spans="1:8" x14ac:dyDescent="0.2">
      <c r="A220" t="s">
        <v>109</v>
      </c>
      <c r="B220" t="s">
        <v>48</v>
      </c>
      <c r="C220" t="s">
        <v>193</v>
      </c>
      <c r="D220" t="e">
        <f>VLOOKUP(C220,existing!J:J,1,FALSE)</f>
        <v>#N/A</v>
      </c>
      <c r="E220" t="b">
        <f t="shared" si="3"/>
        <v>0</v>
      </c>
      <c r="F220" t="str">
        <f>MID(C220,FIND(" ",C220)+1,LEN(C220))</f>
        <v>Klu</v>
      </c>
      <c r="G220" t="e">
        <f>VLOOKUP(F220,existing!H:H,1,FALSE)</f>
        <v>#N/A</v>
      </c>
      <c r="H220" t="b">
        <f>AND(ISNA(D220),NOT(ISNA(G220)))</f>
        <v>0</v>
      </c>
    </row>
    <row r="221" spans="1:8" x14ac:dyDescent="0.2">
      <c r="A221" t="s">
        <v>109</v>
      </c>
      <c r="B221" t="s">
        <v>48</v>
      </c>
      <c r="C221" t="s">
        <v>194</v>
      </c>
      <c r="D221" t="e">
        <f>VLOOKUP(C221,existing!J:J,1,FALSE)</f>
        <v>#N/A</v>
      </c>
      <c r="E221" t="b">
        <f t="shared" si="3"/>
        <v>0</v>
      </c>
      <c r="F221" t="str">
        <f>MID(C221,FIND(" ",C221)+1,LEN(C221))</f>
        <v>Lafferty</v>
      </c>
      <c r="G221" t="e">
        <f>VLOOKUP(F221,existing!H:H,1,FALSE)</f>
        <v>#N/A</v>
      </c>
      <c r="H221" t="b">
        <f>AND(ISNA(D221),NOT(ISNA(G221)))</f>
        <v>0</v>
      </c>
    </row>
    <row r="222" spans="1:8" x14ac:dyDescent="0.2">
      <c r="A222" t="s">
        <v>109</v>
      </c>
      <c r="B222" t="s">
        <v>48</v>
      </c>
      <c r="C222" t="s">
        <v>195</v>
      </c>
      <c r="D222" t="e">
        <f>VLOOKUP(C222,existing!J:J,1,FALSE)</f>
        <v>#N/A</v>
      </c>
      <c r="E222" t="b">
        <f t="shared" si="3"/>
        <v>0</v>
      </c>
      <c r="F222" t="str">
        <f>MID(C222,FIND(" ",C222)+1,LEN(C222))</f>
        <v>Mcdowell</v>
      </c>
      <c r="G222" t="e">
        <f>VLOOKUP(F222,existing!H:H,1,FALSE)</f>
        <v>#N/A</v>
      </c>
      <c r="H222" t="b">
        <f>AND(ISNA(D222),NOT(ISNA(G222)))</f>
        <v>0</v>
      </c>
    </row>
    <row r="223" spans="1:8" x14ac:dyDescent="0.2">
      <c r="A223" t="s">
        <v>109</v>
      </c>
      <c r="B223" t="s">
        <v>48</v>
      </c>
      <c r="C223" t="s">
        <v>196</v>
      </c>
      <c r="D223" t="e">
        <f>VLOOKUP(C223,existing!J:J,1,FALSE)</f>
        <v>#N/A</v>
      </c>
      <c r="E223" t="b">
        <f t="shared" si="3"/>
        <v>0</v>
      </c>
      <c r="F223" t="str">
        <f>MID(C223,FIND(" ",C223)+1,LEN(C223))</f>
        <v>Medhurst</v>
      </c>
      <c r="G223" t="e">
        <f>VLOOKUP(F223,existing!H:H,1,FALSE)</f>
        <v>#N/A</v>
      </c>
      <c r="H223" t="b">
        <f>AND(ISNA(D223),NOT(ISNA(G223)))</f>
        <v>0</v>
      </c>
    </row>
    <row r="224" spans="1:8" x14ac:dyDescent="0.2">
      <c r="A224" t="s">
        <v>109</v>
      </c>
      <c r="B224" t="s">
        <v>48</v>
      </c>
      <c r="C224" t="s">
        <v>197</v>
      </c>
      <c r="D224" t="e">
        <f>VLOOKUP(C224,existing!J:J,1,FALSE)</f>
        <v>#N/A</v>
      </c>
      <c r="E224" t="b">
        <f t="shared" si="3"/>
        <v>0</v>
      </c>
      <c r="F224" t="str">
        <f>MID(C224,FIND(" ",C224)+1,LEN(C224))</f>
        <v>Muss</v>
      </c>
      <c r="G224" t="e">
        <f>VLOOKUP(F224,existing!H:H,1,FALSE)</f>
        <v>#N/A</v>
      </c>
      <c r="H224" t="b">
        <f>AND(ISNA(D224),NOT(ISNA(G224)))</f>
        <v>0</v>
      </c>
    </row>
    <row r="225" spans="1:8" x14ac:dyDescent="0.2">
      <c r="A225" t="s">
        <v>109</v>
      </c>
      <c r="B225" t="s">
        <v>48</v>
      </c>
      <c r="C225" t="s">
        <v>198</v>
      </c>
      <c r="D225" t="e">
        <f>VLOOKUP(C225,existing!J:J,1,FALSE)</f>
        <v>#N/A</v>
      </c>
      <c r="E225" t="b">
        <f t="shared" si="3"/>
        <v>0</v>
      </c>
      <c r="F225" t="str">
        <f>MID(C225,FIND(" ",C225)+1,LEN(C225))</f>
        <v>Shad</v>
      </c>
      <c r="G225" t="e">
        <f>VLOOKUP(F225,existing!H:H,1,FALSE)</f>
        <v>#N/A</v>
      </c>
      <c r="H225" t="b">
        <f>AND(ISNA(D225),NOT(ISNA(G225)))</f>
        <v>0</v>
      </c>
    </row>
    <row r="226" spans="1:8" x14ac:dyDescent="0.2">
      <c r="A226" t="s">
        <v>109</v>
      </c>
      <c r="B226" t="s">
        <v>48</v>
      </c>
      <c r="C226" t="s">
        <v>199</v>
      </c>
      <c r="D226" t="e">
        <f>VLOOKUP(C226,existing!J:J,1,FALSE)</f>
        <v>#N/A</v>
      </c>
      <c r="E226" t="b">
        <f t="shared" si="3"/>
        <v>0</v>
      </c>
      <c r="F226" t="str">
        <f>MID(C226,FIND(" ",C226)+1,LEN(C226))</f>
        <v>Sowden</v>
      </c>
      <c r="G226" t="e">
        <f>VLOOKUP(F226,existing!H:H,1,FALSE)</f>
        <v>#N/A</v>
      </c>
      <c r="H226" t="b">
        <f>AND(ISNA(D226),NOT(ISNA(G226)))</f>
        <v>0</v>
      </c>
    </row>
    <row r="227" spans="1:8" x14ac:dyDescent="0.2">
      <c r="A227" t="s">
        <v>109</v>
      </c>
      <c r="B227" t="s">
        <v>48</v>
      </c>
      <c r="C227" t="s">
        <v>200</v>
      </c>
      <c r="D227" t="e">
        <f>VLOOKUP(C227,existing!J:J,1,FALSE)</f>
        <v>#N/A</v>
      </c>
      <c r="E227" t="b">
        <f t="shared" si="3"/>
        <v>0</v>
      </c>
      <c r="F227" t="str">
        <f>MID(C227,FIND(" ",C227)+1,LEN(C227))</f>
        <v>Venzon</v>
      </c>
      <c r="G227" t="e">
        <f>VLOOKUP(F227,existing!H:H,1,FALSE)</f>
        <v>#N/A</v>
      </c>
      <c r="H227" t="b">
        <f>AND(ISNA(D227),NOT(ISNA(G227)))</f>
        <v>0</v>
      </c>
    </row>
    <row r="228" spans="1:8" x14ac:dyDescent="0.2">
      <c r="A228" t="s">
        <v>222</v>
      </c>
      <c r="B228" t="s">
        <v>0</v>
      </c>
      <c r="C228" t="s">
        <v>201</v>
      </c>
      <c r="D228" t="e">
        <f>VLOOKUP(C228,existing!J:J,1,FALSE)</f>
        <v>#N/A</v>
      </c>
      <c r="E228" t="b">
        <f t="shared" si="3"/>
        <v>0</v>
      </c>
      <c r="F228" t="str">
        <f>MID(C228,FIND(" ",C228)+1,LEN(C228))</f>
        <v>Weetman</v>
      </c>
      <c r="G228" t="e">
        <f>VLOOKUP(F228,existing!H:H,1,FALSE)</f>
        <v>#N/A</v>
      </c>
      <c r="H228" t="b">
        <f>AND(ISNA(D228),NOT(ISNA(G228)))</f>
        <v>0</v>
      </c>
    </row>
    <row r="229" spans="1:8" x14ac:dyDescent="0.2">
      <c r="A229" t="s">
        <v>222</v>
      </c>
      <c r="B229" t="s">
        <v>0</v>
      </c>
      <c r="C229" t="s">
        <v>202</v>
      </c>
      <c r="D229" t="e">
        <f>VLOOKUP(C229,existing!J:J,1,FALSE)</f>
        <v>#N/A</v>
      </c>
      <c r="E229" t="b">
        <f t="shared" si="3"/>
        <v>0</v>
      </c>
      <c r="F229" t="str">
        <f>MID(C229,FIND(" ",C229)+1,LEN(C229))</f>
        <v>Hawley</v>
      </c>
      <c r="G229" t="e">
        <f>VLOOKUP(F229,existing!H:H,1,FALSE)</f>
        <v>#N/A</v>
      </c>
      <c r="H229" t="b">
        <f>AND(ISNA(D229),NOT(ISNA(G229)))</f>
        <v>0</v>
      </c>
    </row>
    <row r="230" spans="1:8" x14ac:dyDescent="0.2">
      <c r="A230" t="s">
        <v>222</v>
      </c>
      <c r="B230" t="s">
        <v>0</v>
      </c>
      <c r="C230" t="s">
        <v>203</v>
      </c>
      <c r="D230" t="e">
        <f>VLOOKUP(C230,existing!J:J,1,FALSE)</f>
        <v>#N/A</v>
      </c>
      <c r="E230" t="b">
        <f t="shared" si="3"/>
        <v>0</v>
      </c>
      <c r="F230" t="str">
        <f>MID(C230,FIND(" ",C230)+1,LEN(C230))</f>
        <v>Heywood</v>
      </c>
      <c r="G230" t="e">
        <f>VLOOKUP(F230,existing!H:H,1,FALSE)</f>
        <v>#N/A</v>
      </c>
      <c r="H230" t="b">
        <f>AND(ISNA(D230),NOT(ISNA(G230)))</f>
        <v>0</v>
      </c>
    </row>
    <row r="231" spans="1:8" x14ac:dyDescent="0.2">
      <c r="A231" t="s">
        <v>222</v>
      </c>
      <c r="B231" t="s">
        <v>6</v>
      </c>
      <c r="C231" t="s">
        <v>204</v>
      </c>
      <c r="D231" t="e">
        <f>VLOOKUP(C231,existing!J:J,1,FALSE)</f>
        <v>#N/A</v>
      </c>
      <c r="E231" t="b">
        <f t="shared" si="3"/>
        <v>0</v>
      </c>
      <c r="F231" t="str">
        <f>MID(C231,FIND(" ",C231)+1,LEN(C231))</f>
        <v>Lawrie</v>
      </c>
      <c r="G231" t="e">
        <f>VLOOKUP(F231,existing!H:H,1,FALSE)</f>
        <v>#N/A</v>
      </c>
      <c r="H231" t="b">
        <f>AND(ISNA(D231),NOT(ISNA(G231)))</f>
        <v>0</v>
      </c>
    </row>
    <row r="232" spans="1:8" x14ac:dyDescent="0.2">
      <c r="A232" t="s">
        <v>222</v>
      </c>
      <c r="B232" t="s">
        <v>6</v>
      </c>
      <c r="C232" t="s">
        <v>205</v>
      </c>
      <c r="D232" t="e">
        <f>VLOOKUP(C232,existing!J:J,1,FALSE)</f>
        <v>#N/A</v>
      </c>
      <c r="E232" t="b">
        <f t="shared" si="3"/>
        <v>0</v>
      </c>
      <c r="F232" t="str">
        <f>MID(C232,FIND(" ",C232)+1,LEN(C232))</f>
        <v>J Galley</v>
      </c>
      <c r="G232" t="e">
        <f>VLOOKUP(F232,existing!H:H,1,FALSE)</f>
        <v>#N/A</v>
      </c>
      <c r="H232" t="b">
        <f>AND(ISNA(D232),NOT(ISNA(G232)))</f>
        <v>0</v>
      </c>
    </row>
    <row r="233" spans="1:8" x14ac:dyDescent="0.2">
      <c r="A233" t="s">
        <v>222</v>
      </c>
      <c r="B233" t="s">
        <v>6</v>
      </c>
      <c r="C233" t="s">
        <v>206</v>
      </c>
      <c r="D233" t="e">
        <f>VLOOKUP(C233,existing!J:J,1,FALSE)</f>
        <v>#N/A</v>
      </c>
      <c r="E233" t="b">
        <f t="shared" si="3"/>
        <v>0</v>
      </c>
      <c r="F233" t="str">
        <f>MID(C233,FIND(" ",C233)+1,LEN(C233))</f>
        <v>Crute</v>
      </c>
      <c r="G233" t="e">
        <f>VLOOKUP(F233,existing!H:H,1,FALSE)</f>
        <v>#N/A</v>
      </c>
      <c r="H233" t="b">
        <f>AND(ISNA(D233),NOT(ISNA(G233)))</f>
        <v>0</v>
      </c>
    </row>
    <row r="234" spans="1:8" x14ac:dyDescent="0.2">
      <c r="A234" t="s">
        <v>222</v>
      </c>
      <c r="B234" t="s">
        <v>12</v>
      </c>
      <c r="C234" t="s">
        <v>207</v>
      </c>
      <c r="D234" t="e">
        <f>VLOOKUP(C234,existing!J:J,1,FALSE)</f>
        <v>#N/A</v>
      </c>
      <c r="E234" t="b">
        <f t="shared" si="3"/>
        <v>0</v>
      </c>
      <c r="F234" t="str">
        <f>MID(C234,FIND(" ",C234)+1,LEN(C234))</f>
        <v>Featherstone</v>
      </c>
      <c r="G234" t="e">
        <f>VLOOKUP(F234,existing!H:H,1,FALSE)</f>
        <v>#N/A</v>
      </c>
      <c r="H234" t="b">
        <f>AND(ISNA(D234),NOT(ISNA(G234)))</f>
        <v>0</v>
      </c>
    </row>
    <row r="235" spans="1:8" x14ac:dyDescent="0.2">
      <c r="A235" t="s">
        <v>222</v>
      </c>
      <c r="B235" t="s">
        <v>12</v>
      </c>
      <c r="C235" t="s">
        <v>208</v>
      </c>
      <c r="D235" t="e">
        <f>VLOOKUP(C235,existing!J:J,1,FALSE)</f>
        <v>#N/A</v>
      </c>
      <c r="E235" t="b">
        <f t="shared" si="3"/>
        <v>0</v>
      </c>
      <c r="F235" t="str">
        <f>MID(C235,FIND(" ",C235)+1,LEN(C235))</f>
        <v>Elmer</v>
      </c>
      <c r="G235" t="e">
        <f>VLOOKUP(F235,existing!H:H,1,FALSE)</f>
        <v>#N/A</v>
      </c>
      <c r="H235" t="b">
        <f>AND(ISNA(D235),NOT(ISNA(G235)))</f>
        <v>0</v>
      </c>
    </row>
    <row r="236" spans="1:8" x14ac:dyDescent="0.2">
      <c r="A236" t="s">
        <v>222</v>
      </c>
      <c r="B236" t="s">
        <v>12</v>
      </c>
      <c r="C236" t="s">
        <v>209</v>
      </c>
      <c r="D236" t="e">
        <f>VLOOKUP(C236,existing!J:J,1,FALSE)</f>
        <v>#N/A</v>
      </c>
      <c r="E236" t="b">
        <f t="shared" si="3"/>
        <v>0</v>
      </c>
      <c r="F236" t="str">
        <f>MID(C236,FIND(" ",C236)+1,LEN(C236))</f>
        <v>Furness</v>
      </c>
      <c r="G236" t="e">
        <f>VLOOKUP(F236,existing!H:H,1,FALSE)</f>
        <v>#N/A</v>
      </c>
      <c r="H236" t="b">
        <f>AND(ISNA(D236),NOT(ISNA(G236)))</f>
        <v>0</v>
      </c>
    </row>
    <row r="237" spans="1:8" x14ac:dyDescent="0.2">
      <c r="A237" t="s">
        <v>222</v>
      </c>
      <c r="B237" t="s">
        <v>24</v>
      </c>
      <c r="C237" t="s">
        <v>212</v>
      </c>
      <c r="D237" t="e">
        <f>VLOOKUP(C237,existing!J:J,1,FALSE)</f>
        <v>#N/A</v>
      </c>
      <c r="E237" t="b">
        <f t="shared" si="3"/>
        <v>0</v>
      </c>
      <c r="F237" t="str">
        <f>MID(C237,FIND(" ",C237)+1,LEN(C237))</f>
        <v>Penny-Evans</v>
      </c>
      <c r="G237" t="e">
        <f>VLOOKUP(F237,existing!H:H,1,FALSE)</f>
        <v>#N/A</v>
      </c>
      <c r="H237" t="b">
        <f>AND(ISNA(D237),NOT(ISNA(G237)))</f>
        <v>0</v>
      </c>
    </row>
    <row r="238" spans="1:8" x14ac:dyDescent="0.2">
      <c r="A238" t="s">
        <v>222</v>
      </c>
      <c r="B238" t="s">
        <v>30</v>
      </c>
      <c r="C238" t="s">
        <v>213</v>
      </c>
      <c r="D238" t="e">
        <f>VLOOKUP(C238,existing!J:J,1,FALSE)</f>
        <v>#N/A</v>
      </c>
      <c r="E238" t="b">
        <f t="shared" si="3"/>
        <v>0</v>
      </c>
      <c r="F238" t="str">
        <f>MID(C238,FIND(" ",C238)+1,LEN(C238))</f>
        <v>Halleast</v>
      </c>
      <c r="G238" t="e">
        <f>VLOOKUP(F238,existing!H:H,1,FALSE)</f>
        <v>#N/A</v>
      </c>
      <c r="H238" t="b">
        <f>AND(ISNA(D238),NOT(ISNA(G238)))</f>
        <v>0</v>
      </c>
    </row>
    <row r="239" spans="1:8" x14ac:dyDescent="0.2">
      <c r="A239" t="s">
        <v>222</v>
      </c>
      <c r="B239" t="s">
        <v>30</v>
      </c>
      <c r="C239" t="s">
        <v>214</v>
      </c>
      <c r="D239" t="e">
        <f>VLOOKUP(C239,existing!J:J,1,FALSE)</f>
        <v>#N/A</v>
      </c>
      <c r="E239" t="b">
        <f t="shared" si="3"/>
        <v>0</v>
      </c>
      <c r="F239" t="str">
        <f>MID(C239,FIND(" ",C239)+1,LEN(C239))</f>
        <v>Porksen</v>
      </c>
      <c r="G239" t="e">
        <f>VLOOKUP(F239,existing!H:H,1,FALSE)</f>
        <v>#N/A</v>
      </c>
      <c r="H239" t="b">
        <f>AND(ISNA(D239),NOT(ISNA(G239)))</f>
        <v>0</v>
      </c>
    </row>
    <row r="240" spans="1:8" x14ac:dyDescent="0.2">
      <c r="A240" t="s">
        <v>222</v>
      </c>
      <c r="B240" t="s">
        <v>30</v>
      </c>
      <c r="C240" t="s">
        <v>215</v>
      </c>
      <c r="D240" t="e">
        <f>VLOOKUP(C240,existing!J:J,1,FALSE)</f>
        <v>#N/A</v>
      </c>
      <c r="E240" t="b">
        <f t="shared" si="3"/>
        <v>0</v>
      </c>
      <c r="F240" t="str">
        <f>MID(C240,FIND(" ",C240)+1,LEN(C240))</f>
        <v>King</v>
      </c>
      <c r="G240" t="e">
        <f>VLOOKUP(F240,existing!H:H,1,FALSE)</f>
        <v>#N/A</v>
      </c>
      <c r="H240" t="b">
        <f>AND(ISNA(D240),NOT(ISNA(G240)))</f>
        <v>0</v>
      </c>
    </row>
    <row r="241" spans="1:8" x14ac:dyDescent="0.2">
      <c r="A241" t="s">
        <v>222</v>
      </c>
      <c r="B241" t="s">
        <v>36</v>
      </c>
      <c r="C241" t="s">
        <v>216</v>
      </c>
      <c r="D241" t="e">
        <f>VLOOKUP(C241,existing!J:J,1,FALSE)</f>
        <v>#N/A</v>
      </c>
      <c r="E241" t="b">
        <f t="shared" si="3"/>
        <v>0</v>
      </c>
      <c r="F241" t="str">
        <f>MID(C241,FIND(" ",C241)+1,LEN(C241))</f>
        <v>Monteith</v>
      </c>
      <c r="G241" t="e">
        <f>VLOOKUP(F241,existing!H:H,1,FALSE)</f>
        <v>#N/A</v>
      </c>
      <c r="H241" t="b">
        <f>AND(ISNA(D241),NOT(ISNA(G241)))</f>
        <v>0</v>
      </c>
    </row>
    <row r="242" spans="1:8" x14ac:dyDescent="0.2">
      <c r="A242" t="s">
        <v>222</v>
      </c>
      <c r="B242" t="s">
        <v>36</v>
      </c>
      <c r="C242" t="s">
        <v>217</v>
      </c>
      <c r="D242" t="e">
        <f>VLOOKUP(C242,existing!J:J,1,FALSE)</f>
        <v>#N/A</v>
      </c>
      <c r="E242" t="b">
        <f t="shared" si="3"/>
        <v>0</v>
      </c>
      <c r="F242" t="str">
        <f>MID(C242,FIND(" ",C242)+1,LEN(C242))</f>
        <v>Tennant</v>
      </c>
      <c r="G242" t="e">
        <f>VLOOKUP(F242,existing!H:H,1,FALSE)</f>
        <v>#N/A</v>
      </c>
      <c r="H242" t="b">
        <f>AND(ISNA(D242),NOT(ISNA(G242)))</f>
        <v>0</v>
      </c>
    </row>
    <row r="243" spans="1:8" x14ac:dyDescent="0.2">
      <c r="A243" t="s">
        <v>222</v>
      </c>
      <c r="B243" t="s">
        <v>36</v>
      </c>
      <c r="C243" t="s">
        <v>218</v>
      </c>
      <c r="D243" t="e">
        <f>VLOOKUP(C243,existing!J:J,1,FALSE)</f>
        <v>#N/A</v>
      </c>
      <c r="E243" t="b">
        <f t="shared" si="3"/>
        <v>0</v>
      </c>
      <c r="F243" t="str">
        <f>MID(C243,FIND(" ",C243)+1,LEN(C243))</f>
        <v>Monaghan</v>
      </c>
      <c r="G243" t="e">
        <f>VLOOKUP(F243,existing!H:H,1,FALSE)</f>
        <v>#N/A</v>
      </c>
      <c r="H243" t="b">
        <f>AND(ISNA(D243),NOT(ISNA(G243)))</f>
        <v>0</v>
      </c>
    </row>
    <row r="244" spans="1:8" x14ac:dyDescent="0.2">
      <c r="A244" t="s">
        <v>222</v>
      </c>
      <c r="B244" t="s">
        <v>42</v>
      </c>
      <c r="C244" t="s">
        <v>219</v>
      </c>
      <c r="D244" t="e">
        <f>VLOOKUP(C244,existing!J:J,1,FALSE)</f>
        <v>#N/A</v>
      </c>
      <c r="E244" t="b">
        <f t="shared" si="3"/>
        <v>0</v>
      </c>
      <c r="F244" t="str">
        <f>MID(C244,FIND(" ",C244)+1,LEN(C244))</f>
        <v>Elvin</v>
      </c>
      <c r="G244" t="e">
        <f>VLOOKUP(F244,existing!H:H,1,FALSE)</f>
        <v>#N/A</v>
      </c>
      <c r="H244" t="b">
        <f>AND(ISNA(D244),NOT(ISNA(G244)))</f>
        <v>0</v>
      </c>
    </row>
    <row r="245" spans="1:8" x14ac:dyDescent="0.2">
      <c r="A245" t="s">
        <v>222</v>
      </c>
      <c r="B245" t="s">
        <v>42</v>
      </c>
      <c r="C245" t="s">
        <v>220</v>
      </c>
      <c r="D245" t="e">
        <f>VLOOKUP(C245,existing!J:J,1,FALSE)</f>
        <v>#N/A</v>
      </c>
      <c r="E245" t="b">
        <f t="shared" si="3"/>
        <v>0</v>
      </c>
      <c r="F245" t="str">
        <f>MID(C245,FIND(" ",C245)+1,LEN(C245))</f>
        <v>Gallacher</v>
      </c>
      <c r="G245" t="e">
        <f>VLOOKUP(F245,existing!H:H,1,FALSE)</f>
        <v>#N/A</v>
      </c>
      <c r="H245" t="b">
        <f>AND(ISNA(D245),NOT(ISNA(G245)))</f>
        <v>0</v>
      </c>
    </row>
    <row r="246" spans="1:8" x14ac:dyDescent="0.2">
      <c r="A246" t="s">
        <v>222</v>
      </c>
      <c r="B246" t="s">
        <v>42</v>
      </c>
      <c r="C246" t="s">
        <v>221</v>
      </c>
      <c r="D246" t="e">
        <f>VLOOKUP(C246,existing!J:J,1,FALSE)</f>
        <v>#N/A</v>
      </c>
      <c r="E246" t="b">
        <f t="shared" si="3"/>
        <v>0</v>
      </c>
      <c r="F246" t="str">
        <f>MID(C246,FIND(" ",C246)+1,LEN(C246))</f>
        <v>Breeze</v>
      </c>
      <c r="G246" t="e">
        <f>VLOOKUP(F246,existing!H:H,1,FALSE)</f>
        <v>#N/A</v>
      </c>
      <c r="H246" t="b">
        <f>AND(ISNA(D246),NOT(ISNA(G246)))</f>
        <v>0</v>
      </c>
    </row>
    <row r="247" spans="1:8" x14ac:dyDescent="0.2">
      <c r="A247" t="s">
        <v>284</v>
      </c>
      <c r="B247" t="s">
        <v>0</v>
      </c>
      <c r="C247" t="s">
        <v>223</v>
      </c>
      <c r="D247" t="e">
        <f>VLOOKUP(C247,existing!J:J,1,FALSE)</f>
        <v>#N/A</v>
      </c>
      <c r="E247" t="b">
        <f t="shared" si="3"/>
        <v>0</v>
      </c>
      <c r="F247" t="str">
        <f>MID(C247,FIND(" ",C247)+1,LEN(C247))</f>
        <v>Cooper</v>
      </c>
      <c r="G247" t="e">
        <f>VLOOKUP(F247,existing!H:H,1,FALSE)</f>
        <v>#N/A</v>
      </c>
      <c r="H247" t="b">
        <f>AND(ISNA(D247),NOT(ISNA(G247)))</f>
        <v>0</v>
      </c>
    </row>
    <row r="248" spans="1:8" x14ac:dyDescent="0.2">
      <c r="A248" t="s">
        <v>284</v>
      </c>
      <c r="B248" t="s">
        <v>0</v>
      </c>
      <c r="C248" t="s">
        <v>224</v>
      </c>
      <c r="D248" t="e">
        <f>VLOOKUP(C248,existing!J:J,1,FALSE)</f>
        <v>#N/A</v>
      </c>
      <c r="E248" t="b">
        <f t="shared" si="3"/>
        <v>0</v>
      </c>
      <c r="F248" t="str">
        <f>MID(C248,FIND(" ",C248)+1,LEN(C248))</f>
        <v>Price</v>
      </c>
      <c r="G248" t="e">
        <f>VLOOKUP(F248,existing!H:H,1,FALSE)</f>
        <v>#N/A</v>
      </c>
      <c r="H248" t="b">
        <f>AND(ISNA(D248),NOT(ISNA(G248)))</f>
        <v>0</v>
      </c>
    </row>
    <row r="249" spans="1:8" x14ac:dyDescent="0.2">
      <c r="A249" t="s">
        <v>284</v>
      </c>
      <c r="B249" t="s">
        <v>0</v>
      </c>
      <c r="C249" t="s">
        <v>225</v>
      </c>
      <c r="D249" t="e">
        <f>VLOOKUP(C249,existing!J:J,1,FALSE)</f>
        <v>#N/A</v>
      </c>
      <c r="E249" t="b">
        <f t="shared" si="3"/>
        <v>0</v>
      </c>
      <c r="F249" t="str">
        <f>MID(C249,FIND(" ",C249)+1,LEN(C249))</f>
        <v>Banerji</v>
      </c>
      <c r="G249" t="e">
        <f>VLOOKUP(F249,existing!H:H,1,FALSE)</f>
        <v>#N/A</v>
      </c>
      <c r="H249" t="b">
        <f>AND(ISNA(D249),NOT(ISNA(G249)))</f>
        <v>0</v>
      </c>
    </row>
    <row r="250" spans="1:8" x14ac:dyDescent="0.2">
      <c r="A250" t="s">
        <v>284</v>
      </c>
      <c r="B250" t="s">
        <v>0</v>
      </c>
      <c r="C250" t="s">
        <v>227</v>
      </c>
      <c r="D250" t="e">
        <f>VLOOKUP(C250,existing!J:J,1,FALSE)</f>
        <v>#N/A</v>
      </c>
      <c r="E250" t="b">
        <f t="shared" si="3"/>
        <v>0</v>
      </c>
      <c r="F250" t="str">
        <f>MID(C250,FIND(" ",C250)+1,LEN(C250))</f>
        <v>Olive</v>
      </c>
      <c r="G250" t="e">
        <f>VLOOKUP(F250,existing!H:H,1,FALSE)</f>
        <v>#N/A</v>
      </c>
      <c r="H250" t="b">
        <f>AND(ISNA(D250),NOT(ISNA(G250)))</f>
        <v>0</v>
      </c>
    </row>
    <row r="251" spans="1:8" x14ac:dyDescent="0.2">
      <c r="A251" t="s">
        <v>284</v>
      </c>
      <c r="B251" t="s">
        <v>0</v>
      </c>
      <c r="C251" t="s">
        <v>228</v>
      </c>
      <c r="D251" t="e">
        <f>VLOOKUP(C251,existing!J:J,1,FALSE)</f>
        <v>#N/A</v>
      </c>
      <c r="E251" t="b">
        <f t="shared" si="3"/>
        <v>0</v>
      </c>
      <c r="F251" t="str">
        <f>MID(C251,FIND(" ",C251)+1,LEN(C251))</f>
        <v>Desmond</v>
      </c>
      <c r="G251" t="e">
        <f>VLOOKUP(F251,existing!H:H,1,FALSE)</f>
        <v>#N/A</v>
      </c>
      <c r="H251" t="b">
        <f>AND(ISNA(D251),NOT(ISNA(G251)))</f>
        <v>0</v>
      </c>
    </row>
    <row r="252" spans="1:8" x14ac:dyDescent="0.2">
      <c r="A252" t="s">
        <v>284</v>
      </c>
      <c r="B252" t="s">
        <v>0</v>
      </c>
      <c r="C252" t="s">
        <v>229</v>
      </c>
      <c r="D252" t="e">
        <f>VLOOKUP(C252,existing!J:J,1,FALSE)</f>
        <v>#N/A</v>
      </c>
      <c r="E252" t="b">
        <f t="shared" si="3"/>
        <v>0</v>
      </c>
      <c r="F252" t="str">
        <f>MID(C252,FIND(" ",C252)+1,LEN(C252))</f>
        <v>Graystone</v>
      </c>
      <c r="G252" t="e">
        <f>VLOOKUP(F252,existing!H:H,1,FALSE)</f>
        <v>#N/A</v>
      </c>
      <c r="H252" t="b">
        <f>AND(ISNA(D252),NOT(ISNA(G252)))</f>
        <v>0</v>
      </c>
    </row>
    <row r="253" spans="1:8" x14ac:dyDescent="0.2">
      <c r="A253" t="s">
        <v>284</v>
      </c>
      <c r="B253" t="s">
        <v>0</v>
      </c>
      <c r="C253" t="s">
        <v>230</v>
      </c>
      <c r="D253" t="e">
        <f>VLOOKUP(C253,existing!J:J,1,FALSE)</f>
        <v>#N/A</v>
      </c>
      <c r="E253" t="b">
        <f t="shared" si="3"/>
        <v>0</v>
      </c>
      <c r="F253" t="str">
        <f>MID(C253,FIND(" ",C253)+1,LEN(C253))</f>
        <v>Knight</v>
      </c>
      <c r="G253" t="e">
        <f>VLOOKUP(F253,existing!H:H,1,FALSE)</f>
        <v>#N/A</v>
      </c>
      <c r="H253" t="b">
        <f>AND(ISNA(D253),NOT(ISNA(G253)))</f>
        <v>0</v>
      </c>
    </row>
    <row r="254" spans="1:8" x14ac:dyDescent="0.2">
      <c r="A254" t="s">
        <v>284</v>
      </c>
      <c r="B254" t="s">
        <v>6</v>
      </c>
      <c r="C254" t="s">
        <v>232</v>
      </c>
      <c r="D254" t="e">
        <f>VLOOKUP(C254,existing!J:J,1,FALSE)</f>
        <v>#N/A</v>
      </c>
      <c r="E254" t="b">
        <f t="shared" si="3"/>
        <v>0</v>
      </c>
      <c r="F254" t="str">
        <f>MID(C254,FIND(" ",C254)+1,LEN(C254))</f>
        <v>Beaty</v>
      </c>
      <c r="G254" t="e">
        <f>VLOOKUP(F254,existing!H:H,1,FALSE)</f>
        <v>#N/A</v>
      </c>
      <c r="H254" t="b">
        <f>AND(ISNA(D254),NOT(ISNA(G254)))</f>
        <v>0</v>
      </c>
    </row>
    <row r="255" spans="1:8" x14ac:dyDescent="0.2">
      <c r="A255" t="s">
        <v>284</v>
      </c>
      <c r="B255" t="s">
        <v>6</v>
      </c>
      <c r="C255" t="s">
        <v>233</v>
      </c>
      <c r="D255" t="e">
        <f>VLOOKUP(C255,existing!J:J,1,FALSE)</f>
        <v>#N/A</v>
      </c>
      <c r="E255" t="b">
        <f t="shared" si="3"/>
        <v>0</v>
      </c>
      <c r="F255" t="str">
        <f>MID(C255,FIND(" ",C255)+1,LEN(C255))</f>
        <v>Howard</v>
      </c>
      <c r="G255" t="e">
        <f>VLOOKUP(F255,existing!H:H,1,FALSE)</f>
        <v>#N/A</v>
      </c>
      <c r="H255" t="b">
        <f>AND(ISNA(D255),NOT(ISNA(G255)))</f>
        <v>0</v>
      </c>
    </row>
    <row r="256" spans="1:8" x14ac:dyDescent="0.2">
      <c r="A256" t="s">
        <v>284</v>
      </c>
      <c r="B256" t="s">
        <v>6</v>
      </c>
      <c r="C256" t="s">
        <v>234</v>
      </c>
      <c r="D256" t="e">
        <f>VLOOKUP(C256,existing!J:J,1,FALSE)</f>
        <v>#N/A</v>
      </c>
      <c r="E256" t="b">
        <f t="shared" si="3"/>
        <v>0</v>
      </c>
      <c r="F256" t="str">
        <f>MID(C256,FIND(" ",C256)+1,LEN(C256))</f>
        <v>Saunders</v>
      </c>
      <c r="G256" t="e">
        <f>VLOOKUP(F256,existing!H:H,1,FALSE)</f>
        <v>#N/A</v>
      </c>
      <c r="H256" t="b">
        <f>AND(ISNA(D256),NOT(ISNA(G256)))</f>
        <v>0</v>
      </c>
    </row>
    <row r="257" spans="1:8" x14ac:dyDescent="0.2">
      <c r="A257" t="s">
        <v>284</v>
      </c>
      <c r="B257" t="s">
        <v>6</v>
      </c>
      <c r="C257" t="s">
        <v>235</v>
      </c>
      <c r="D257" t="e">
        <f>VLOOKUP(C257,existing!J:J,1,FALSE)</f>
        <v>#N/A</v>
      </c>
      <c r="E257" t="b">
        <f t="shared" si="3"/>
        <v>0</v>
      </c>
      <c r="F257" t="str">
        <f>MID(C257,FIND(" ",C257)+1,LEN(C257))</f>
        <v>Maisey</v>
      </c>
      <c r="G257" t="e">
        <f>VLOOKUP(F257,existing!H:H,1,FALSE)</f>
        <v>#N/A</v>
      </c>
      <c r="H257" t="b">
        <f>AND(ISNA(D257),NOT(ISNA(G257)))</f>
        <v>0</v>
      </c>
    </row>
    <row r="258" spans="1:8" x14ac:dyDescent="0.2">
      <c r="A258" t="s">
        <v>284</v>
      </c>
      <c r="B258" t="s">
        <v>6</v>
      </c>
      <c r="C258" t="s">
        <v>236</v>
      </c>
      <c r="D258" t="e">
        <f>VLOOKUP(C258,existing!J:J,1,FALSE)</f>
        <v>#N/A</v>
      </c>
      <c r="E258" t="b">
        <f t="shared" si="3"/>
        <v>0</v>
      </c>
      <c r="F258" t="str">
        <f>MID(C258,FIND(" ",C258)+1,LEN(C258))</f>
        <v>Lord</v>
      </c>
      <c r="G258" t="e">
        <f>VLOOKUP(F258,existing!H:H,1,FALSE)</f>
        <v>#N/A</v>
      </c>
      <c r="H258" t="b">
        <f>AND(ISNA(D258),NOT(ISNA(G258)))</f>
        <v>0</v>
      </c>
    </row>
    <row r="259" spans="1:8" x14ac:dyDescent="0.2">
      <c r="A259" t="s">
        <v>284</v>
      </c>
      <c r="B259" t="s">
        <v>6</v>
      </c>
      <c r="C259" t="s">
        <v>237</v>
      </c>
      <c r="D259" t="e">
        <f>VLOOKUP(C259,existing!J:J,1,FALSE)</f>
        <v>#N/A</v>
      </c>
      <c r="E259" t="b">
        <f t="shared" ref="E259:E322" si="4">NOT(ISNA(D259))</f>
        <v>0</v>
      </c>
      <c r="F259" t="str">
        <f>MID(C259,FIND(" ",C259)+1,LEN(C259))</f>
        <v>Pickles</v>
      </c>
      <c r="G259" t="e">
        <f>VLOOKUP(F259,existing!H:H,1,FALSE)</f>
        <v>#N/A</v>
      </c>
      <c r="H259" t="b">
        <f>AND(ISNA(D259),NOT(ISNA(G259)))</f>
        <v>0</v>
      </c>
    </row>
    <row r="260" spans="1:8" x14ac:dyDescent="0.2">
      <c r="A260" t="s">
        <v>284</v>
      </c>
      <c r="B260" t="s">
        <v>6</v>
      </c>
      <c r="C260" t="s">
        <v>238</v>
      </c>
      <c r="D260" t="e">
        <f>VLOOKUP(C260,existing!J:J,1,FALSE)</f>
        <v>#N/A</v>
      </c>
      <c r="E260" t="b">
        <f t="shared" si="4"/>
        <v>0</v>
      </c>
      <c r="F260" t="str">
        <f>MID(C260,FIND(" ",C260)+1,LEN(C260))</f>
        <v>Choudhary</v>
      </c>
      <c r="G260" t="e">
        <f>VLOOKUP(F260,existing!H:H,1,FALSE)</f>
        <v>#N/A</v>
      </c>
      <c r="H260" t="b">
        <f>AND(ISNA(D260),NOT(ISNA(G260)))</f>
        <v>0</v>
      </c>
    </row>
    <row r="261" spans="1:8" x14ac:dyDescent="0.2">
      <c r="A261" t="s">
        <v>284</v>
      </c>
      <c r="B261" t="s">
        <v>73</v>
      </c>
      <c r="C261" t="s">
        <v>239</v>
      </c>
      <c r="D261" t="e">
        <f>VLOOKUP(C261,existing!J:J,1,FALSE)</f>
        <v>#N/A</v>
      </c>
      <c r="E261" t="b">
        <f t="shared" si="4"/>
        <v>0</v>
      </c>
      <c r="F261" t="str">
        <f>MID(C261,FIND(" ",C261)+1,LEN(C261))</f>
        <v>Morris</v>
      </c>
      <c r="G261" t="e">
        <f>VLOOKUP(F261,existing!H:H,1,FALSE)</f>
        <v>#N/A</v>
      </c>
      <c r="H261" t="b">
        <f>AND(ISNA(D261),NOT(ISNA(G261)))</f>
        <v>0</v>
      </c>
    </row>
    <row r="262" spans="1:8" x14ac:dyDescent="0.2">
      <c r="A262" t="s">
        <v>284</v>
      </c>
      <c r="B262" t="s">
        <v>73</v>
      </c>
      <c r="C262" t="s">
        <v>240</v>
      </c>
      <c r="D262" t="e">
        <f>VLOOKUP(C262,existing!J:J,1,FALSE)</f>
        <v>#N/A</v>
      </c>
      <c r="E262" t="b">
        <f t="shared" si="4"/>
        <v>0</v>
      </c>
      <c r="F262" t="str">
        <f>MID(C262,FIND(" ",C262)+1,LEN(C262))</f>
        <v>Morris</v>
      </c>
      <c r="G262" t="e">
        <f>VLOOKUP(F262,existing!H:H,1,FALSE)</f>
        <v>#N/A</v>
      </c>
      <c r="H262" t="b">
        <f>AND(ISNA(D262),NOT(ISNA(G262)))</f>
        <v>0</v>
      </c>
    </row>
    <row r="263" spans="1:8" x14ac:dyDescent="0.2">
      <c r="A263" t="s">
        <v>284</v>
      </c>
      <c r="B263" t="s">
        <v>12</v>
      </c>
      <c r="C263" t="s">
        <v>241</v>
      </c>
      <c r="D263" t="e">
        <f>VLOOKUP(C263,existing!J:J,1,FALSE)</f>
        <v>#N/A</v>
      </c>
      <c r="E263" t="b">
        <f t="shared" si="4"/>
        <v>0</v>
      </c>
      <c r="F263" t="str">
        <f>MID(C263,FIND(" ",C263)+1,LEN(C263))</f>
        <v>Dowding</v>
      </c>
      <c r="G263" t="e">
        <f>VLOOKUP(F263,existing!H:H,1,FALSE)</f>
        <v>#N/A</v>
      </c>
      <c r="H263" t="b">
        <f>AND(ISNA(D263),NOT(ISNA(G263)))</f>
        <v>0</v>
      </c>
    </row>
    <row r="264" spans="1:8" x14ac:dyDescent="0.2">
      <c r="A264" t="s">
        <v>284</v>
      </c>
      <c r="B264" t="s">
        <v>12</v>
      </c>
      <c r="C264" t="s">
        <v>242</v>
      </c>
      <c r="D264" t="e">
        <f>VLOOKUP(C264,existing!J:J,1,FALSE)</f>
        <v>#N/A</v>
      </c>
      <c r="E264" t="b">
        <f t="shared" si="4"/>
        <v>0</v>
      </c>
      <c r="F264" t="str">
        <f>MID(C264,FIND(" ",C264)+1,LEN(C264))</f>
        <v>Olsen</v>
      </c>
      <c r="G264" t="e">
        <f>VLOOKUP(F264,existing!H:H,1,FALSE)</f>
        <v>#N/A</v>
      </c>
      <c r="H264" t="b">
        <f>AND(ISNA(D264),NOT(ISNA(G264)))</f>
        <v>0</v>
      </c>
    </row>
    <row r="265" spans="1:8" x14ac:dyDescent="0.2">
      <c r="A265" t="s">
        <v>284</v>
      </c>
      <c r="B265" t="s">
        <v>12</v>
      </c>
      <c r="C265" t="s">
        <v>243</v>
      </c>
      <c r="D265" t="e">
        <f>VLOOKUP(C265,existing!J:J,1,FALSE)</f>
        <v>#N/A</v>
      </c>
      <c r="E265" t="b">
        <f t="shared" si="4"/>
        <v>0</v>
      </c>
      <c r="F265" t="str">
        <f>MID(C265,FIND(" ",C265)+1,LEN(C265))</f>
        <v>Northey</v>
      </c>
      <c r="G265" t="e">
        <f>VLOOKUP(F265,existing!H:H,1,FALSE)</f>
        <v>#N/A</v>
      </c>
      <c r="H265" t="b">
        <f>AND(ISNA(D265),NOT(ISNA(G265)))</f>
        <v>0</v>
      </c>
    </row>
    <row r="266" spans="1:8" x14ac:dyDescent="0.2">
      <c r="A266" t="s">
        <v>284</v>
      </c>
      <c r="B266" t="s">
        <v>12</v>
      </c>
      <c r="C266" t="s">
        <v>244</v>
      </c>
      <c r="D266" t="e">
        <f>VLOOKUP(C266,existing!J:J,1,FALSE)</f>
        <v>#N/A</v>
      </c>
      <c r="E266" t="b">
        <f t="shared" si="4"/>
        <v>0</v>
      </c>
      <c r="F266" t="str">
        <f>MID(C266,FIND(" ",C266)+1,LEN(C266))</f>
        <v>Coggins</v>
      </c>
      <c r="G266" t="e">
        <f>VLOOKUP(F266,existing!H:H,1,FALSE)</f>
        <v>#N/A</v>
      </c>
      <c r="H266" t="b">
        <f>AND(ISNA(D266),NOT(ISNA(G266)))</f>
        <v>0</v>
      </c>
    </row>
    <row r="267" spans="1:8" x14ac:dyDescent="0.2">
      <c r="A267" t="s">
        <v>284</v>
      </c>
      <c r="B267" t="s">
        <v>12</v>
      </c>
      <c r="C267" t="s">
        <v>245</v>
      </c>
      <c r="D267" t="e">
        <f>VLOOKUP(C267,existing!J:J,1,FALSE)</f>
        <v>#N/A</v>
      </c>
      <c r="E267" t="b">
        <f t="shared" si="4"/>
        <v>0</v>
      </c>
      <c r="F267" t="str">
        <f>MID(C267,FIND(" ",C267)+1,LEN(C267))</f>
        <v>Mills</v>
      </c>
      <c r="G267" t="e">
        <f>VLOOKUP(F267,existing!H:H,1,FALSE)</f>
        <v>#N/A</v>
      </c>
      <c r="H267" t="b">
        <f>AND(ISNA(D267),NOT(ISNA(G267)))</f>
        <v>0</v>
      </c>
    </row>
    <row r="268" spans="1:8" x14ac:dyDescent="0.2">
      <c r="A268" t="s">
        <v>284</v>
      </c>
      <c r="B268" t="s">
        <v>12</v>
      </c>
      <c r="C268" t="s">
        <v>246</v>
      </c>
      <c r="D268" t="e">
        <f>VLOOKUP(C268,existing!J:J,1,FALSE)</f>
        <v>#N/A</v>
      </c>
      <c r="E268" t="b">
        <f t="shared" si="4"/>
        <v>0</v>
      </c>
      <c r="F268" t="str">
        <f>MID(C268,FIND(" ",C268)+1,LEN(C268))</f>
        <v>Johnson</v>
      </c>
      <c r="G268" t="e">
        <f>VLOOKUP(F268,existing!H:H,1,FALSE)</f>
        <v>#N/A</v>
      </c>
      <c r="H268" t="b">
        <f>AND(ISNA(D268),NOT(ISNA(G268)))</f>
        <v>0</v>
      </c>
    </row>
    <row r="269" spans="1:8" x14ac:dyDescent="0.2">
      <c r="A269" t="s">
        <v>284</v>
      </c>
      <c r="B269" t="s">
        <v>12</v>
      </c>
      <c r="C269" t="s">
        <v>247</v>
      </c>
      <c r="D269" t="e">
        <f>VLOOKUP(C269,existing!J:J,1,FALSE)</f>
        <v>#N/A</v>
      </c>
      <c r="E269" t="b">
        <f t="shared" si="4"/>
        <v>0</v>
      </c>
      <c r="F269" t="str">
        <f>MID(C269,FIND(" ",C269)+1,LEN(C269))</f>
        <v>Jerrome</v>
      </c>
      <c r="G269" t="e">
        <f>VLOOKUP(F269,existing!H:H,1,FALSE)</f>
        <v>#N/A</v>
      </c>
      <c r="H269" t="b">
        <f>AND(ISNA(D269),NOT(ISNA(G269)))</f>
        <v>0</v>
      </c>
    </row>
    <row r="270" spans="1:8" x14ac:dyDescent="0.2">
      <c r="A270" t="s">
        <v>284</v>
      </c>
      <c r="B270" t="s">
        <v>12</v>
      </c>
      <c r="C270" t="s">
        <v>248</v>
      </c>
      <c r="D270" t="e">
        <f>VLOOKUP(C270,existing!J:J,1,FALSE)</f>
        <v>#N/A</v>
      </c>
      <c r="E270" t="b">
        <f t="shared" si="4"/>
        <v>0</v>
      </c>
      <c r="F270" t="str">
        <f>MID(C270,FIND(" ",C270)+1,LEN(C270))</f>
        <v>Booth</v>
      </c>
      <c r="G270" t="e">
        <f>VLOOKUP(F270,existing!H:H,1,FALSE)</f>
        <v>#N/A</v>
      </c>
      <c r="H270" t="b">
        <f>AND(ISNA(D270),NOT(ISNA(G270)))</f>
        <v>0</v>
      </c>
    </row>
    <row r="271" spans="1:8" x14ac:dyDescent="0.2">
      <c r="A271" t="s">
        <v>284</v>
      </c>
      <c r="B271" t="s">
        <v>24</v>
      </c>
      <c r="C271" t="s">
        <v>252</v>
      </c>
      <c r="D271" t="e">
        <f>VLOOKUP(C271,existing!J:J,1,FALSE)</f>
        <v>#N/A</v>
      </c>
      <c r="E271" t="b">
        <f t="shared" si="4"/>
        <v>0</v>
      </c>
      <c r="F271" t="str">
        <f>MID(C271,FIND(" ",C271)+1,LEN(C271))</f>
        <v>Lewis</v>
      </c>
      <c r="G271" t="e">
        <f>VLOOKUP(F271,existing!H:H,1,FALSE)</f>
        <v>#N/A</v>
      </c>
      <c r="H271" t="b">
        <f>AND(ISNA(D271),NOT(ISNA(G271)))</f>
        <v>0</v>
      </c>
    </row>
    <row r="272" spans="1:8" x14ac:dyDescent="0.2">
      <c r="A272" t="s">
        <v>284</v>
      </c>
      <c r="B272" t="s">
        <v>24</v>
      </c>
      <c r="C272" t="s">
        <v>253</v>
      </c>
      <c r="D272" t="e">
        <f>VLOOKUP(C272,existing!J:J,1,FALSE)</f>
        <v>#N/A</v>
      </c>
      <c r="E272" t="b">
        <f t="shared" si="4"/>
        <v>0</v>
      </c>
      <c r="F272" t="str">
        <f>MID(C272,FIND(" ",C272)+1,LEN(C272))</f>
        <v>Brennan</v>
      </c>
      <c r="G272" t="e">
        <f>VLOOKUP(F272,existing!H:H,1,FALSE)</f>
        <v>#N/A</v>
      </c>
      <c r="H272" t="b">
        <f>AND(ISNA(D272),NOT(ISNA(G272)))</f>
        <v>0</v>
      </c>
    </row>
    <row r="273" spans="1:8" x14ac:dyDescent="0.2">
      <c r="A273" t="s">
        <v>284</v>
      </c>
      <c r="B273" t="s">
        <v>24</v>
      </c>
      <c r="C273" t="s">
        <v>254</v>
      </c>
      <c r="D273" t="e">
        <f>VLOOKUP(C273,existing!J:J,1,FALSE)</f>
        <v>#N/A</v>
      </c>
      <c r="E273" t="b">
        <f t="shared" si="4"/>
        <v>0</v>
      </c>
      <c r="F273" t="str">
        <f>MID(C273,FIND(" ",C273)+1,LEN(C273))</f>
        <v>Cozler</v>
      </c>
      <c r="G273" t="e">
        <f>VLOOKUP(F273,existing!H:H,1,FALSE)</f>
        <v>#N/A</v>
      </c>
      <c r="H273" t="b">
        <f>AND(ISNA(D273),NOT(ISNA(G273)))</f>
        <v>0</v>
      </c>
    </row>
    <row r="274" spans="1:8" x14ac:dyDescent="0.2">
      <c r="A274" t="s">
        <v>284</v>
      </c>
      <c r="B274" t="s">
        <v>24</v>
      </c>
      <c r="C274" t="s">
        <v>255</v>
      </c>
      <c r="D274" t="e">
        <f>VLOOKUP(C274,existing!J:J,1,FALSE)</f>
        <v>#N/A</v>
      </c>
      <c r="E274" t="b">
        <f t="shared" si="4"/>
        <v>0</v>
      </c>
      <c r="F274" t="str">
        <f>MID(C274,FIND(" ",C274)+1,LEN(C274))</f>
        <v>Ismail</v>
      </c>
      <c r="G274" t="e">
        <f>VLOOKUP(F274,existing!H:H,1,FALSE)</f>
        <v>#N/A</v>
      </c>
      <c r="H274" t="b">
        <f>AND(ISNA(D274),NOT(ISNA(G274)))</f>
        <v>0</v>
      </c>
    </row>
    <row r="275" spans="1:8" x14ac:dyDescent="0.2">
      <c r="A275" t="s">
        <v>284</v>
      </c>
      <c r="B275" t="s">
        <v>24</v>
      </c>
      <c r="C275" t="s">
        <v>256</v>
      </c>
      <c r="D275" t="e">
        <f>VLOOKUP(C275,existing!J:J,1,FALSE)</f>
        <v>#N/A</v>
      </c>
      <c r="E275" t="b">
        <f t="shared" si="4"/>
        <v>0</v>
      </c>
      <c r="F275" t="str">
        <f>MID(C275,FIND(" ",C275)+1,LEN(C275))</f>
        <v>Tennant</v>
      </c>
      <c r="G275" t="e">
        <f>VLOOKUP(F275,existing!H:H,1,FALSE)</f>
        <v>#N/A</v>
      </c>
      <c r="H275" t="b">
        <f>AND(ISNA(D275),NOT(ISNA(G275)))</f>
        <v>0</v>
      </c>
    </row>
    <row r="276" spans="1:8" x14ac:dyDescent="0.2">
      <c r="A276" t="s">
        <v>284</v>
      </c>
      <c r="B276" t="s">
        <v>30</v>
      </c>
      <c r="C276" t="s">
        <v>257</v>
      </c>
      <c r="D276" t="e">
        <f>VLOOKUP(C276,existing!J:J,1,FALSE)</f>
        <v>#N/A</v>
      </c>
      <c r="E276" t="b">
        <f t="shared" si="4"/>
        <v>0</v>
      </c>
      <c r="F276" t="str">
        <f>MID(C276,FIND(" ",C276)+1,LEN(C276))</f>
        <v>Davies</v>
      </c>
      <c r="G276" t="e">
        <f>VLOOKUP(F276,existing!H:H,1,FALSE)</f>
        <v>#N/A</v>
      </c>
      <c r="H276" t="b">
        <f>AND(ISNA(D276),NOT(ISNA(G276)))</f>
        <v>0</v>
      </c>
    </row>
    <row r="277" spans="1:8" x14ac:dyDescent="0.2">
      <c r="A277" t="s">
        <v>284</v>
      </c>
      <c r="B277" t="s">
        <v>30</v>
      </c>
      <c r="C277" t="s">
        <v>258</v>
      </c>
      <c r="D277" t="e">
        <f>VLOOKUP(C277,existing!J:J,1,FALSE)</f>
        <v>#N/A</v>
      </c>
      <c r="E277" t="b">
        <f t="shared" si="4"/>
        <v>0</v>
      </c>
      <c r="F277" t="str">
        <f>MID(C277,FIND(" ",C277)+1,LEN(C277))</f>
        <v>Brophy</v>
      </c>
      <c r="G277" t="e">
        <f>VLOOKUP(F277,existing!H:H,1,FALSE)</f>
        <v>#N/A</v>
      </c>
      <c r="H277" t="b">
        <f>AND(ISNA(D277),NOT(ISNA(G277)))</f>
        <v>0</v>
      </c>
    </row>
    <row r="278" spans="1:8" x14ac:dyDescent="0.2">
      <c r="A278" t="s">
        <v>284</v>
      </c>
      <c r="B278" t="s">
        <v>30</v>
      </c>
      <c r="C278" t="s">
        <v>259</v>
      </c>
      <c r="D278" t="e">
        <f>VLOOKUP(C278,existing!J:J,1,FALSE)</f>
        <v>#N/A</v>
      </c>
      <c r="E278" t="b">
        <f t="shared" si="4"/>
        <v>0</v>
      </c>
      <c r="F278" t="str">
        <f>MID(C278,FIND(" ",C278)+1,LEN(C278))</f>
        <v>Foster-Grime</v>
      </c>
      <c r="G278" t="e">
        <f>VLOOKUP(F278,existing!H:H,1,FALSE)</f>
        <v>#N/A</v>
      </c>
      <c r="H278" t="b">
        <f>AND(ISNA(D278),NOT(ISNA(G278)))</f>
        <v>0</v>
      </c>
    </row>
    <row r="279" spans="1:8" x14ac:dyDescent="0.2">
      <c r="A279" t="s">
        <v>284</v>
      </c>
      <c r="B279" t="s">
        <v>30</v>
      </c>
      <c r="C279" t="s">
        <v>260</v>
      </c>
      <c r="D279" t="e">
        <f>VLOOKUP(C279,existing!J:J,1,FALSE)</f>
        <v>#N/A</v>
      </c>
      <c r="E279" t="b">
        <f t="shared" si="4"/>
        <v>0</v>
      </c>
      <c r="F279" t="str">
        <f>MID(C279,FIND(" ",C279)+1,LEN(C279))</f>
        <v>Fryer</v>
      </c>
      <c r="G279" t="e">
        <f>VLOOKUP(F279,existing!H:H,1,FALSE)</f>
        <v>#N/A</v>
      </c>
      <c r="H279" t="b">
        <f>AND(ISNA(D279),NOT(ISNA(G279)))</f>
        <v>0</v>
      </c>
    </row>
    <row r="280" spans="1:8" x14ac:dyDescent="0.2">
      <c r="A280" t="s">
        <v>284</v>
      </c>
      <c r="B280" t="s">
        <v>30</v>
      </c>
      <c r="C280" t="s">
        <v>261</v>
      </c>
      <c r="D280" t="e">
        <f>VLOOKUP(C280,existing!J:J,1,FALSE)</f>
        <v>#N/A</v>
      </c>
      <c r="E280" t="b">
        <f t="shared" si="4"/>
        <v>0</v>
      </c>
      <c r="F280" t="str">
        <f>MID(C280,FIND(" ",C280)+1,LEN(C280))</f>
        <v>Al-Hamdani</v>
      </c>
      <c r="G280" t="e">
        <f>VLOOKUP(F280,existing!H:H,1,FALSE)</f>
        <v>#N/A</v>
      </c>
      <c r="H280" t="b">
        <f>AND(ISNA(D280),NOT(ISNA(G280)))</f>
        <v>0</v>
      </c>
    </row>
    <row r="281" spans="1:8" x14ac:dyDescent="0.2">
      <c r="A281" t="s">
        <v>284</v>
      </c>
      <c r="B281" t="s">
        <v>30</v>
      </c>
      <c r="C281" t="s">
        <v>262</v>
      </c>
      <c r="D281" t="e">
        <f>VLOOKUP(C281,existing!J:J,1,FALSE)</f>
        <v>#N/A</v>
      </c>
      <c r="E281" t="b">
        <f t="shared" si="4"/>
        <v>0</v>
      </c>
      <c r="F281" t="str">
        <f>MID(C281,FIND(" ",C281)+1,LEN(C281))</f>
        <v>Forrest</v>
      </c>
      <c r="G281" t="e">
        <f>VLOOKUP(F281,existing!H:H,1,FALSE)</f>
        <v>#N/A</v>
      </c>
      <c r="H281" t="b">
        <f>AND(ISNA(D281),NOT(ISNA(G281)))</f>
        <v>0</v>
      </c>
    </row>
    <row r="282" spans="1:8" x14ac:dyDescent="0.2">
      <c r="A282" t="s">
        <v>284</v>
      </c>
      <c r="B282" t="s">
        <v>30</v>
      </c>
      <c r="C282" t="s">
        <v>263</v>
      </c>
      <c r="D282" t="e">
        <f>VLOOKUP(C282,existing!J:J,1,FALSE)</f>
        <v>#N/A</v>
      </c>
      <c r="E282" t="b">
        <f t="shared" si="4"/>
        <v>0</v>
      </c>
      <c r="F282" t="str">
        <f>MID(C282,FIND(" ",C282)+1,LEN(C282))</f>
        <v>Studholme</v>
      </c>
      <c r="G282" t="e">
        <f>VLOOKUP(F282,existing!H:H,1,FALSE)</f>
        <v>#N/A</v>
      </c>
      <c r="H282" t="b">
        <f>AND(ISNA(D282),NOT(ISNA(G282)))</f>
        <v>0</v>
      </c>
    </row>
    <row r="283" spans="1:8" x14ac:dyDescent="0.2">
      <c r="A283" t="s">
        <v>284</v>
      </c>
      <c r="B283" t="s">
        <v>30</v>
      </c>
      <c r="C283" t="s">
        <v>264</v>
      </c>
      <c r="D283" t="e">
        <f>VLOOKUP(C283,existing!J:J,1,FALSE)</f>
        <v>#N/A</v>
      </c>
      <c r="E283" t="b">
        <f t="shared" si="4"/>
        <v>0</v>
      </c>
      <c r="F283" t="str">
        <f>MID(C283,FIND(" ",C283)+1,LEN(C283))</f>
        <v>Van Mierlo</v>
      </c>
      <c r="G283" t="e">
        <f>VLOOKUP(F283,existing!H:H,1,FALSE)</f>
        <v>#N/A</v>
      </c>
      <c r="H283" t="b">
        <f>AND(ISNA(D283),NOT(ISNA(G283)))</f>
        <v>0</v>
      </c>
    </row>
    <row r="284" spans="1:8" x14ac:dyDescent="0.2">
      <c r="A284" t="s">
        <v>284</v>
      </c>
      <c r="B284" t="s">
        <v>36</v>
      </c>
      <c r="C284" t="s">
        <v>266</v>
      </c>
      <c r="D284" t="e">
        <f>VLOOKUP(C284,existing!J:J,1,FALSE)</f>
        <v>#N/A</v>
      </c>
      <c r="E284" t="b">
        <f t="shared" si="4"/>
        <v>0</v>
      </c>
      <c r="F284" t="str">
        <f>MID(C284,FIND(" ",C284)+1,LEN(C284))</f>
        <v>Overgaard Nielsen</v>
      </c>
      <c r="G284" t="e">
        <f>VLOOKUP(F284,existing!H:H,1,FALSE)</f>
        <v>#N/A</v>
      </c>
      <c r="H284" t="b">
        <f>AND(ISNA(D284),NOT(ISNA(G284)))</f>
        <v>0</v>
      </c>
    </row>
    <row r="285" spans="1:8" x14ac:dyDescent="0.2">
      <c r="A285" t="s">
        <v>284</v>
      </c>
      <c r="B285" t="s">
        <v>36</v>
      </c>
      <c r="C285" t="s">
        <v>267</v>
      </c>
      <c r="D285" t="e">
        <f>VLOOKUP(C285,existing!J:J,1,FALSE)</f>
        <v>#N/A</v>
      </c>
      <c r="E285" t="b">
        <f t="shared" si="4"/>
        <v>0</v>
      </c>
      <c r="F285" t="str">
        <f>MID(C285,FIND(" ",C285)+1,LEN(C285))</f>
        <v>Bull</v>
      </c>
      <c r="G285" t="e">
        <f>VLOOKUP(F285,existing!H:H,1,FALSE)</f>
        <v>#N/A</v>
      </c>
      <c r="H285" t="b">
        <f>AND(ISNA(D285),NOT(ISNA(G285)))</f>
        <v>0</v>
      </c>
    </row>
    <row r="286" spans="1:8" x14ac:dyDescent="0.2">
      <c r="A286" t="s">
        <v>284</v>
      </c>
      <c r="B286" t="s">
        <v>36</v>
      </c>
      <c r="C286" t="s">
        <v>268</v>
      </c>
      <c r="D286" t="e">
        <f>VLOOKUP(C286,existing!J:J,1,FALSE)</f>
        <v>#N/A</v>
      </c>
      <c r="E286" t="b">
        <f t="shared" si="4"/>
        <v>0</v>
      </c>
      <c r="F286" t="str">
        <f>MID(C286,FIND(" ",C286)+1,LEN(C286))</f>
        <v>Harvey</v>
      </c>
      <c r="G286" t="e">
        <f>VLOOKUP(F286,existing!H:H,1,FALSE)</f>
        <v>#N/A</v>
      </c>
      <c r="H286" t="b">
        <f>AND(ISNA(D286),NOT(ISNA(G286)))</f>
        <v>0</v>
      </c>
    </row>
    <row r="287" spans="1:8" x14ac:dyDescent="0.2">
      <c r="A287" t="s">
        <v>284</v>
      </c>
      <c r="B287" t="s">
        <v>36</v>
      </c>
      <c r="C287" t="s">
        <v>269</v>
      </c>
      <c r="D287" t="e">
        <f>VLOOKUP(C287,existing!J:J,1,FALSE)</f>
        <v>#N/A</v>
      </c>
      <c r="E287" t="b">
        <f t="shared" si="4"/>
        <v>0</v>
      </c>
      <c r="F287" t="str">
        <f>MID(C287,FIND(" ",C287)+1,LEN(C287))</f>
        <v>Jagota</v>
      </c>
      <c r="G287" t="e">
        <f>VLOOKUP(F287,existing!H:H,1,FALSE)</f>
        <v>#N/A</v>
      </c>
      <c r="H287" t="b">
        <f>AND(ISNA(D287),NOT(ISNA(G287)))</f>
        <v>0</v>
      </c>
    </row>
    <row r="288" spans="1:8" x14ac:dyDescent="0.2">
      <c r="A288" t="s">
        <v>284</v>
      </c>
      <c r="B288" t="s">
        <v>36</v>
      </c>
      <c r="C288" t="s">
        <v>270</v>
      </c>
      <c r="D288" t="e">
        <f>VLOOKUP(C288,existing!J:J,1,FALSE)</f>
        <v>#N/A</v>
      </c>
      <c r="E288" t="b">
        <f t="shared" si="4"/>
        <v>0</v>
      </c>
      <c r="F288" t="str">
        <f>MID(C288,FIND(" ",C288)+1,LEN(C288))</f>
        <v>Babade</v>
      </c>
      <c r="G288" t="e">
        <f>VLOOKUP(F288,existing!H:H,1,FALSE)</f>
        <v>#N/A</v>
      </c>
      <c r="H288" t="b">
        <f>AND(ISNA(D288),NOT(ISNA(G288)))</f>
        <v>0</v>
      </c>
    </row>
    <row r="289" spans="1:8" x14ac:dyDescent="0.2">
      <c r="A289" t="s">
        <v>284</v>
      </c>
      <c r="B289" t="s">
        <v>36</v>
      </c>
      <c r="C289" t="s">
        <v>271</v>
      </c>
      <c r="D289" t="e">
        <f>VLOOKUP(C289,existing!J:J,1,FALSE)</f>
        <v>#N/A</v>
      </c>
      <c r="E289" t="b">
        <f t="shared" si="4"/>
        <v>0</v>
      </c>
      <c r="F289" t="str">
        <f>MID(C289,FIND(" ",C289)+1,LEN(C289))</f>
        <v>Bate</v>
      </c>
      <c r="G289" t="e">
        <f>VLOOKUP(F289,existing!H:H,1,FALSE)</f>
        <v>#N/A</v>
      </c>
      <c r="H289" t="b">
        <f>AND(ISNA(D289),NOT(ISNA(G289)))</f>
        <v>0</v>
      </c>
    </row>
    <row r="290" spans="1:8" x14ac:dyDescent="0.2">
      <c r="A290" t="s">
        <v>284</v>
      </c>
      <c r="B290" t="s">
        <v>36</v>
      </c>
      <c r="C290" t="s">
        <v>272</v>
      </c>
      <c r="D290" t="e">
        <f>VLOOKUP(C290,existing!J:J,1,FALSE)</f>
        <v>#N/A</v>
      </c>
      <c r="E290" t="b">
        <f t="shared" si="4"/>
        <v>0</v>
      </c>
      <c r="F290" t="str">
        <f>MID(C290,FIND(" ",C290)+1,LEN(C290))</f>
        <v>Kelly</v>
      </c>
      <c r="G290" t="e">
        <f>VLOOKUP(F290,existing!H:H,1,FALSE)</f>
        <v>#N/A</v>
      </c>
      <c r="H290" t="b">
        <f>AND(ISNA(D290),NOT(ISNA(G290)))</f>
        <v>0</v>
      </c>
    </row>
    <row r="291" spans="1:8" x14ac:dyDescent="0.2">
      <c r="A291" t="s">
        <v>284</v>
      </c>
      <c r="B291" t="s">
        <v>166</v>
      </c>
      <c r="C291" t="s">
        <v>273</v>
      </c>
      <c r="D291" t="e">
        <f>VLOOKUP(C291,existing!J:J,1,FALSE)</f>
        <v>#N/A</v>
      </c>
      <c r="E291" t="b">
        <f t="shared" si="4"/>
        <v>0</v>
      </c>
      <c r="F291" t="str">
        <f>MID(C291,FIND(" ",C291)+1,LEN(C291))</f>
        <v>Larroque</v>
      </c>
      <c r="G291" t="e">
        <f>VLOOKUP(F291,existing!H:H,1,FALSE)</f>
        <v>#N/A</v>
      </c>
      <c r="H291" t="b">
        <f>AND(ISNA(D291),NOT(ISNA(G291)))</f>
        <v>0</v>
      </c>
    </row>
    <row r="292" spans="1:8" x14ac:dyDescent="0.2">
      <c r="A292" t="s">
        <v>284</v>
      </c>
      <c r="B292" t="s">
        <v>42</v>
      </c>
      <c r="C292" t="s">
        <v>274</v>
      </c>
      <c r="D292" t="e">
        <f>VLOOKUP(C292,existing!J:J,1,FALSE)</f>
        <v>#N/A</v>
      </c>
      <c r="E292" t="b">
        <f t="shared" si="4"/>
        <v>0</v>
      </c>
      <c r="F292" t="str">
        <f>MID(C292,FIND(" ",C292)+1,LEN(C292))</f>
        <v>Richardson</v>
      </c>
      <c r="G292" t="e">
        <f>VLOOKUP(F292,existing!H:H,1,FALSE)</f>
        <v>#N/A</v>
      </c>
      <c r="H292" t="b">
        <f>AND(ISNA(D292),NOT(ISNA(G292)))</f>
        <v>0</v>
      </c>
    </row>
    <row r="293" spans="1:8" x14ac:dyDescent="0.2">
      <c r="A293" t="s">
        <v>284</v>
      </c>
      <c r="B293" t="s">
        <v>42</v>
      </c>
      <c r="C293" t="s">
        <v>275</v>
      </c>
      <c r="D293" t="e">
        <f>VLOOKUP(C293,existing!J:J,1,FALSE)</f>
        <v>#N/A</v>
      </c>
      <c r="E293" t="b">
        <f t="shared" si="4"/>
        <v>0</v>
      </c>
      <c r="F293" t="str">
        <f>MID(C293,FIND(" ",C293)+1,LEN(C293))</f>
        <v>Armstrong</v>
      </c>
      <c r="G293" t="e">
        <f>VLOOKUP(F293,existing!H:H,1,FALSE)</f>
        <v>#N/A</v>
      </c>
      <c r="H293" t="b">
        <f>AND(ISNA(D293),NOT(ISNA(G293)))</f>
        <v>0</v>
      </c>
    </row>
    <row r="294" spans="1:8" x14ac:dyDescent="0.2">
      <c r="A294" t="s">
        <v>284</v>
      </c>
      <c r="B294" t="s">
        <v>42</v>
      </c>
      <c r="C294" t="s">
        <v>276</v>
      </c>
      <c r="D294" t="e">
        <f>VLOOKUP(C294,existing!J:J,1,FALSE)</f>
        <v>#N/A</v>
      </c>
      <c r="E294" t="b">
        <f t="shared" si="4"/>
        <v>0</v>
      </c>
      <c r="F294" t="str">
        <f>MID(C294,FIND(" ",C294)+1,LEN(C294))</f>
        <v>Mills</v>
      </c>
      <c r="G294" t="e">
        <f>VLOOKUP(F294,existing!H:H,1,FALSE)</f>
        <v>#N/A</v>
      </c>
      <c r="H294" t="b">
        <f>AND(ISNA(D294),NOT(ISNA(G294)))</f>
        <v>0</v>
      </c>
    </row>
    <row r="295" spans="1:8" x14ac:dyDescent="0.2">
      <c r="A295" t="s">
        <v>284</v>
      </c>
      <c r="B295" t="s">
        <v>42</v>
      </c>
      <c r="C295" t="s">
        <v>277</v>
      </c>
      <c r="D295" t="e">
        <f>VLOOKUP(C295,existing!J:J,1,FALSE)</f>
        <v>#N/A</v>
      </c>
      <c r="E295" t="b">
        <f t="shared" si="4"/>
        <v>0</v>
      </c>
      <c r="F295" t="str">
        <f>MID(C295,FIND(" ",C295)+1,LEN(C295))</f>
        <v>Ryding</v>
      </c>
      <c r="G295" t="e">
        <f>VLOOKUP(F295,existing!H:H,1,FALSE)</f>
        <v>#N/A</v>
      </c>
      <c r="H295" t="b">
        <f>AND(ISNA(D295),NOT(ISNA(G295)))</f>
        <v>0</v>
      </c>
    </row>
    <row r="296" spans="1:8" x14ac:dyDescent="0.2">
      <c r="A296" t="s">
        <v>284</v>
      </c>
      <c r="B296" t="s">
        <v>42</v>
      </c>
      <c r="C296" t="s">
        <v>278</v>
      </c>
      <c r="D296" t="e">
        <f>VLOOKUP(C296,existing!J:J,1,FALSE)</f>
        <v>#N/A</v>
      </c>
      <c r="E296" t="b">
        <f t="shared" si="4"/>
        <v>0</v>
      </c>
      <c r="F296" t="str">
        <f>MID(C296,FIND(" ",C296)+1,LEN(C296))</f>
        <v>Felse</v>
      </c>
      <c r="G296" t="e">
        <f>VLOOKUP(F296,existing!H:H,1,FALSE)</f>
        <v>#N/A</v>
      </c>
      <c r="H296" t="b">
        <f>AND(ISNA(D296),NOT(ISNA(G296)))</f>
        <v>0</v>
      </c>
    </row>
    <row r="297" spans="1:8" x14ac:dyDescent="0.2">
      <c r="A297" t="s">
        <v>284</v>
      </c>
      <c r="B297" t="s">
        <v>42</v>
      </c>
      <c r="C297" t="s">
        <v>279</v>
      </c>
      <c r="D297" t="e">
        <f>VLOOKUP(C297,existing!J:J,1,FALSE)</f>
        <v>#N/A</v>
      </c>
      <c r="E297" t="b">
        <f t="shared" si="4"/>
        <v>0</v>
      </c>
      <c r="F297" t="str">
        <f>MID(C297,FIND(" ",C297)+1,LEN(C297))</f>
        <v>Fryer</v>
      </c>
      <c r="G297" t="e">
        <f>VLOOKUP(F297,existing!H:H,1,FALSE)</f>
        <v>#N/A</v>
      </c>
      <c r="H297" t="b">
        <f>AND(ISNA(D297),NOT(ISNA(G297)))</f>
        <v>0</v>
      </c>
    </row>
    <row r="298" spans="1:8" x14ac:dyDescent="0.2">
      <c r="A298" t="s">
        <v>284</v>
      </c>
      <c r="B298" t="s">
        <v>42</v>
      </c>
      <c r="C298" t="s">
        <v>280</v>
      </c>
      <c r="D298" t="e">
        <f>VLOOKUP(C298,existing!J:J,1,FALSE)</f>
        <v>#N/A</v>
      </c>
      <c r="E298" t="b">
        <f t="shared" si="4"/>
        <v>0</v>
      </c>
      <c r="F298" t="str">
        <f>MID(C298,FIND(" ",C298)+1,LEN(C298))</f>
        <v>Booker</v>
      </c>
      <c r="G298" t="e">
        <f>VLOOKUP(F298,existing!H:H,1,FALSE)</f>
        <v>#N/A</v>
      </c>
      <c r="H298" t="b">
        <f>AND(ISNA(D298),NOT(ISNA(G298)))</f>
        <v>0</v>
      </c>
    </row>
    <row r="299" spans="1:8" x14ac:dyDescent="0.2">
      <c r="A299" t="s">
        <v>284</v>
      </c>
      <c r="B299" t="s">
        <v>42</v>
      </c>
      <c r="C299" t="s">
        <v>281</v>
      </c>
      <c r="D299" t="e">
        <f>VLOOKUP(C299,existing!J:J,1,FALSE)</f>
        <v>#N/A</v>
      </c>
      <c r="E299" t="b">
        <f t="shared" si="4"/>
        <v>0</v>
      </c>
      <c r="F299" t="str">
        <f>MID(C299,FIND(" ",C299)+1,LEN(C299))</f>
        <v>Craig</v>
      </c>
      <c r="G299" t="e">
        <f>VLOOKUP(F299,existing!H:H,1,FALSE)</f>
        <v>#N/A</v>
      </c>
      <c r="H299" t="b">
        <f>AND(ISNA(D299),NOT(ISNA(G299)))</f>
        <v>0</v>
      </c>
    </row>
    <row r="300" spans="1:8" x14ac:dyDescent="0.2">
      <c r="A300" t="s">
        <v>284</v>
      </c>
      <c r="B300" t="s">
        <v>48</v>
      </c>
      <c r="C300" t="s">
        <v>282</v>
      </c>
      <c r="D300" t="e">
        <f>VLOOKUP(C300,existing!J:J,1,FALSE)</f>
        <v>#N/A</v>
      </c>
      <c r="E300" t="b">
        <f t="shared" si="4"/>
        <v>0</v>
      </c>
      <c r="F300" t="str">
        <f>MID(C300,FIND(" ",C300)+1,LEN(C300))</f>
        <v>Aslam</v>
      </c>
      <c r="G300" t="e">
        <f>VLOOKUP(F300,existing!H:H,1,FALSE)</f>
        <v>#N/A</v>
      </c>
      <c r="H300" t="b">
        <f>AND(ISNA(D300),NOT(ISNA(G300)))</f>
        <v>0</v>
      </c>
    </row>
    <row r="301" spans="1:8" x14ac:dyDescent="0.2">
      <c r="A301" t="s">
        <v>284</v>
      </c>
      <c r="B301" t="s">
        <v>48</v>
      </c>
      <c r="C301" t="s">
        <v>283</v>
      </c>
      <c r="D301" t="e">
        <f>VLOOKUP(C301,existing!J:J,1,FALSE)</f>
        <v>#N/A</v>
      </c>
      <c r="E301" t="b">
        <f t="shared" si="4"/>
        <v>0</v>
      </c>
      <c r="F301" t="str">
        <f>MID(C301,FIND(" ",C301)+1,LEN(C301))</f>
        <v>Robinson</v>
      </c>
      <c r="G301" t="e">
        <f>VLOOKUP(F301,existing!H:H,1,FALSE)</f>
        <v>#N/A</v>
      </c>
      <c r="H301" t="b">
        <f>AND(ISNA(D301),NOT(ISNA(G301)))</f>
        <v>0</v>
      </c>
    </row>
    <row r="302" spans="1:8" x14ac:dyDescent="0.2">
      <c r="A302" t="s">
        <v>285</v>
      </c>
      <c r="B302" t="s">
        <v>286</v>
      </c>
      <c r="C302" t="s">
        <v>287</v>
      </c>
      <c r="D302" t="e">
        <f>VLOOKUP(C302,existing!J:J,1,FALSE)</f>
        <v>#N/A</v>
      </c>
      <c r="E302" t="b">
        <f t="shared" si="4"/>
        <v>0</v>
      </c>
      <c r="F302" t="str">
        <f>MID(C302,FIND(" ",C302)+1,LEN(C302))</f>
        <v>Long</v>
      </c>
      <c r="G302" t="e">
        <f>VLOOKUP(F302,existing!H:H,1,FALSE)</f>
        <v>#N/A</v>
      </c>
      <c r="H302" t="b">
        <f>AND(ISNA(D302),NOT(ISNA(G302)))</f>
        <v>0</v>
      </c>
    </row>
    <row r="303" spans="1:8" x14ac:dyDescent="0.2">
      <c r="A303" t="s">
        <v>285</v>
      </c>
      <c r="B303" t="s">
        <v>6</v>
      </c>
      <c r="C303" t="s">
        <v>288</v>
      </c>
      <c r="D303" t="e">
        <f>VLOOKUP(C303,existing!J:J,1,FALSE)</f>
        <v>#N/A</v>
      </c>
      <c r="E303" t="b">
        <f t="shared" si="4"/>
        <v>0</v>
      </c>
      <c r="F303" t="str">
        <f>MID(C303,FIND(" ",C303)+1,LEN(C303))</f>
        <v>Bhogal</v>
      </c>
      <c r="G303" t="e">
        <f>VLOOKUP(F303,existing!H:H,1,FALSE)</f>
        <v>#N/A</v>
      </c>
      <c r="H303" t="b">
        <f>AND(ISNA(D303),NOT(ISNA(G303)))</f>
        <v>0</v>
      </c>
    </row>
    <row r="304" spans="1:8" x14ac:dyDescent="0.2">
      <c r="A304" t="s">
        <v>285</v>
      </c>
      <c r="B304" t="s">
        <v>12</v>
      </c>
      <c r="C304" t="s">
        <v>291</v>
      </c>
      <c r="D304" t="e">
        <f>VLOOKUP(C304,existing!J:J,1,FALSE)</f>
        <v>#N/A</v>
      </c>
      <c r="E304" t="b">
        <f t="shared" si="4"/>
        <v>0</v>
      </c>
      <c r="F304" t="str">
        <f>MID(C304,FIND(" ",C304)+1,LEN(C304))</f>
        <v>Bailey</v>
      </c>
      <c r="G304" t="e">
        <f>VLOOKUP(F304,existing!H:H,1,FALSE)</f>
        <v>#N/A</v>
      </c>
      <c r="H304" t="b">
        <f>AND(ISNA(D304),NOT(ISNA(G304)))</f>
        <v>0</v>
      </c>
    </row>
    <row r="305" spans="1:8" x14ac:dyDescent="0.2">
      <c r="A305" t="s">
        <v>285</v>
      </c>
      <c r="B305" t="s">
        <v>294</v>
      </c>
      <c r="C305" t="s">
        <v>295</v>
      </c>
      <c r="D305" t="e">
        <f>VLOOKUP(C305,existing!J:J,1,FALSE)</f>
        <v>#N/A</v>
      </c>
      <c r="E305" t="b">
        <f t="shared" si="4"/>
        <v>0</v>
      </c>
      <c r="F305" t="str">
        <f>MID(C305,FIND(" ",C305)+1,LEN(C305))</f>
        <v>Eastwood</v>
      </c>
      <c r="G305" t="e">
        <f>VLOOKUP(F305,existing!H:H,1,FALSE)</f>
        <v>#N/A</v>
      </c>
      <c r="H305" t="b">
        <f>AND(ISNA(D305),NOT(ISNA(G305)))</f>
        <v>0</v>
      </c>
    </row>
    <row r="306" spans="1:8" x14ac:dyDescent="0.2">
      <c r="A306" t="s">
        <v>285</v>
      </c>
      <c r="B306" t="s">
        <v>296</v>
      </c>
      <c r="C306" t="s">
        <v>297</v>
      </c>
      <c r="D306" t="e">
        <f>VLOOKUP(C306,existing!J:J,1,FALSE)</f>
        <v>#N/A</v>
      </c>
      <c r="E306" t="b">
        <f t="shared" si="4"/>
        <v>0</v>
      </c>
      <c r="F306" t="str">
        <f>MID(C306,FIND(" ",C306)+1,LEN(C306))</f>
        <v>Allister</v>
      </c>
      <c r="G306" t="e">
        <f>VLOOKUP(F306,existing!H:H,1,FALSE)</f>
        <v>#N/A</v>
      </c>
      <c r="H306" t="b">
        <f>AND(ISNA(D306),NOT(ISNA(G306)))</f>
        <v>0</v>
      </c>
    </row>
    <row r="307" spans="1:8" x14ac:dyDescent="0.2">
      <c r="A307" t="s">
        <v>285</v>
      </c>
      <c r="B307" t="s">
        <v>298</v>
      </c>
      <c r="C307" t="s">
        <v>299</v>
      </c>
      <c r="D307" t="e">
        <f>VLOOKUP(C307,existing!J:J,1,FALSE)</f>
        <v>#N/A</v>
      </c>
      <c r="E307" t="b">
        <f t="shared" si="4"/>
        <v>0</v>
      </c>
      <c r="F307" t="str">
        <f>MID(C307,FIND(" ",C307)+1,LEN(C307))</f>
        <v>Kennedy</v>
      </c>
      <c r="G307" t="e">
        <f>VLOOKUP(F307,existing!H:H,1,FALSE)</f>
        <v>#N/A</v>
      </c>
      <c r="H307" t="b">
        <f>AND(ISNA(D307),NOT(ISNA(G307)))</f>
        <v>0</v>
      </c>
    </row>
    <row r="308" spans="1:8" x14ac:dyDescent="0.2">
      <c r="A308" t="s">
        <v>285</v>
      </c>
      <c r="B308" t="s">
        <v>42</v>
      </c>
      <c r="C308" t="s">
        <v>300</v>
      </c>
      <c r="D308" t="e">
        <f>VLOOKUP(C308,existing!J:J,1,FALSE)</f>
        <v>#N/A</v>
      </c>
      <c r="E308" t="b">
        <f t="shared" si="4"/>
        <v>0</v>
      </c>
      <c r="F308" t="str">
        <f>MID(C308,FIND(" ",C308)+1,LEN(C308))</f>
        <v>Hill</v>
      </c>
      <c r="G308" t="e">
        <f>VLOOKUP(F308,existing!H:H,1,FALSE)</f>
        <v>#N/A</v>
      </c>
      <c r="H308" t="b">
        <f>AND(ISNA(D308),NOT(ISNA(G308)))</f>
        <v>0</v>
      </c>
    </row>
    <row r="309" spans="1:8" x14ac:dyDescent="0.2">
      <c r="A309" t="s">
        <v>285</v>
      </c>
      <c r="B309" t="s">
        <v>48</v>
      </c>
      <c r="C309" t="s">
        <v>301</v>
      </c>
      <c r="D309" t="e">
        <f>VLOOKUP(C309,existing!J:J,1,FALSE)</f>
        <v>#N/A</v>
      </c>
      <c r="E309" t="b">
        <f t="shared" si="4"/>
        <v>0</v>
      </c>
      <c r="F309" t="str">
        <f>MID(C309,FIND(" ",C309)+1,LEN(C309))</f>
        <v>McCann</v>
      </c>
      <c r="G309" t="e">
        <f>VLOOKUP(F309,existing!H:H,1,FALSE)</f>
        <v>#N/A</v>
      </c>
      <c r="H309" t="b">
        <f>AND(ISNA(D309),NOT(ISNA(G309)))</f>
        <v>0</v>
      </c>
    </row>
    <row r="310" spans="1:8" x14ac:dyDescent="0.2">
      <c r="A310" t="s">
        <v>285</v>
      </c>
      <c r="B310" t="s">
        <v>48</v>
      </c>
      <c r="C310" t="s">
        <v>302</v>
      </c>
      <c r="D310" t="e">
        <f>VLOOKUP(C310,existing!J:J,1,FALSE)</f>
        <v>#N/A</v>
      </c>
      <c r="E310" t="b">
        <f t="shared" si="4"/>
        <v>0</v>
      </c>
      <c r="F310" t="str">
        <f>MID(C310,FIND(" ",C310)+1,LEN(C310))</f>
        <v>Morrice</v>
      </c>
      <c r="G310" t="e">
        <f>VLOOKUP(F310,existing!H:H,1,FALSE)</f>
        <v>#N/A</v>
      </c>
      <c r="H310" t="b">
        <f>AND(ISNA(D310),NOT(ISNA(G310)))</f>
        <v>0</v>
      </c>
    </row>
    <row r="311" spans="1:8" x14ac:dyDescent="0.2">
      <c r="A311" t="s">
        <v>354</v>
      </c>
      <c r="B311" t="s">
        <v>0</v>
      </c>
      <c r="C311" t="s">
        <v>303</v>
      </c>
      <c r="D311" t="e">
        <f>VLOOKUP(C311,existing!J:J,1,FALSE)</f>
        <v>#N/A</v>
      </c>
      <c r="E311" t="b">
        <f t="shared" si="4"/>
        <v>0</v>
      </c>
      <c r="F311" t="str">
        <f>MID(C311,FIND(" ",C311)+1,LEN(C311))</f>
        <v>MacDonald</v>
      </c>
      <c r="G311" t="e">
        <f>VLOOKUP(F311,existing!H:H,1,FALSE)</f>
        <v>#N/A</v>
      </c>
      <c r="H311" t="b">
        <f>AND(ISNA(D311),NOT(ISNA(G311)))</f>
        <v>0</v>
      </c>
    </row>
    <row r="312" spans="1:8" x14ac:dyDescent="0.2">
      <c r="A312" t="s">
        <v>354</v>
      </c>
      <c r="B312" t="s">
        <v>0</v>
      </c>
      <c r="C312" t="s">
        <v>304</v>
      </c>
      <c r="D312" t="e">
        <f>VLOOKUP(C312,existing!J:J,1,FALSE)</f>
        <v>#N/A</v>
      </c>
      <c r="E312" t="b">
        <f t="shared" si="4"/>
        <v>0</v>
      </c>
      <c r="F312" t="str">
        <f>MID(C312,FIND(" ",C312)+1,LEN(C312))</f>
        <v>Griffiths</v>
      </c>
      <c r="G312" t="e">
        <f>VLOOKUP(F312,existing!H:H,1,FALSE)</f>
        <v>#N/A</v>
      </c>
      <c r="H312" t="b">
        <f>AND(ISNA(D312),NOT(ISNA(G312)))</f>
        <v>0</v>
      </c>
    </row>
    <row r="313" spans="1:8" x14ac:dyDescent="0.2">
      <c r="A313" t="s">
        <v>354</v>
      </c>
      <c r="B313" t="s">
        <v>0</v>
      </c>
      <c r="C313" t="s">
        <v>305</v>
      </c>
      <c r="D313" t="e">
        <f>VLOOKUP(C313,existing!J:J,1,FALSE)</f>
        <v>#N/A</v>
      </c>
      <c r="E313" t="b">
        <f t="shared" si="4"/>
        <v>0</v>
      </c>
      <c r="F313" t="str">
        <f>MID(C313,FIND(" ",C313)+1,LEN(C313))</f>
        <v>Forman</v>
      </c>
      <c r="G313" t="e">
        <f>VLOOKUP(F313,existing!H:H,1,FALSE)</f>
        <v>#N/A</v>
      </c>
      <c r="H313" t="b">
        <f>AND(ISNA(D313),NOT(ISNA(G313)))</f>
        <v>0</v>
      </c>
    </row>
    <row r="314" spans="1:8" x14ac:dyDescent="0.2">
      <c r="A314" t="s">
        <v>354</v>
      </c>
      <c r="B314" t="s">
        <v>0</v>
      </c>
      <c r="C314" t="s">
        <v>306</v>
      </c>
      <c r="D314" t="e">
        <f>VLOOKUP(C314,existing!J:J,1,FALSE)</f>
        <v>#N/A</v>
      </c>
      <c r="E314" t="b">
        <f t="shared" si="4"/>
        <v>0</v>
      </c>
      <c r="F314" t="str">
        <f>MID(C314,FIND(" ",C314)+1,LEN(C314))</f>
        <v>Astbury</v>
      </c>
      <c r="G314" t="e">
        <f>VLOOKUP(F314,existing!H:H,1,FALSE)</f>
        <v>#N/A</v>
      </c>
      <c r="H314" t="b">
        <f>AND(ISNA(D314),NOT(ISNA(G314)))</f>
        <v>0</v>
      </c>
    </row>
    <row r="315" spans="1:8" x14ac:dyDescent="0.2">
      <c r="A315" t="s">
        <v>354</v>
      </c>
      <c r="B315" t="s">
        <v>0</v>
      </c>
      <c r="C315" t="s">
        <v>307</v>
      </c>
      <c r="D315" t="e">
        <f>VLOOKUP(C315,existing!J:J,1,FALSE)</f>
        <v>#N/A</v>
      </c>
      <c r="E315" t="b">
        <f t="shared" si="4"/>
        <v>0</v>
      </c>
      <c r="F315" t="str">
        <f>MID(C315,FIND(" ",C315)+1,LEN(C315))</f>
        <v>McFadyen</v>
      </c>
      <c r="G315" t="e">
        <f>VLOOKUP(F315,existing!H:H,1,FALSE)</f>
        <v>#N/A</v>
      </c>
      <c r="H315" t="b">
        <f>AND(ISNA(D315),NOT(ISNA(G315)))</f>
        <v>0</v>
      </c>
    </row>
    <row r="316" spans="1:8" x14ac:dyDescent="0.2">
      <c r="A316" t="s">
        <v>354</v>
      </c>
      <c r="B316" t="s">
        <v>0</v>
      </c>
      <c r="C316" t="s">
        <v>308</v>
      </c>
      <c r="D316" t="e">
        <f>VLOOKUP(C316,existing!J:J,1,FALSE)</f>
        <v>#N/A</v>
      </c>
      <c r="E316" t="b">
        <f t="shared" si="4"/>
        <v>0</v>
      </c>
      <c r="F316" t="str">
        <f>MID(C316,FIND(" ",C316)+1,LEN(C316))</f>
        <v>Edgeworth</v>
      </c>
      <c r="G316" t="e">
        <f>VLOOKUP(F316,existing!H:H,1,FALSE)</f>
        <v>#N/A</v>
      </c>
      <c r="H316" t="b">
        <f>AND(ISNA(D316),NOT(ISNA(G316)))</f>
        <v>0</v>
      </c>
    </row>
    <row r="317" spans="1:8" x14ac:dyDescent="0.2">
      <c r="A317" t="s">
        <v>354</v>
      </c>
      <c r="B317" t="s">
        <v>6</v>
      </c>
      <c r="C317" t="s">
        <v>310</v>
      </c>
      <c r="D317" t="e">
        <f>VLOOKUP(C317,existing!J:J,1,FALSE)</f>
        <v>#N/A</v>
      </c>
      <c r="E317" t="b">
        <f t="shared" si="4"/>
        <v>0</v>
      </c>
      <c r="F317" t="str">
        <f>MID(C317,FIND(" ",C317)+1,LEN(C317))</f>
        <v>McGill</v>
      </c>
      <c r="G317" t="e">
        <f>VLOOKUP(F317,existing!H:H,1,FALSE)</f>
        <v>#N/A</v>
      </c>
      <c r="H317" t="b">
        <f>AND(ISNA(D317),NOT(ISNA(G317)))</f>
        <v>0</v>
      </c>
    </row>
    <row r="318" spans="1:8" x14ac:dyDescent="0.2">
      <c r="A318" t="s">
        <v>354</v>
      </c>
      <c r="B318" t="s">
        <v>6</v>
      </c>
      <c r="C318" t="s">
        <v>311</v>
      </c>
      <c r="D318" t="e">
        <f>VLOOKUP(C318,existing!J:J,1,FALSE)</f>
        <v>#N/A</v>
      </c>
      <c r="E318" t="b">
        <f t="shared" si="4"/>
        <v>0</v>
      </c>
      <c r="F318" t="str">
        <f>MID(C318,FIND(" ",C318)+1,LEN(C318))</f>
        <v>Haslam</v>
      </c>
      <c r="G318" t="e">
        <f>VLOOKUP(F318,existing!H:H,1,FALSE)</f>
        <v>#N/A</v>
      </c>
      <c r="H318" t="b">
        <f>AND(ISNA(D318),NOT(ISNA(G318)))</f>
        <v>0</v>
      </c>
    </row>
    <row r="319" spans="1:8" x14ac:dyDescent="0.2">
      <c r="A319" t="s">
        <v>354</v>
      </c>
      <c r="B319" t="s">
        <v>6</v>
      </c>
      <c r="C319" t="s">
        <v>312</v>
      </c>
      <c r="D319" t="e">
        <f>VLOOKUP(C319,existing!J:J,1,FALSE)</f>
        <v>#N/A</v>
      </c>
      <c r="E319" t="b">
        <f t="shared" si="4"/>
        <v>0</v>
      </c>
      <c r="F319" t="str">
        <f>MID(C319,FIND(" ",C319)+1,LEN(C319))</f>
        <v>Whyte</v>
      </c>
      <c r="G319" t="e">
        <f>VLOOKUP(F319,existing!H:H,1,FALSE)</f>
        <v>#N/A</v>
      </c>
      <c r="H319" t="b">
        <f>AND(ISNA(D319),NOT(ISNA(G319)))</f>
        <v>0</v>
      </c>
    </row>
    <row r="320" spans="1:8" x14ac:dyDescent="0.2">
      <c r="A320" t="s">
        <v>354</v>
      </c>
      <c r="B320" t="s">
        <v>6</v>
      </c>
      <c r="C320" t="s">
        <v>313</v>
      </c>
      <c r="D320" t="e">
        <f>VLOOKUP(C320,existing!J:J,1,FALSE)</f>
        <v>#N/A</v>
      </c>
      <c r="E320" t="b">
        <f t="shared" si="4"/>
        <v>0</v>
      </c>
      <c r="F320" t="str">
        <f>MID(C320,FIND(" ",C320)+1,LEN(C320))</f>
        <v>Gee</v>
      </c>
      <c r="G320" t="e">
        <f>VLOOKUP(F320,existing!H:H,1,FALSE)</f>
        <v>#N/A</v>
      </c>
      <c r="H320" t="b">
        <f>AND(ISNA(D320),NOT(ISNA(G320)))</f>
        <v>0</v>
      </c>
    </row>
    <row r="321" spans="1:8" x14ac:dyDescent="0.2">
      <c r="A321" t="s">
        <v>354</v>
      </c>
      <c r="B321" t="s">
        <v>6</v>
      </c>
      <c r="C321" t="s">
        <v>314</v>
      </c>
      <c r="D321" t="e">
        <f>VLOOKUP(C321,existing!J:J,1,FALSE)</f>
        <v>#N/A</v>
      </c>
      <c r="E321" t="b">
        <f t="shared" si="4"/>
        <v>0</v>
      </c>
      <c r="F321" t="str">
        <f>MID(C321,FIND(" ",C321)+1,LEN(C321))</f>
        <v>Kusznir</v>
      </c>
      <c r="G321" t="e">
        <f>VLOOKUP(F321,existing!H:H,1,FALSE)</f>
        <v>#N/A</v>
      </c>
      <c r="H321" t="b">
        <f>AND(ISNA(D321),NOT(ISNA(G321)))</f>
        <v>0</v>
      </c>
    </row>
    <row r="322" spans="1:8" x14ac:dyDescent="0.2">
      <c r="A322" t="s">
        <v>354</v>
      </c>
      <c r="B322" t="s">
        <v>12</v>
      </c>
      <c r="C322" t="s">
        <v>315</v>
      </c>
      <c r="D322" t="e">
        <f>VLOOKUP(C322,existing!J:J,1,FALSE)</f>
        <v>#N/A</v>
      </c>
      <c r="E322" t="b">
        <f t="shared" si="4"/>
        <v>0</v>
      </c>
      <c r="F322" t="str">
        <f>MID(C322,FIND(" ",C322)+1,LEN(C322))</f>
        <v>Chapman</v>
      </c>
      <c r="G322" t="e">
        <f>VLOOKUP(F322,existing!H:H,1,FALSE)</f>
        <v>#N/A</v>
      </c>
      <c r="H322" t="b">
        <f>AND(ISNA(D322),NOT(ISNA(G322)))</f>
        <v>0</v>
      </c>
    </row>
    <row r="323" spans="1:8" x14ac:dyDescent="0.2">
      <c r="A323" t="s">
        <v>354</v>
      </c>
      <c r="B323" t="s">
        <v>12</v>
      </c>
      <c r="C323" t="s">
        <v>316</v>
      </c>
      <c r="D323" t="e">
        <f>VLOOKUP(C323,existing!J:J,1,FALSE)</f>
        <v>#N/A</v>
      </c>
      <c r="E323" t="b">
        <f t="shared" ref="E323:E386" si="5">NOT(ISNA(D323))</f>
        <v>0</v>
      </c>
      <c r="F323" t="str">
        <f>MID(C323,FIND(" ",C323)+1,LEN(C323))</f>
        <v>Slater</v>
      </c>
      <c r="G323" t="e">
        <f>VLOOKUP(F323,existing!H:H,1,FALSE)</f>
        <v>#N/A</v>
      </c>
      <c r="H323" t="b">
        <f>AND(ISNA(D323),NOT(ISNA(G323)))</f>
        <v>0</v>
      </c>
    </row>
    <row r="324" spans="1:8" x14ac:dyDescent="0.2">
      <c r="A324" t="s">
        <v>354</v>
      </c>
      <c r="B324" t="s">
        <v>12</v>
      </c>
      <c r="C324" t="s">
        <v>317</v>
      </c>
      <c r="D324" t="e">
        <f>VLOOKUP(C324,existing!J:J,1,FALSE)</f>
        <v>#N/A</v>
      </c>
      <c r="E324" t="b">
        <f t="shared" si="5"/>
        <v>0</v>
      </c>
      <c r="F324" t="str">
        <f>MID(C324,FIND(" ",C324)+1,LEN(C324))</f>
        <v>Mackay</v>
      </c>
      <c r="G324" t="e">
        <f>VLOOKUP(F324,existing!H:H,1,FALSE)</f>
        <v>#N/A</v>
      </c>
      <c r="H324" t="b">
        <f>AND(ISNA(D324),NOT(ISNA(G324)))</f>
        <v>0</v>
      </c>
    </row>
    <row r="325" spans="1:8" x14ac:dyDescent="0.2">
      <c r="A325" t="s">
        <v>354</v>
      </c>
      <c r="B325" t="s">
        <v>12</v>
      </c>
      <c r="C325" t="s">
        <v>318</v>
      </c>
      <c r="D325" t="e">
        <f>VLOOKUP(C325,existing!J:J,1,FALSE)</f>
        <v>#N/A</v>
      </c>
      <c r="E325" t="b">
        <f t="shared" si="5"/>
        <v>0</v>
      </c>
      <c r="F325" t="str">
        <f>MID(C325,FIND(" ",C325)+1,LEN(C325))</f>
        <v>Booth</v>
      </c>
      <c r="G325" t="e">
        <f>VLOOKUP(F325,existing!H:H,1,FALSE)</f>
        <v>#N/A</v>
      </c>
      <c r="H325" t="b">
        <f>AND(ISNA(D325),NOT(ISNA(G325)))</f>
        <v>0</v>
      </c>
    </row>
    <row r="326" spans="1:8" x14ac:dyDescent="0.2">
      <c r="A326" t="s">
        <v>354</v>
      </c>
      <c r="B326" t="s">
        <v>12</v>
      </c>
      <c r="C326" t="s">
        <v>319</v>
      </c>
      <c r="D326" t="e">
        <f>VLOOKUP(C326,existing!J:J,1,FALSE)</f>
        <v>#N/A</v>
      </c>
      <c r="E326" t="b">
        <f t="shared" si="5"/>
        <v>0</v>
      </c>
      <c r="F326" t="str">
        <f>MID(C326,FIND(" ",C326)+1,LEN(C326))</f>
        <v>Hall</v>
      </c>
      <c r="G326" t="e">
        <f>VLOOKUP(F326,existing!H:H,1,FALSE)</f>
        <v>#N/A</v>
      </c>
      <c r="H326" t="b">
        <f>AND(ISNA(D326),NOT(ISNA(G326)))</f>
        <v>0</v>
      </c>
    </row>
    <row r="327" spans="1:8" x14ac:dyDescent="0.2">
      <c r="A327" t="s">
        <v>354</v>
      </c>
      <c r="B327" t="s">
        <v>12</v>
      </c>
      <c r="C327" t="s">
        <v>320</v>
      </c>
      <c r="D327" t="e">
        <f>VLOOKUP(C327,existing!J:J,1,FALSE)</f>
        <v>#N/A</v>
      </c>
      <c r="E327" t="b">
        <f t="shared" si="5"/>
        <v>0</v>
      </c>
      <c r="F327" t="str">
        <f>MID(C327,FIND(" ",C327)+1,LEN(C327))</f>
        <v>Faulds</v>
      </c>
      <c r="G327" t="e">
        <f>VLOOKUP(F327,existing!H:H,1,FALSE)</f>
        <v>#N/A</v>
      </c>
      <c r="H327" t="b">
        <f>AND(ISNA(D327),NOT(ISNA(G327)))</f>
        <v>0</v>
      </c>
    </row>
    <row r="328" spans="1:8" x14ac:dyDescent="0.2">
      <c r="A328" t="s">
        <v>354</v>
      </c>
      <c r="B328" t="s">
        <v>24</v>
      </c>
      <c r="C328" t="s">
        <v>322</v>
      </c>
      <c r="D328" t="e">
        <f>VLOOKUP(C328,existing!J:J,1,FALSE)</f>
        <v>#N/A</v>
      </c>
      <c r="E328" t="b">
        <f t="shared" si="5"/>
        <v>0</v>
      </c>
      <c r="F328" t="str">
        <f>MID(C328,FIND(" ",C328)+1,LEN(C328))</f>
        <v>Baxter</v>
      </c>
      <c r="G328" t="e">
        <f>VLOOKUP(F328,existing!H:H,1,FALSE)</f>
        <v>#N/A</v>
      </c>
      <c r="H328" t="b">
        <f>AND(ISNA(D328),NOT(ISNA(G328)))</f>
        <v>0</v>
      </c>
    </row>
    <row r="329" spans="1:8" x14ac:dyDescent="0.2">
      <c r="A329" t="s">
        <v>354</v>
      </c>
      <c r="B329" t="s">
        <v>24</v>
      </c>
      <c r="C329" t="s">
        <v>323</v>
      </c>
      <c r="D329" t="e">
        <f>VLOOKUP(C329,existing!J:J,1,FALSE)</f>
        <v>#N/A</v>
      </c>
      <c r="E329" t="b">
        <f t="shared" si="5"/>
        <v>0</v>
      </c>
      <c r="F329" t="str">
        <f>MID(C329,FIND(" ",C329)+1,LEN(C329))</f>
        <v>Miller</v>
      </c>
      <c r="G329" t="e">
        <f>VLOOKUP(F329,existing!H:H,1,FALSE)</f>
        <v>#N/A</v>
      </c>
      <c r="H329" t="b">
        <f>AND(ISNA(D329),NOT(ISNA(G329)))</f>
        <v>0</v>
      </c>
    </row>
    <row r="330" spans="1:8" x14ac:dyDescent="0.2">
      <c r="A330" t="s">
        <v>354</v>
      </c>
      <c r="B330" t="s">
        <v>24</v>
      </c>
      <c r="C330" t="s">
        <v>324</v>
      </c>
      <c r="D330" t="e">
        <f>VLOOKUP(C330,existing!J:J,1,FALSE)</f>
        <v>#N/A</v>
      </c>
      <c r="E330" t="b">
        <f t="shared" si="5"/>
        <v>0</v>
      </c>
      <c r="F330" t="str">
        <f>MID(C330,FIND(" ",C330)+1,LEN(C330))</f>
        <v>Lee Fraioli</v>
      </c>
      <c r="G330" t="e">
        <f>VLOOKUP(F330,existing!H:H,1,FALSE)</f>
        <v>#N/A</v>
      </c>
      <c r="H330" t="b">
        <f>AND(ISNA(D330),NOT(ISNA(G330)))</f>
        <v>0</v>
      </c>
    </row>
    <row r="331" spans="1:8" x14ac:dyDescent="0.2">
      <c r="A331" t="s">
        <v>354</v>
      </c>
      <c r="B331" t="s">
        <v>24</v>
      </c>
      <c r="C331" t="s">
        <v>325</v>
      </c>
      <c r="D331" t="e">
        <f>VLOOKUP(C331,existing!J:J,1,FALSE)</f>
        <v>#N/A</v>
      </c>
      <c r="E331" t="b">
        <f t="shared" si="5"/>
        <v>0</v>
      </c>
      <c r="F331" t="str">
        <f>MID(C331,FIND(" ",C331)+1,LEN(C331))</f>
        <v>O'Dwyer</v>
      </c>
      <c r="G331" t="e">
        <f>VLOOKUP(F331,existing!H:H,1,FALSE)</f>
        <v>#N/A</v>
      </c>
      <c r="H331" t="b">
        <f>AND(ISNA(D331),NOT(ISNA(G331)))</f>
        <v>0</v>
      </c>
    </row>
    <row r="332" spans="1:8" x14ac:dyDescent="0.2">
      <c r="A332" t="s">
        <v>354</v>
      </c>
      <c r="B332" t="s">
        <v>24</v>
      </c>
      <c r="C332" t="s">
        <v>326</v>
      </c>
      <c r="D332" t="e">
        <f>VLOOKUP(C332,existing!J:J,1,FALSE)</f>
        <v>#N/A</v>
      </c>
      <c r="E332" t="b">
        <f t="shared" si="5"/>
        <v>0</v>
      </c>
      <c r="F332" t="str">
        <f>MID(C332,FIND(" ",C332)+1,LEN(C332))</f>
        <v>Bretherton</v>
      </c>
      <c r="G332" t="e">
        <f>VLOOKUP(F332,existing!H:H,1,FALSE)</f>
        <v>#N/A</v>
      </c>
      <c r="H332" t="b">
        <f>AND(ISNA(D332),NOT(ISNA(G332)))</f>
        <v>0</v>
      </c>
    </row>
    <row r="333" spans="1:8" x14ac:dyDescent="0.2">
      <c r="A333" t="s">
        <v>354</v>
      </c>
      <c r="B333" t="s">
        <v>30</v>
      </c>
      <c r="C333" t="s">
        <v>327</v>
      </c>
      <c r="D333" t="e">
        <f>VLOOKUP(C333,existing!J:J,1,FALSE)</f>
        <v>#N/A</v>
      </c>
      <c r="E333" t="b">
        <f t="shared" si="5"/>
        <v>0</v>
      </c>
      <c r="F333" t="str">
        <f>MID(C333,FIND(" ",C333)+1,LEN(C333))</f>
        <v>Ritchie</v>
      </c>
      <c r="G333" t="e">
        <f>VLOOKUP(F333,existing!H:H,1,FALSE)</f>
        <v>#N/A</v>
      </c>
      <c r="H333" t="b">
        <f>AND(ISNA(D333),NOT(ISNA(G333)))</f>
        <v>0</v>
      </c>
    </row>
    <row r="334" spans="1:8" x14ac:dyDescent="0.2">
      <c r="A334" t="s">
        <v>354</v>
      </c>
      <c r="B334" t="s">
        <v>30</v>
      </c>
      <c r="C334" t="s">
        <v>328</v>
      </c>
      <c r="D334" t="e">
        <f>VLOOKUP(C334,existing!J:J,1,FALSE)</f>
        <v>#N/A</v>
      </c>
      <c r="E334" t="b">
        <f t="shared" si="5"/>
        <v>0</v>
      </c>
      <c r="F334" t="str">
        <f>MID(C334,FIND(" ",C334)+1,LEN(C334))</f>
        <v>Mackintosh</v>
      </c>
      <c r="G334" t="e">
        <f>VLOOKUP(F334,existing!H:H,1,FALSE)</f>
        <v>#N/A</v>
      </c>
      <c r="H334" t="b">
        <f>AND(ISNA(D334),NOT(ISNA(G334)))</f>
        <v>0</v>
      </c>
    </row>
    <row r="335" spans="1:8" x14ac:dyDescent="0.2">
      <c r="A335" t="s">
        <v>354</v>
      </c>
      <c r="B335" t="s">
        <v>30</v>
      </c>
      <c r="C335" t="s">
        <v>329</v>
      </c>
      <c r="D335" t="e">
        <f>VLOOKUP(C335,existing!J:J,1,FALSE)</f>
        <v>#N/A</v>
      </c>
      <c r="E335" t="b">
        <f t="shared" si="5"/>
        <v>0</v>
      </c>
      <c r="F335" t="str">
        <f>MID(C335,FIND(" ",C335)+1,LEN(C335))</f>
        <v>Bhatia</v>
      </c>
      <c r="G335" t="e">
        <f>VLOOKUP(F335,existing!H:H,1,FALSE)</f>
        <v>#N/A</v>
      </c>
      <c r="H335" t="b">
        <f>AND(ISNA(D335),NOT(ISNA(G335)))</f>
        <v>0</v>
      </c>
    </row>
    <row r="336" spans="1:8" x14ac:dyDescent="0.2">
      <c r="A336" t="s">
        <v>354</v>
      </c>
      <c r="B336" t="s">
        <v>30</v>
      </c>
      <c r="C336" t="s">
        <v>330</v>
      </c>
      <c r="D336" t="e">
        <f>VLOOKUP(C336,existing!J:J,1,FALSE)</f>
        <v>#N/A</v>
      </c>
      <c r="E336" t="b">
        <f t="shared" si="5"/>
        <v>0</v>
      </c>
      <c r="F336" t="str">
        <f>MID(C336,FIND(" ",C336)+1,LEN(C336))</f>
        <v>Zaporozcenko</v>
      </c>
      <c r="G336" t="e">
        <f>VLOOKUP(F336,existing!H:H,1,FALSE)</f>
        <v>#N/A</v>
      </c>
      <c r="H336" t="b">
        <f>AND(ISNA(D336),NOT(ISNA(G336)))</f>
        <v>0</v>
      </c>
    </row>
    <row r="337" spans="1:8" x14ac:dyDescent="0.2">
      <c r="A337" t="s">
        <v>354</v>
      </c>
      <c r="B337" t="s">
        <v>30</v>
      </c>
      <c r="C337" t="s">
        <v>331</v>
      </c>
      <c r="D337" t="e">
        <f>VLOOKUP(C337,existing!J:J,1,FALSE)</f>
        <v>#N/A</v>
      </c>
      <c r="E337" t="b">
        <f t="shared" si="5"/>
        <v>0</v>
      </c>
      <c r="F337" t="str">
        <f>MID(C337,FIND(" ",C337)+1,LEN(C337))</f>
        <v>Edward</v>
      </c>
      <c r="G337" t="e">
        <f>VLOOKUP(F337,existing!H:H,1,FALSE)</f>
        <v>#N/A</v>
      </c>
      <c r="H337" t="b">
        <f>AND(ISNA(D337),NOT(ISNA(G337)))</f>
        <v>0</v>
      </c>
    </row>
    <row r="338" spans="1:8" x14ac:dyDescent="0.2">
      <c r="A338" t="s">
        <v>354</v>
      </c>
      <c r="B338" t="s">
        <v>30</v>
      </c>
      <c r="C338" t="s">
        <v>332</v>
      </c>
      <c r="D338" t="e">
        <f>VLOOKUP(C338,existing!J:J,1,FALSE)</f>
        <v>#N/A</v>
      </c>
      <c r="E338" t="b">
        <f t="shared" si="5"/>
        <v>0</v>
      </c>
      <c r="F338" t="str">
        <f>MID(C338,FIND(" ",C338)+1,LEN(C338))</f>
        <v>Sneddon</v>
      </c>
      <c r="G338" t="e">
        <f>VLOOKUP(F338,existing!H:H,1,FALSE)</f>
        <v>#N/A</v>
      </c>
      <c r="H338" t="b">
        <f>AND(ISNA(D338),NOT(ISNA(G338)))</f>
        <v>0</v>
      </c>
    </row>
    <row r="339" spans="1:8" x14ac:dyDescent="0.2">
      <c r="A339" t="s">
        <v>354</v>
      </c>
      <c r="B339" t="s">
        <v>333</v>
      </c>
      <c r="C339" t="s">
        <v>335</v>
      </c>
      <c r="D339" t="e">
        <f>VLOOKUP(C339,existing!J:J,1,FALSE)</f>
        <v>#N/A</v>
      </c>
      <c r="E339" t="b">
        <f t="shared" si="5"/>
        <v>0</v>
      </c>
      <c r="F339" t="str">
        <f>MID(C339,FIND(" ",C339)+1,LEN(C339))</f>
        <v>Allard</v>
      </c>
      <c r="G339" t="e">
        <f>VLOOKUP(F339,existing!H:H,1,FALSE)</f>
        <v>#N/A</v>
      </c>
      <c r="H339" t="b">
        <f>AND(ISNA(D339),NOT(ISNA(G339)))</f>
        <v>0</v>
      </c>
    </row>
    <row r="340" spans="1:8" x14ac:dyDescent="0.2">
      <c r="A340" t="s">
        <v>354</v>
      </c>
      <c r="B340" t="s">
        <v>333</v>
      </c>
      <c r="C340" t="s">
        <v>336</v>
      </c>
      <c r="D340" t="e">
        <f>VLOOKUP(C340,existing!J:J,1,FALSE)</f>
        <v>#N/A</v>
      </c>
      <c r="E340" t="b">
        <f t="shared" si="5"/>
        <v>0</v>
      </c>
      <c r="F340" t="str">
        <f>MID(C340,FIND(" ",C340)+1,LEN(C340))</f>
        <v>McLeod</v>
      </c>
      <c r="G340" t="e">
        <f>VLOOKUP(F340,existing!H:H,1,FALSE)</f>
        <v>#N/A</v>
      </c>
      <c r="H340" t="b">
        <f>AND(ISNA(D340),NOT(ISNA(G340)))</f>
        <v>0</v>
      </c>
    </row>
    <row r="341" spans="1:8" x14ac:dyDescent="0.2">
      <c r="A341" t="s">
        <v>354</v>
      </c>
      <c r="B341" t="s">
        <v>333</v>
      </c>
      <c r="C341" t="s">
        <v>337</v>
      </c>
      <c r="D341" t="e">
        <f>VLOOKUP(C341,existing!J:J,1,FALSE)</f>
        <v>#N/A</v>
      </c>
      <c r="E341" t="b">
        <f t="shared" si="5"/>
        <v>0</v>
      </c>
      <c r="F341" t="str">
        <f>MID(C341,FIND(" ",C341)+1,LEN(C341))</f>
        <v>Ferrier</v>
      </c>
      <c r="G341" t="e">
        <f>VLOOKUP(F341,existing!H:H,1,FALSE)</f>
        <v>#N/A</v>
      </c>
      <c r="H341" t="b">
        <f>AND(ISNA(D341),NOT(ISNA(G341)))</f>
        <v>0</v>
      </c>
    </row>
    <row r="342" spans="1:8" x14ac:dyDescent="0.2">
      <c r="A342" t="s">
        <v>354</v>
      </c>
      <c r="B342" t="s">
        <v>333</v>
      </c>
      <c r="C342" t="s">
        <v>339</v>
      </c>
      <c r="D342" t="e">
        <f>VLOOKUP(C342,existing!J:J,1,FALSE)</f>
        <v>#N/A</v>
      </c>
      <c r="E342" t="b">
        <f t="shared" si="5"/>
        <v>0</v>
      </c>
      <c r="F342" t="str">
        <f>MID(C342,FIND(" ",C342)+1,LEN(C342))</f>
        <v>Kerr</v>
      </c>
      <c r="G342" t="e">
        <f>VLOOKUP(F342,existing!H:H,1,FALSE)</f>
        <v>#N/A</v>
      </c>
      <c r="H342" t="b">
        <f>AND(ISNA(D342),NOT(ISNA(G342)))</f>
        <v>0</v>
      </c>
    </row>
    <row r="343" spans="1:8" x14ac:dyDescent="0.2">
      <c r="A343" t="s">
        <v>354</v>
      </c>
      <c r="B343" t="s">
        <v>36</v>
      </c>
      <c r="C343" t="s">
        <v>340</v>
      </c>
      <c r="D343" t="e">
        <f>VLOOKUP(C343,existing!J:J,1,FALSE)</f>
        <v>#N/A</v>
      </c>
      <c r="E343" t="b">
        <f t="shared" si="5"/>
        <v>0</v>
      </c>
      <c r="F343" t="str">
        <f>MID(C343,FIND(" ",C343)+1,LEN(C343))</f>
        <v>Stedman-Bruce</v>
      </c>
      <c r="G343" t="e">
        <f>VLOOKUP(F343,existing!H:H,1,FALSE)</f>
        <v>#N/A</v>
      </c>
      <c r="H343" t="b">
        <f>AND(ISNA(D343),NOT(ISNA(G343)))</f>
        <v>0</v>
      </c>
    </row>
    <row r="344" spans="1:8" x14ac:dyDescent="0.2">
      <c r="A344" t="s">
        <v>354</v>
      </c>
      <c r="B344" t="s">
        <v>36</v>
      </c>
      <c r="C344" t="s">
        <v>341</v>
      </c>
      <c r="D344" t="e">
        <f>VLOOKUP(C344,existing!J:J,1,FALSE)</f>
        <v>#N/A</v>
      </c>
      <c r="E344" t="b">
        <f t="shared" si="5"/>
        <v>0</v>
      </c>
      <c r="F344" t="str">
        <f>MID(C344,FIND(" ",C344)+1,LEN(C344))</f>
        <v>Walker</v>
      </c>
      <c r="G344" t="e">
        <f>VLOOKUP(F344,existing!H:H,1,FALSE)</f>
        <v>#N/A</v>
      </c>
      <c r="H344" t="b">
        <f>AND(ISNA(D344),NOT(ISNA(G344)))</f>
        <v>0</v>
      </c>
    </row>
    <row r="345" spans="1:8" x14ac:dyDescent="0.2">
      <c r="A345" t="s">
        <v>354</v>
      </c>
      <c r="B345" t="s">
        <v>36</v>
      </c>
      <c r="C345" t="s">
        <v>342</v>
      </c>
      <c r="D345" t="e">
        <f>VLOOKUP(C345,existing!J:J,1,FALSE)</f>
        <v>#N/A</v>
      </c>
      <c r="E345" t="b">
        <f t="shared" si="5"/>
        <v>0</v>
      </c>
      <c r="F345" t="str">
        <f>MID(C345,FIND(" ",C345)+1,LEN(C345))</f>
        <v>Ferguson-Hannah</v>
      </c>
      <c r="G345" t="e">
        <f>VLOOKUP(F345,existing!H:H,1,FALSE)</f>
        <v>#N/A</v>
      </c>
      <c r="H345" t="b">
        <f>AND(ISNA(D345),NOT(ISNA(G345)))</f>
        <v>0</v>
      </c>
    </row>
    <row r="346" spans="1:8" x14ac:dyDescent="0.2">
      <c r="A346" t="s">
        <v>354</v>
      </c>
      <c r="B346" t="s">
        <v>36</v>
      </c>
      <c r="C346" t="s">
        <v>343</v>
      </c>
      <c r="D346" t="e">
        <f>VLOOKUP(C346,existing!J:J,1,FALSE)</f>
        <v>#N/A</v>
      </c>
      <c r="E346" t="b">
        <f t="shared" si="5"/>
        <v>0</v>
      </c>
      <c r="F346" t="str">
        <f>MID(C346,FIND(" ",C346)+1,LEN(C346))</f>
        <v>Waiton</v>
      </c>
      <c r="G346" t="e">
        <f>VLOOKUP(F346,existing!H:H,1,FALSE)</f>
        <v>#N/A</v>
      </c>
      <c r="H346" t="b">
        <f>AND(ISNA(D346),NOT(ISNA(G346)))</f>
        <v>0</v>
      </c>
    </row>
    <row r="347" spans="1:8" x14ac:dyDescent="0.2">
      <c r="A347" t="s">
        <v>354</v>
      </c>
      <c r="B347" t="s">
        <v>36</v>
      </c>
      <c r="C347" t="s">
        <v>344</v>
      </c>
      <c r="D347" t="e">
        <f>VLOOKUP(C347,existing!J:J,1,FALSE)</f>
        <v>#N/A</v>
      </c>
      <c r="E347" t="b">
        <f t="shared" si="5"/>
        <v>0</v>
      </c>
      <c r="F347" t="str">
        <f>MID(C347,FIND(" ",C347)+1,LEN(C347))</f>
        <v>Aitken</v>
      </c>
      <c r="G347" t="e">
        <f>VLOOKUP(F347,existing!H:H,1,FALSE)</f>
        <v>#N/A</v>
      </c>
      <c r="H347" t="b">
        <f>AND(ISNA(D347),NOT(ISNA(G347)))</f>
        <v>0</v>
      </c>
    </row>
    <row r="348" spans="1:8" x14ac:dyDescent="0.2">
      <c r="A348" t="s">
        <v>354</v>
      </c>
      <c r="B348" t="s">
        <v>36</v>
      </c>
      <c r="C348" t="s">
        <v>345</v>
      </c>
      <c r="D348" t="e">
        <f>VLOOKUP(C348,existing!J:J,1,FALSE)</f>
        <v>#N/A</v>
      </c>
      <c r="E348" t="b">
        <f t="shared" si="5"/>
        <v>0</v>
      </c>
      <c r="F348" t="str">
        <f>MID(C348,FIND(" ",C348)+1,LEN(C348))</f>
        <v>Walker</v>
      </c>
      <c r="G348" t="e">
        <f>VLOOKUP(F348,existing!H:H,1,FALSE)</f>
        <v>#N/A</v>
      </c>
      <c r="H348" t="b">
        <f>AND(ISNA(D348),NOT(ISNA(G348)))</f>
        <v>0</v>
      </c>
    </row>
    <row r="349" spans="1:8" x14ac:dyDescent="0.2">
      <c r="A349" t="s">
        <v>354</v>
      </c>
      <c r="B349" t="s">
        <v>42</v>
      </c>
      <c r="C349" t="s">
        <v>346</v>
      </c>
      <c r="D349" t="e">
        <f>VLOOKUP(C349,existing!J:J,1,FALSE)</f>
        <v>#N/A</v>
      </c>
      <c r="E349" t="b">
        <f t="shared" si="5"/>
        <v>0</v>
      </c>
      <c r="F349" t="str">
        <f>MID(C349,FIND(" ",C349)+1,LEN(C349))</f>
        <v>MacKay</v>
      </c>
      <c r="G349" t="e">
        <f>VLOOKUP(F349,existing!H:H,1,FALSE)</f>
        <v>#N/A</v>
      </c>
      <c r="H349" t="b">
        <f>AND(ISNA(D349),NOT(ISNA(G349)))</f>
        <v>0</v>
      </c>
    </row>
    <row r="350" spans="1:8" x14ac:dyDescent="0.2">
      <c r="A350" t="s">
        <v>354</v>
      </c>
      <c r="B350" t="s">
        <v>42</v>
      </c>
      <c r="C350" t="s">
        <v>347</v>
      </c>
      <c r="D350" t="e">
        <f>VLOOKUP(C350,existing!J:J,1,FALSE)</f>
        <v>#N/A</v>
      </c>
      <c r="E350" t="b">
        <f t="shared" si="5"/>
        <v>0</v>
      </c>
      <c r="F350" t="str">
        <f>MID(C350,FIND(" ",C350)+1,LEN(C350))</f>
        <v>MacKay</v>
      </c>
      <c r="G350" t="e">
        <f>VLOOKUP(F350,existing!H:H,1,FALSE)</f>
        <v>#N/A</v>
      </c>
      <c r="H350" t="b">
        <f>AND(ISNA(D350),NOT(ISNA(G350)))</f>
        <v>0</v>
      </c>
    </row>
    <row r="351" spans="1:8" x14ac:dyDescent="0.2">
      <c r="A351" t="s">
        <v>354</v>
      </c>
      <c r="B351" t="s">
        <v>42</v>
      </c>
      <c r="C351" t="s">
        <v>348</v>
      </c>
      <c r="D351" t="e">
        <f>VLOOKUP(C351,existing!J:J,1,FALSE)</f>
        <v>#N/A</v>
      </c>
      <c r="E351" t="b">
        <f t="shared" si="5"/>
        <v>0</v>
      </c>
      <c r="F351" t="str">
        <f>MID(C351,FIND(" ",C351)+1,LEN(C351))</f>
        <v>Inglis</v>
      </c>
      <c r="G351" t="e">
        <f>VLOOKUP(F351,existing!H:H,1,FALSE)</f>
        <v>#N/A</v>
      </c>
      <c r="H351" t="b">
        <f>AND(ISNA(D351),NOT(ISNA(G351)))</f>
        <v>0</v>
      </c>
    </row>
    <row r="352" spans="1:8" x14ac:dyDescent="0.2">
      <c r="A352" t="s">
        <v>354</v>
      </c>
      <c r="B352" t="s">
        <v>42</v>
      </c>
      <c r="C352" t="s">
        <v>349</v>
      </c>
      <c r="D352" t="e">
        <f>VLOOKUP(C352,existing!J:J,1,FALSE)</f>
        <v>#N/A</v>
      </c>
      <c r="E352" t="b">
        <f t="shared" si="5"/>
        <v>0</v>
      </c>
      <c r="F352" t="str">
        <f>MID(C352,FIND(" ",C352)+1,LEN(C352))</f>
        <v>Meechan</v>
      </c>
      <c r="G352" t="e">
        <f>VLOOKUP(F352,existing!H:H,1,FALSE)</f>
        <v>#N/A</v>
      </c>
      <c r="H352" t="b">
        <f>AND(ISNA(D352),NOT(ISNA(G352)))</f>
        <v>0</v>
      </c>
    </row>
    <row r="353" spans="1:8" x14ac:dyDescent="0.2">
      <c r="A353" t="s">
        <v>354</v>
      </c>
      <c r="B353" t="s">
        <v>42</v>
      </c>
      <c r="C353" t="s">
        <v>350</v>
      </c>
      <c r="D353" t="e">
        <f>VLOOKUP(C353,existing!J:J,1,FALSE)</f>
        <v>#N/A</v>
      </c>
      <c r="E353" t="b">
        <f t="shared" si="5"/>
        <v>0</v>
      </c>
      <c r="F353" t="str">
        <f>MID(C353,FIND(" ",C353)+1,LEN(C353))</f>
        <v>Hill</v>
      </c>
      <c r="G353" t="e">
        <f>VLOOKUP(F353,existing!H:H,1,FALSE)</f>
        <v>#N/A</v>
      </c>
      <c r="H353" t="b">
        <f>AND(ISNA(D353),NOT(ISNA(G353)))</f>
        <v>0</v>
      </c>
    </row>
    <row r="354" spans="1:8" x14ac:dyDescent="0.2">
      <c r="A354" t="s">
        <v>354</v>
      </c>
      <c r="B354" t="s">
        <v>42</v>
      </c>
      <c r="C354" t="s">
        <v>351</v>
      </c>
      <c r="D354" t="e">
        <f>VLOOKUP(C354,existing!J:J,1,FALSE)</f>
        <v>#N/A</v>
      </c>
      <c r="E354" t="b">
        <f t="shared" si="5"/>
        <v>0</v>
      </c>
      <c r="F354" t="str">
        <f>MID(C354,FIND(" ",C354)+1,LEN(C354))</f>
        <v>Wilson</v>
      </c>
      <c r="G354" t="e">
        <f>VLOOKUP(F354,existing!H:H,1,FALSE)</f>
        <v>#N/A</v>
      </c>
      <c r="H354" t="b">
        <f>AND(ISNA(D354),NOT(ISNA(G354)))</f>
        <v>0</v>
      </c>
    </row>
    <row r="355" spans="1:8" x14ac:dyDescent="0.2">
      <c r="A355" t="s">
        <v>354</v>
      </c>
      <c r="B355" t="s">
        <v>48</v>
      </c>
      <c r="C355" t="s">
        <v>352</v>
      </c>
      <c r="D355" t="e">
        <f>VLOOKUP(C355,existing!J:J,1,FALSE)</f>
        <v>#N/A</v>
      </c>
      <c r="E355" t="b">
        <f t="shared" si="5"/>
        <v>0</v>
      </c>
      <c r="F355" t="str">
        <f>MID(C355,FIND(" ",C355)+1,LEN(C355))</f>
        <v>Edgar</v>
      </c>
      <c r="G355" t="e">
        <f>VLOOKUP(F355,existing!H:H,1,FALSE)</f>
        <v>#N/A</v>
      </c>
      <c r="H355" t="b">
        <f>AND(ISNA(D355),NOT(ISNA(G355)))</f>
        <v>0</v>
      </c>
    </row>
    <row r="356" spans="1:8" x14ac:dyDescent="0.2">
      <c r="A356" t="s">
        <v>354</v>
      </c>
      <c r="B356" t="s">
        <v>48</v>
      </c>
      <c r="C356" t="s">
        <v>353</v>
      </c>
      <c r="D356" t="e">
        <f>VLOOKUP(C356,existing!J:J,1,FALSE)</f>
        <v>#N/A</v>
      </c>
      <c r="E356" t="b">
        <f t="shared" si="5"/>
        <v>0</v>
      </c>
      <c r="F356" t="str">
        <f>MID(C356,FIND(" ",C356)+1,LEN(C356))</f>
        <v>Parke</v>
      </c>
      <c r="G356" t="e">
        <f>VLOOKUP(F356,existing!H:H,1,FALSE)</f>
        <v>#N/A</v>
      </c>
      <c r="H356" t="b">
        <f>AND(ISNA(D356),NOT(ISNA(G356)))</f>
        <v>0</v>
      </c>
    </row>
    <row r="357" spans="1:8" x14ac:dyDescent="0.2">
      <c r="A357" t="s">
        <v>441</v>
      </c>
      <c r="B357" t="s">
        <v>0</v>
      </c>
      <c r="C357" t="s">
        <v>356</v>
      </c>
      <c r="D357" t="e">
        <f>VLOOKUP(C357,existing!J:J,1,FALSE)</f>
        <v>#N/A</v>
      </c>
      <c r="E357" t="b">
        <f t="shared" si="5"/>
        <v>0</v>
      </c>
      <c r="F357" t="str">
        <f>MID(C357,FIND(" ",C357)+1,LEN(C357))</f>
        <v>Groulef</v>
      </c>
      <c r="G357" t="e">
        <f>VLOOKUP(F357,existing!H:H,1,FALSE)</f>
        <v>#N/A</v>
      </c>
      <c r="H357" t="b">
        <f>AND(ISNA(D357),NOT(ISNA(G357)))</f>
        <v>0</v>
      </c>
    </row>
    <row r="358" spans="1:8" x14ac:dyDescent="0.2">
      <c r="A358" t="s">
        <v>441</v>
      </c>
      <c r="B358" t="s">
        <v>0</v>
      </c>
      <c r="C358" t="s">
        <v>357</v>
      </c>
      <c r="D358" t="e">
        <f>VLOOKUP(C358,existing!J:J,1,FALSE)</f>
        <v>#N/A</v>
      </c>
      <c r="E358" t="b">
        <f t="shared" si="5"/>
        <v>0</v>
      </c>
      <c r="F358" t="str">
        <f>MID(C358,FIND(" ",C358)+1,LEN(C358))</f>
        <v>Morgan</v>
      </c>
      <c r="G358" t="e">
        <f>VLOOKUP(F358,existing!H:H,1,FALSE)</f>
        <v>#N/A</v>
      </c>
      <c r="H358" t="b">
        <f>AND(ISNA(D358),NOT(ISNA(G358)))</f>
        <v>0</v>
      </c>
    </row>
    <row r="359" spans="1:8" x14ac:dyDescent="0.2">
      <c r="A359" t="s">
        <v>441</v>
      </c>
      <c r="B359" t="s">
        <v>0</v>
      </c>
      <c r="C359" t="s">
        <v>358</v>
      </c>
      <c r="D359" t="e">
        <f>VLOOKUP(C359,existing!J:J,1,FALSE)</f>
        <v>#N/A</v>
      </c>
      <c r="E359" t="b">
        <f t="shared" si="5"/>
        <v>0</v>
      </c>
      <c r="F359" t="str">
        <f>MID(C359,FIND(" ",C359)+1,LEN(C359))</f>
        <v>Fuller</v>
      </c>
      <c r="G359" t="e">
        <f>VLOOKUP(F359,existing!H:H,1,FALSE)</f>
        <v>#N/A</v>
      </c>
      <c r="H359" t="b">
        <f>AND(ISNA(D359),NOT(ISNA(G359)))</f>
        <v>0</v>
      </c>
    </row>
    <row r="360" spans="1:8" x14ac:dyDescent="0.2">
      <c r="A360" t="s">
        <v>441</v>
      </c>
      <c r="B360" t="s">
        <v>0</v>
      </c>
      <c r="C360" t="s">
        <v>359</v>
      </c>
      <c r="D360" t="e">
        <f>VLOOKUP(C360,existing!J:J,1,FALSE)</f>
        <v>#N/A</v>
      </c>
      <c r="E360" t="b">
        <f t="shared" si="5"/>
        <v>0</v>
      </c>
      <c r="F360" t="str">
        <f>MID(C360,FIND(" ",C360)+1,LEN(C360))</f>
        <v>Bextor</v>
      </c>
      <c r="G360" t="e">
        <f>VLOOKUP(F360,existing!H:H,1,FALSE)</f>
        <v>#N/A</v>
      </c>
      <c r="H360" t="b">
        <f>AND(ISNA(D360),NOT(ISNA(G360)))</f>
        <v>0</v>
      </c>
    </row>
    <row r="361" spans="1:8" x14ac:dyDescent="0.2">
      <c r="A361" t="s">
        <v>441</v>
      </c>
      <c r="B361" t="s">
        <v>0</v>
      </c>
      <c r="C361" t="s">
        <v>360</v>
      </c>
      <c r="D361" t="e">
        <f>VLOOKUP(C361,existing!J:J,1,FALSE)</f>
        <v>#N/A</v>
      </c>
      <c r="E361" t="b">
        <f t="shared" si="5"/>
        <v>0</v>
      </c>
      <c r="F361" t="str">
        <f>MID(C361,FIND(" ",C361)+1,LEN(C361))</f>
        <v>Mazzei</v>
      </c>
      <c r="G361" t="e">
        <f>VLOOKUP(F361,existing!H:H,1,FALSE)</f>
        <v>#N/A</v>
      </c>
      <c r="H361" t="b">
        <f>AND(ISNA(D361),NOT(ISNA(G361)))</f>
        <v>0</v>
      </c>
    </row>
    <row r="362" spans="1:8" x14ac:dyDescent="0.2">
      <c r="A362" t="s">
        <v>441</v>
      </c>
      <c r="B362" t="s">
        <v>0</v>
      </c>
      <c r="C362" t="s">
        <v>361</v>
      </c>
      <c r="D362" t="e">
        <f>VLOOKUP(C362,existing!J:J,1,FALSE)</f>
        <v>#N/A</v>
      </c>
      <c r="E362" t="b">
        <f t="shared" si="5"/>
        <v>0</v>
      </c>
      <c r="F362" t="str">
        <f>MID(C362,FIND(" ",C362)+1,LEN(C362))</f>
        <v>Carp</v>
      </c>
      <c r="G362" t="e">
        <f>VLOOKUP(F362,existing!H:H,1,FALSE)</f>
        <v>#N/A</v>
      </c>
      <c r="H362" t="b">
        <f>AND(ISNA(D362),NOT(ISNA(G362)))</f>
        <v>0</v>
      </c>
    </row>
    <row r="363" spans="1:8" x14ac:dyDescent="0.2">
      <c r="A363" t="s">
        <v>441</v>
      </c>
      <c r="B363" t="s">
        <v>0</v>
      </c>
      <c r="C363" t="s">
        <v>362</v>
      </c>
      <c r="D363" t="e">
        <f>VLOOKUP(C363,existing!J:J,1,FALSE)</f>
        <v>#N/A</v>
      </c>
      <c r="E363" t="b">
        <f t="shared" si="5"/>
        <v>0</v>
      </c>
      <c r="F363" t="str">
        <f>MID(C363,FIND(" ",C363)+1,LEN(C363))</f>
        <v>Murphy</v>
      </c>
      <c r="G363" t="e">
        <f>VLOOKUP(F363,existing!H:H,1,FALSE)</f>
        <v>#N/A</v>
      </c>
      <c r="H363" t="b">
        <f>AND(ISNA(D363),NOT(ISNA(G363)))</f>
        <v>0</v>
      </c>
    </row>
    <row r="364" spans="1:8" x14ac:dyDescent="0.2">
      <c r="A364" t="s">
        <v>441</v>
      </c>
      <c r="B364" t="s">
        <v>0</v>
      </c>
      <c r="C364" t="s">
        <v>363</v>
      </c>
      <c r="D364" t="e">
        <f>VLOOKUP(C364,existing!J:J,1,FALSE)</f>
        <v>#N/A</v>
      </c>
      <c r="E364" t="b">
        <f t="shared" si="5"/>
        <v>0</v>
      </c>
      <c r="F364" t="str">
        <f>MID(C364,FIND(" ",C364)+1,LEN(C364))</f>
        <v>Allen</v>
      </c>
      <c r="G364" t="e">
        <f>VLOOKUP(F364,existing!H:H,1,FALSE)</f>
        <v>#N/A</v>
      </c>
      <c r="H364" t="b">
        <f>AND(ISNA(D364),NOT(ISNA(G364)))</f>
        <v>0</v>
      </c>
    </row>
    <row r="365" spans="1:8" x14ac:dyDescent="0.2">
      <c r="A365" t="s">
        <v>441</v>
      </c>
      <c r="B365" t="s">
        <v>0</v>
      </c>
      <c r="C365" t="s">
        <v>364</v>
      </c>
      <c r="D365" t="e">
        <f>VLOOKUP(C365,existing!J:J,1,FALSE)</f>
        <v>#N/A</v>
      </c>
      <c r="E365" t="b">
        <f t="shared" si="5"/>
        <v>0</v>
      </c>
      <c r="F365" t="str">
        <f>MID(C365,FIND(" ",C365)+1,LEN(C365))</f>
        <v>Yeo</v>
      </c>
      <c r="G365" t="e">
        <f>VLOOKUP(F365,existing!H:H,1,FALSE)</f>
        <v>#N/A</v>
      </c>
      <c r="H365" t="b">
        <f>AND(ISNA(D365),NOT(ISNA(G365)))</f>
        <v>0</v>
      </c>
    </row>
    <row r="366" spans="1:8" x14ac:dyDescent="0.2">
      <c r="A366" t="s">
        <v>441</v>
      </c>
      <c r="B366" t="s">
        <v>6</v>
      </c>
      <c r="C366" t="s">
        <v>367</v>
      </c>
      <c r="D366" t="e">
        <f>VLOOKUP(C366,existing!J:J,1,FALSE)</f>
        <v>#N/A</v>
      </c>
      <c r="E366" t="b">
        <f t="shared" si="5"/>
        <v>0</v>
      </c>
      <c r="F366" t="str">
        <f>MID(C366,FIND(" ",C366)+1,LEN(C366))</f>
        <v>Robinson</v>
      </c>
      <c r="G366" t="e">
        <f>VLOOKUP(F366,existing!H:H,1,FALSE)</f>
        <v>#N/A</v>
      </c>
      <c r="H366" t="b">
        <f>AND(ISNA(D366),NOT(ISNA(G366)))</f>
        <v>0</v>
      </c>
    </row>
    <row r="367" spans="1:8" x14ac:dyDescent="0.2">
      <c r="A367" t="s">
        <v>441</v>
      </c>
      <c r="B367" t="s">
        <v>6</v>
      </c>
      <c r="C367" t="s">
        <v>368</v>
      </c>
      <c r="D367" t="e">
        <f>VLOOKUP(C367,existing!J:J,1,FALSE)</f>
        <v>#N/A</v>
      </c>
      <c r="E367" t="b">
        <f t="shared" si="5"/>
        <v>0</v>
      </c>
      <c r="F367" t="str">
        <f>MID(C367,FIND(" ",C367)+1,LEN(C367))</f>
        <v>Whiting</v>
      </c>
      <c r="G367" t="e">
        <f>VLOOKUP(F367,existing!H:H,1,FALSE)</f>
        <v>#N/A</v>
      </c>
      <c r="H367" t="b">
        <f>AND(ISNA(D367),NOT(ISNA(G367)))</f>
        <v>0</v>
      </c>
    </row>
    <row r="368" spans="1:8" x14ac:dyDescent="0.2">
      <c r="A368" t="s">
        <v>441</v>
      </c>
      <c r="B368" t="s">
        <v>6</v>
      </c>
      <c r="C368" t="s">
        <v>369</v>
      </c>
      <c r="D368" t="e">
        <f>VLOOKUP(C368,existing!J:J,1,FALSE)</f>
        <v>#N/A</v>
      </c>
      <c r="E368" t="b">
        <f t="shared" si="5"/>
        <v>0</v>
      </c>
      <c r="F368" t="str">
        <f>MID(C368,FIND(" ",C368)+1,LEN(C368))</f>
        <v>Ash</v>
      </c>
      <c r="G368" t="e">
        <f>VLOOKUP(F368,existing!H:H,1,FALSE)</f>
        <v>#N/A</v>
      </c>
      <c r="H368" t="b">
        <f>AND(ISNA(D368),NOT(ISNA(G368)))</f>
        <v>0</v>
      </c>
    </row>
    <row r="369" spans="1:8" x14ac:dyDescent="0.2">
      <c r="A369" t="s">
        <v>441</v>
      </c>
      <c r="B369" t="s">
        <v>6</v>
      </c>
      <c r="C369" t="s">
        <v>370</v>
      </c>
      <c r="D369" t="e">
        <f>VLOOKUP(C369,existing!J:J,1,FALSE)</f>
        <v>#N/A</v>
      </c>
      <c r="E369" t="b">
        <f t="shared" si="5"/>
        <v>0</v>
      </c>
      <c r="F369" t="str">
        <f>MID(C369,FIND(" ",C369)+1,LEN(C369))</f>
        <v>Firth</v>
      </c>
      <c r="G369" t="e">
        <f>VLOOKUP(F369,existing!H:H,1,FALSE)</f>
        <v>#N/A</v>
      </c>
      <c r="H369" t="b">
        <f>AND(ISNA(D369),NOT(ISNA(G369)))</f>
        <v>0</v>
      </c>
    </row>
    <row r="370" spans="1:8" x14ac:dyDescent="0.2">
      <c r="A370" t="s">
        <v>441</v>
      </c>
      <c r="B370" t="s">
        <v>6</v>
      </c>
      <c r="C370" t="s">
        <v>371</v>
      </c>
      <c r="D370" t="e">
        <f>VLOOKUP(C370,existing!J:J,1,FALSE)</f>
        <v>#N/A</v>
      </c>
      <c r="E370" t="b">
        <f t="shared" si="5"/>
        <v>0</v>
      </c>
      <c r="F370" t="str">
        <f>MID(C370,FIND(" ",C370)+1,LEN(C370))</f>
        <v>Pepper</v>
      </c>
      <c r="G370" t="e">
        <f>VLOOKUP(F370,existing!H:H,1,FALSE)</f>
        <v>#N/A</v>
      </c>
      <c r="H370" t="b">
        <f>AND(ISNA(D370),NOT(ISNA(G370)))</f>
        <v>0</v>
      </c>
    </row>
    <row r="371" spans="1:8" x14ac:dyDescent="0.2">
      <c r="A371" t="s">
        <v>441</v>
      </c>
      <c r="B371" t="s">
        <v>6</v>
      </c>
      <c r="C371" t="s">
        <v>372</v>
      </c>
      <c r="D371" t="e">
        <f>VLOOKUP(C371,existing!J:J,1,FALSE)</f>
        <v>#N/A</v>
      </c>
      <c r="E371" t="b">
        <f t="shared" si="5"/>
        <v>0</v>
      </c>
      <c r="F371" t="str">
        <f>MID(C371,FIND(" ",C371)+1,LEN(C371))</f>
        <v>Mitchell</v>
      </c>
      <c r="G371" t="e">
        <f>VLOOKUP(F371,existing!H:H,1,FALSE)</f>
        <v>#N/A</v>
      </c>
      <c r="H371" t="b">
        <f>AND(ISNA(D371),NOT(ISNA(G371)))</f>
        <v>0</v>
      </c>
    </row>
    <row r="372" spans="1:8" x14ac:dyDescent="0.2">
      <c r="A372" t="s">
        <v>441</v>
      </c>
      <c r="B372" t="s">
        <v>6</v>
      </c>
      <c r="C372" t="s">
        <v>373</v>
      </c>
      <c r="D372" t="e">
        <f>VLOOKUP(C372,existing!J:J,1,FALSE)</f>
        <v>#N/A</v>
      </c>
      <c r="E372" t="b">
        <f t="shared" si="5"/>
        <v>0</v>
      </c>
      <c r="F372" t="str">
        <f>MID(C372,FIND(" ",C372)+1,LEN(C372))</f>
        <v>Sadikoglu-Novaky</v>
      </c>
      <c r="G372" t="e">
        <f>VLOOKUP(F372,existing!H:H,1,FALSE)</f>
        <v>#N/A</v>
      </c>
      <c r="H372" t="b">
        <f>AND(ISNA(D372),NOT(ISNA(G372)))</f>
        <v>0</v>
      </c>
    </row>
    <row r="373" spans="1:8" x14ac:dyDescent="0.2">
      <c r="A373" t="s">
        <v>441</v>
      </c>
      <c r="B373" t="s">
        <v>6</v>
      </c>
      <c r="C373" t="s">
        <v>374</v>
      </c>
      <c r="D373" t="e">
        <f>VLOOKUP(C373,existing!J:J,1,FALSE)</f>
        <v>#N/A</v>
      </c>
      <c r="E373" t="b">
        <f t="shared" si="5"/>
        <v>0</v>
      </c>
      <c r="F373" t="str">
        <f>MID(C373,FIND(" ",C373)+1,LEN(C373))</f>
        <v>Newton</v>
      </c>
      <c r="G373" t="e">
        <f>VLOOKUP(F373,existing!H:H,1,FALSE)</f>
        <v>#N/A</v>
      </c>
      <c r="H373" t="b">
        <f>AND(ISNA(D373),NOT(ISNA(G373)))</f>
        <v>0</v>
      </c>
    </row>
    <row r="374" spans="1:8" x14ac:dyDescent="0.2">
      <c r="A374" t="s">
        <v>441</v>
      </c>
      <c r="B374" t="s">
        <v>12</v>
      </c>
      <c r="C374" t="s">
        <v>375</v>
      </c>
      <c r="D374" t="e">
        <f>VLOOKUP(C374,existing!J:J,1,FALSE)</f>
        <v>#N/A</v>
      </c>
      <c r="E374" t="b">
        <f t="shared" si="5"/>
        <v>0</v>
      </c>
      <c r="F374" t="str">
        <f>MID(C374,FIND(" ",C374)+1,LEN(C374))</f>
        <v>Phillips</v>
      </c>
      <c r="G374" t="e">
        <f>VLOOKUP(F374,existing!H:H,1,FALSE)</f>
        <v>#N/A</v>
      </c>
      <c r="H374" t="b">
        <f>AND(ISNA(D374),NOT(ISNA(G374)))</f>
        <v>0</v>
      </c>
    </row>
    <row r="375" spans="1:8" x14ac:dyDescent="0.2">
      <c r="A375" t="s">
        <v>441</v>
      </c>
      <c r="B375" t="s">
        <v>12</v>
      </c>
      <c r="C375" t="s">
        <v>376</v>
      </c>
      <c r="D375" t="e">
        <f>VLOOKUP(C375,existing!J:J,1,FALSE)</f>
        <v>#N/A</v>
      </c>
      <c r="E375" t="b">
        <f t="shared" si="5"/>
        <v>0</v>
      </c>
      <c r="F375" t="str">
        <f>MID(C375,FIND(" ",C375)+1,LEN(C375))</f>
        <v>Benjamin</v>
      </c>
      <c r="G375" t="e">
        <f>VLOOKUP(F375,existing!H:H,1,FALSE)</f>
        <v>#N/A</v>
      </c>
      <c r="H375" t="b">
        <f>AND(ISNA(D375),NOT(ISNA(G375)))</f>
        <v>0</v>
      </c>
    </row>
    <row r="376" spans="1:8" x14ac:dyDescent="0.2">
      <c r="A376" t="s">
        <v>441</v>
      </c>
      <c r="B376" t="s">
        <v>12</v>
      </c>
      <c r="C376" t="s">
        <v>377</v>
      </c>
      <c r="D376" t="e">
        <f>VLOOKUP(C376,existing!J:J,1,FALSE)</f>
        <v>#N/A</v>
      </c>
      <c r="E376" t="b">
        <f t="shared" si="5"/>
        <v>0</v>
      </c>
      <c r="F376" t="str">
        <f>MID(C376,FIND(" ",C376)+1,LEN(C376))</f>
        <v>Lowthion</v>
      </c>
      <c r="G376" t="e">
        <f>VLOOKUP(F376,existing!H:H,1,FALSE)</f>
        <v>#N/A</v>
      </c>
      <c r="H376" t="b">
        <f>AND(ISNA(D376),NOT(ISNA(G376)))</f>
        <v>0</v>
      </c>
    </row>
    <row r="377" spans="1:8" x14ac:dyDescent="0.2">
      <c r="A377" t="s">
        <v>441</v>
      </c>
      <c r="B377" t="s">
        <v>12</v>
      </c>
      <c r="C377" t="s">
        <v>378</v>
      </c>
      <c r="D377" t="e">
        <f>VLOOKUP(C377,existing!J:J,1,FALSE)</f>
        <v>#N/A</v>
      </c>
      <c r="E377" t="b">
        <f t="shared" si="5"/>
        <v>0</v>
      </c>
      <c r="F377" t="str">
        <f>MID(C377,FIND(" ",C377)+1,LEN(C377))</f>
        <v>Groves Williams</v>
      </c>
      <c r="G377" t="e">
        <f>VLOOKUP(F377,existing!H:H,1,FALSE)</f>
        <v>#N/A</v>
      </c>
      <c r="H377" t="b">
        <f>AND(ISNA(D377),NOT(ISNA(G377)))</f>
        <v>0</v>
      </c>
    </row>
    <row r="378" spans="1:8" x14ac:dyDescent="0.2">
      <c r="A378" t="s">
        <v>441</v>
      </c>
      <c r="B378" t="s">
        <v>12</v>
      </c>
      <c r="C378" t="s">
        <v>379</v>
      </c>
      <c r="D378" t="e">
        <f>VLOOKUP(C378,existing!J:J,1,FALSE)</f>
        <v>#N/A</v>
      </c>
      <c r="E378" t="b">
        <f t="shared" si="5"/>
        <v>0</v>
      </c>
      <c r="F378" t="str">
        <f>MID(C378,FIND(" ",C378)+1,LEN(C378))</f>
        <v>Mac Cafferty</v>
      </c>
      <c r="G378" t="e">
        <f>VLOOKUP(F378,existing!H:H,1,FALSE)</f>
        <v>#N/A</v>
      </c>
      <c r="H378" t="b">
        <f>AND(ISNA(D378),NOT(ISNA(G378)))</f>
        <v>0</v>
      </c>
    </row>
    <row r="379" spans="1:8" x14ac:dyDescent="0.2">
      <c r="A379" t="s">
        <v>441</v>
      </c>
      <c r="B379" t="s">
        <v>12</v>
      </c>
      <c r="C379" t="s">
        <v>380</v>
      </c>
      <c r="D379" t="e">
        <f>VLOOKUP(C379,existing!J:J,1,FALSE)</f>
        <v>#N/A</v>
      </c>
      <c r="E379" t="b">
        <f t="shared" si="5"/>
        <v>0</v>
      </c>
      <c r="F379" t="str">
        <f>MID(C379,FIND(" ",C379)+1,LEN(C379))</f>
        <v>Doerfel</v>
      </c>
      <c r="G379" t="e">
        <f>VLOOKUP(F379,existing!H:H,1,FALSE)</f>
        <v>#N/A</v>
      </c>
      <c r="H379" t="b">
        <f>AND(ISNA(D379),NOT(ISNA(G379)))</f>
        <v>0</v>
      </c>
    </row>
    <row r="380" spans="1:8" x14ac:dyDescent="0.2">
      <c r="A380" t="s">
        <v>441</v>
      </c>
      <c r="B380" t="s">
        <v>12</v>
      </c>
      <c r="C380" t="s">
        <v>381</v>
      </c>
      <c r="D380" t="e">
        <f>VLOOKUP(C380,existing!J:J,1,FALSE)</f>
        <v>#N/A</v>
      </c>
      <c r="E380" t="b">
        <f t="shared" si="5"/>
        <v>0</v>
      </c>
      <c r="F380" t="str">
        <f>MID(C380,FIND(" ",C380)+1,LEN(C380))</f>
        <v>Sanders</v>
      </c>
      <c r="G380" t="e">
        <f>VLOOKUP(F380,existing!H:H,1,FALSE)</f>
        <v>#N/A</v>
      </c>
      <c r="H380" t="b">
        <f>AND(ISNA(D380),NOT(ISNA(G380)))</f>
        <v>0</v>
      </c>
    </row>
    <row r="381" spans="1:8" x14ac:dyDescent="0.2">
      <c r="A381" t="s">
        <v>441</v>
      </c>
      <c r="B381" t="s">
        <v>12</v>
      </c>
      <c r="C381" t="s">
        <v>382</v>
      </c>
      <c r="D381" t="e">
        <f>VLOOKUP(C381,existing!J:J,1,FALSE)</f>
        <v>#N/A</v>
      </c>
      <c r="E381" t="b">
        <f t="shared" si="5"/>
        <v>0</v>
      </c>
      <c r="F381" t="str">
        <f>MID(C381,FIND(" ",C381)+1,LEN(C381))</f>
        <v>Moir</v>
      </c>
      <c r="G381" t="e">
        <f>VLOOKUP(F381,existing!H:H,1,FALSE)</f>
        <v>#N/A</v>
      </c>
      <c r="H381" t="b">
        <f>AND(ISNA(D381),NOT(ISNA(G381)))</f>
        <v>0</v>
      </c>
    </row>
    <row r="382" spans="1:8" x14ac:dyDescent="0.2">
      <c r="A382" t="s">
        <v>441</v>
      </c>
      <c r="B382" t="s">
        <v>12</v>
      </c>
      <c r="C382" t="s">
        <v>383</v>
      </c>
      <c r="D382" t="e">
        <f>VLOOKUP(C382,existing!J:J,1,FALSE)</f>
        <v>#N/A</v>
      </c>
      <c r="E382" t="b">
        <f t="shared" si="5"/>
        <v>0</v>
      </c>
      <c r="F382" t="str">
        <f>MID(C382,FIND(" ",C382)+1,LEN(C382))</f>
        <v>Sykes</v>
      </c>
      <c r="G382" t="e">
        <f>VLOOKUP(F382,existing!H:H,1,FALSE)</f>
        <v>#N/A</v>
      </c>
      <c r="H382" t="b">
        <f>AND(ISNA(D382),NOT(ISNA(G382)))</f>
        <v>0</v>
      </c>
    </row>
    <row r="383" spans="1:8" x14ac:dyDescent="0.2">
      <c r="A383" t="s">
        <v>441</v>
      </c>
      <c r="B383" t="s">
        <v>12</v>
      </c>
      <c r="C383" t="s">
        <v>384</v>
      </c>
      <c r="D383" t="e">
        <f>VLOOKUP(C383,existing!J:J,1,FALSE)</f>
        <v>#N/A</v>
      </c>
      <c r="E383" t="b">
        <f t="shared" si="5"/>
        <v>0</v>
      </c>
      <c r="F383" t="str">
        <f>MID(C383,FIND(" ",C383)+1,LEN(C383))</f>
        <v>Essex</v>
      </c>
      <c r="G383" t="e">
        <f>VLOOKUP(F383,existing!H:H,1,FALSE)</f>
        <v>#N/A</v>
      </c>
      <c r="H383" t="b">
        <f>AND(ISNA(D383),NOT(ISNA(G383)))</f>
        <v>0</v>
      </c>
    </row>
    <row r="384" spans="1:8" x14ac:dyDescent="0.2">
      <c r="A384" t="s">
        <v>441</v>
      </c>
      <c r="B384" t="s">
        <v>24</v>
      </c>
      <c r="C384" t="s">
        <v>386</v>
      </c>
      <c r="D384" t="e">
        <f>VLOOKUP(C384,existing!J:J,1,FALSE)</f>
        <v>#N/A</v>
      </c>
      <c r="E384" t="b">
        <f t="shared" si="5"/>
        <v>0</v>
      </c>
      <c r="F384" t="str">
        <f>MID(C384,FIND(" ",C384)+1,LEN(C384))</f>
        <v>Shutt</v>
      </c>
      <c r="G384" t="e">
        <f>VLOOKUP(F384,existing!H:H,1,FALSE)</f>
        <v>#N/A</v>
      </c>
      <c r="H384" t="b">
        <f>AND(ISNA(D384),NOT(ISNA(G384)))</f>
        <v>0</v>
      </c>
    </row>
    <row r="385" spans="1:8" x14ac:dyDescent="0.2">
      <c r="A385" t="s">
        <v>441</v>
      </c>
      <c r="B385" t="s">
        <v>24</v>
      </c>
      <c r="C385" t="s">
        <v>387</v>
      </c>
      <c r="D385" t="e">
        <f>VLOOKUP(C385,existing!J:J,1,FALSE)</f>
        <v>#N/A</v>
      </c>
      <c r="E385" t="b">
        <f t="shared" si="5"/>
        <v>0</v>
      </c>
      <c r="F385" t="str">
        <f>MID(C385,FIND(" ",C385)+1,LEN(C385))</f>
        <v>Neathey</v>
      </c>
      <c r="G385" t="e">
        <f>VLOOKUP(F385,existing!H:H,1,FALSE)</f>
        <v>#N/A</v>
      </c>
      <c r="H385" t="b">
        <f>AND(ISNA(D385),NOT(ISNA(G385)))</f>
        <v>0</v>
      </c>
    </row>
    <row r="386" spans="1:8" x14ac:dyDescent="0.2">
      <c r="A386" t="s">
        <v>441</v>
      </c>
      <c r="B386" t="s">
        <v>24</v>
      </c>
      <c r="C386" t="s">
        <v>388</v>
      </c>
      <c r="D386" t="e">
        <f>VLOOKUP(C386,existing!J:J,1,FALSE)</f>
        <v>#N/A</v>
      </c>
      <c r="E386" t="b">
        <f t="shared" si="5"/>
        <v>0</v>
      </c>
      <c r="F386" t="str">
        <f>MID(C386,FIND(" ",C386)+1,LEN(C386))</f>
        <v>Turnbull</v>
      </c>
      <c r="G386" t="e">
        <f>VLOOKUP(F386,existing!H:H,1,FALSE)</f>
        <v>#N/A</v>
      </c>
      <c r="H386" t="b">
        <f>AND(ISNA(D386),NOT(ISNA(G386)))</f>
        <v>0</v>
      </c>
    </row>
    <row r="387" spans="1:8" x14ac:dyDescent="0.2">
      <c r="A387" t="s">
        <v>441</v>
      </c>
      <c r="B387" t="s">
        <v>24</v>
      </c>
      <c r="C387" t="s">
        <v>389</v>
      </c>
      <c r="D387" t="e">
        <f>VLOOKUP(C387,existing!J:J,1,FALSE)</f>
        <v>#N/A</v>
      </c>
      <c r="E387" t="b">
        <f t="shared" ref="E387:E450" si="6">NOT(ISNA(D387))</f>
        <v>0</v>
      </c>
      <c r="F387" t="str">
        <f>MID(C387,FIND(" ",C387)+1,LEN(C387))</f>
        <v>Dasgupta</v>
      </c>
      <c r="G387" t="e">
        <f>VLOOKUP(F387,existing!H:H,1,FALSE)</f>
        <v>#N/A</v>
      </c>
      <c r="H387" t="b">
        <f>AND(ISNA(D387),NOT(ISNA(G387)))</f>
        <v>0</v>
      </c>
    </row>
    <row r="388" spans="1:8" x14ac:dyDescent="0.2">
      <c r="A388" t="s">
        <v>441</v>
      </c>
      <c r="B388" t="s">
        <v>24</v>
      </c>
      <c r="C388" t="s">
        <v>390</v>
      </c>
      <c r="D388" t="e">
        <f>VLOOKUP(C388,existing!J:J,1,FALSE)</f>
        <v>#N/A</v>
      </c>
      <c r="E388" t="b">
        <f t="shared" si="6"/>
        <v>0</v>
      </c>
      <c r="F388" t="str">
        <f>MID(C388,FIND(" ",C388)+1,LEN(C388))</f>
        <v>Fowler</v>
      </c>
      <c r="G388" t="e">
        <f>VLOOKUP(F388,existing!H:H,1,FALSE)</f>
        <v>#N/A</v>
      </c>
      <c r="H388" t="b">
        <f>AND(ISNA(D388),NOT(ISNA(G388)))</f>
        <v>0</v>
      </c>
    </row>
    <row r="389" spans="1:8" x14ac:dyDescent="0.2">
      <c r="A389" t="s">
        <v>441</v>
      </c>
      <c r="B389" t="s">
        <v>24</v>
      </c>
      <c r="C389" t="s">
        <v>391</v>
      </c>
      <c r="D389" t="e">
        <f>VLOOKUP(C389,existing!J:J,1,FALSE)</f>
        <v>#N/A</v>
      </c>
      <c r="E389" t="b">
        <f t="shared" si="6"/>
        <v>0</v>
      </c>
      <c r="F389" t="str">
        <f>MID(C389,FIND(" ",C389)+1,LEN(C389))</f>
        <v>Enright</v>
      </c>
      <c r="G389" t="e">
        <f>VLOOKUP(F389,existing!H:H,1,FALSE)</f>
        <v>#N/A</v>
      </c>
      <c r="H389" t="b">
        <f>AND(ISNA(D389),NOT(ISNA(G389)))</f>
        <v>0</v>
      </c>
    </row>
    <row r="390" spans="1:8" x14ac:dyDescent="0.2">
      <c r="A390" t="s">
        <v>441</v>
      </c>
      <c r="B390" t="s">
        <v>24</v>
      </c>
      <c r="C390" t="s">
        <v>392</v>
      </c>
      <c r="D390" t="e">
        <f>VLOOKUP(C390,existing!J:J,1,FALSE)</f>
        <v>#N/A</v>
      </c>
      <c r="E390" t="b">
        <f t="shared" si="6"/>
        <v>0</v>
      </c>
      <c r="F390" t="str">
        <f>MID(C390,FIND(" ",C390)+1,LEN(C390))</f>
        <v>Arshad</v>
      </c>
      <c r="G390" t="e">
        <f>VLOOKUP(F390,existing!H:H,1,FALSE)</f>
        <v>#N/A</v>
      </c>
      <c r="H390" t="b">
        <f>AND(ISNA(D390),NOT(ISNA(G390)))</f>
        <v>0</v>
      </c>
    </row>
    <row r="391" spans="1:8" x14ac:dyDescent="0.2">
      <c r="A391" t="s">
        <v>441</v>
      </c>
      <c r="B391" t="s">
        <v>24</v>
      </c>
      <c r="C391" t="s">
        <v>393</v>
      </c>
      <c r="D391" t="e">
        <f>VLOOKUP(C391,existing!J:J,1,FALSE)</f>
        <v>#N/A</v>
      </c>
      <c r="E391" t="b">
        <f t="shared" si="6"/>
        <v>0</v>
      </c>
      <c r="F391" t="str">
        <f>MID(C391,FIND(" ",C391)+1,LEN(C391))</f>
        <v>Burgess</v>
      </c>
      <c r="G391" t="e">
        <f>VLOOKUP(F391,existing!H:H,1,FALSE)</f>
        <v>#N/A</v>
      </c>
      <c r="H391" t="b">
        <f>AND(ISNA(D391),NOT(ISNA(G391)))</f>
        <v>0</v>
      </c>
    </row>
    <row r="392" spans="1:8" x14ac:dyDescent="0.2">
      <c r="A392" t="s">
        <v>441</v>
      </c>
      <c r="B392" t="s">
        <v>30</v>
      </c>
      <c r="C392" t="s">
        <v>396</v>
      </c>
      <c r="D392" t="e">
        <f>VLOOKUP(C392,existing!J:J,1,FALSE)</f>
        <v>#N/A</v>
      </c>
      <c r="E392" t="b">
        <f t="shared" si="6"/>
        <v>0</v>
      </c>
      <c r="F392" t="str">
        <f>MID(C392,FIND(" ",C392)+1,LEN(C392))</f>
        <v>Hook</v>
      </c>
      <c r="G392" t="e">
        <f>VLOOKUP(F392,existing!H:H,1,FALSE)</f>
        <v>#N/A</v>
      </c>
      <c r="H392" t="b">
        <f>AND(ISNA(D392),NOT(ISNA(G392)))</f>
        <v>0</v>
      </c>
    </row>
    <row r="393" spans="1:8" x14ac:dyDescent="0.2">
      <c r="A393" t="s">
        <v>441</v>
      </c>
      <c r="B393" t="s">
        <v>30</v>
      </c>
      <c r="C393" t="s">
        <v>397</v>
      </c>
      <c r="D393" t="e">
        <f>VLOOKUP(C393,existing!J:J,1,FALSE)</f>
        <v>#N/A</v>
      </c>
      <c r="E393" t="b">
        <f t="shared" si="6"/>
        <v>0</v>
      </c>
      <c r="F393" t="str">
        <f>MID(C393,FIND(" ",C393)+1,LEN(C393))</f>
        <v>Bunting</v>
      </c>
      <c r="G393" t="e">
        <f>VLOOKUP(F393,existing!H:H,1,FALSE)</f>
        <v>#N/A</v>
      </c>
      <c r="H393" t="b">
        <f>AND(ISNA(D393),NOT(ISNA(G393)))</f>
        <v>0</v>
      </c>
    </row>
    <row r="394" spans="1:8" x14ac:dyDescent="0.2">
      <c r="A394" t="s">
        <v>441</v>
      </c>
      <c r="B394" t="s">
        <v>30</v>
      </c>
      <c r="C394" t="s">
        <v>398</v>
      </c>
      <c r="D394" t="e">
        <f>VLOOKUP(C394,existing!J:J,1,FALSE)</f>
        <v>#N/A</v>
      </c>
      <c r="E394" t="b">
        <f t="shared" si="6"/>
        <v>0</v>
      </c>
      <c r="F394" t="str">
        <f>MID(C394,FIND(" ",C394)+1,LEN(C394))</f>
        <v>Tod</v>
      </c>
      <c r="G394" t="e">
        <f>VLOOKUP(F394,existing!H:H,1,FALSE)</f>
        <v>#N/A</v>
      </c>
      <c r="H394" t="b">
        <f>AND(ISNA(D394),NOT(ISNA(G394)))</f>
        <v>0</v>
      </c>
    </row>
    <row r="395" spans="1:8" x14ac:dyDescent="0.2">
      <c r="A395" t="s">
        <v>441</v>
      </c>
      <c r="B395" t="s">
        <v>30</v>
      </c>
      <c r="C395" t="s">
        <v>399</v>
      </c>
      <c r="D395" t="e">
        <f>VLOOKUP(C395,existing!J:J,1,FALSE)</f>
        <v>#N/A</v>
      </c>
      <c r="E395" t="b">
        <f t="shared" si="6"/>
        <v>0</v>
      </c>
      <c r="F395" t="str">
        <f>MID(C395,FIND(" ",C395)+1,LEN(C395))</f>
        <v>Leffman</v>
      </c>
      <c r="G395" t="e">
        <f>VLOOKUP(F395,existing!H:H,1,FALSE)</f>
        <v>#N/A</v>
      </c>
      <c r="H395" t="b">
        <f>AND(ISNA(D395),NOT(ISNA(G395)))</f>
        <v>0</v>
      </c>
    </row>
    <row r="396" spans="1:8" x14ac:dyDescent="0.2">
      <c r="A396" t="s">
        <v>441</v>
      </c>
      <c r="B396" t="s">
        <v>30</v>
      </c>
      <c r="C396" t="s">
        <v>400</v>
      </c>
      <c r="D396" t="e">
        <f>VLOOKUP(C396,existing!J:J,1,FALSE)</f>
        <v>#N/A</v>
      </c>
      <c r="E396" t="b">
        <f t="shared" si="6"/>
        <v>0</v>
      </c>
      <c r="F396" t="str">
        <f>MID(C396,FIND(" ",C396)+1,LEN(C396))</f>
        <v>Bowers</v>
      </c>
      <c r="G396" t="e">
        <f>VLOOKUP(F396,existing!H:H,1,FALSE)</f>
        <v>#N/A</v>
      </c>
      <c r="H396" t="b">
        <f>AND(ISNA(D396),NOT(ISNA(G396)))</f>
        <v>0</v>
      </c>
    </row>
    <row r="397" spans="1:8" x14ac:dyDescent="0.2">
      <c r="A397" t="s">
        <v>441</v>
      </c>
      <c r="B397" t="s">
        <v>30</v>
      </c>
      <c r="C397" t="s">
        <v>401</v>
      </c>
      <c r="D397" t="e">
        <f>VLOOKUP(C397,existing!J:J,1,FALSE)</f>
        <v>#N/A</v>
      </c>
      <c r="E397" t="b">
        <f t="shared" si="6"/>
        <v>0</v>
      </c>
      <c r="F397" t="str">
        <f>MID(C397,FIND(" ",C397)+1,LEN(C397))</f>
        <v>Goodall</v>
      </c>
      <c r="G397" t="e">
        <f>VLOOKUP(F397,existing!H:H,1,FALSE)</f>
        <v>#N/A</v>
      </c>
      <c r="H397" t="b">
        <f>AND(ISNA(D397),NOT(ISNA(G397)))</f>
        <v>0</v>
      </c>
    </row>
    <row r="398" spans="1:8" x14ac:dyDescent="0.2">
      <c r="A398" t="s">
        <v>441</v>
      </c>
      <c r="B398" t="s">
        <v>30</v>
      </c>
      <c r="C398" t="s">
        <v>402</v>
      </c>
      <c r="D398" t="e">
        <f>VLOOKUP(C398,existing!J:J,1,FALSE)</f>
        <v>#N/A</v>
      </c>
      <c r="E398" t="b">
        <f t="shared" si="6"/>
        <v>0</v>
      </c>
      <c r="F398" t="str">
        <f>MID(C398,FIND(" ",C398)+1,LEN(C398))</f>
        <v>Ziegler</v>
      </c>
      <c r="G398" t="e">
        <f>VLOOKUP(F398,existing!H:H,1,FALSE)</f>
        <v>#N/A</v>
      </c>
      <c r="H398" t="b">
        <f>AND(ISNA(D398),NOT(ISNA(G398)))</f>
        <v>0</v>
      </c>
    </row>
    <row r="399" spans="1:8" x14ac:dyDescent="0.2">
      <c r="A399" t="s">
        <v>441</v>
      </c>
      <c r="B399" t="s">
        <v>30</v>
      </c>
      <c r="C399" t="s">
        <v>403</v>
      </c>
      <c r="D399" t="e">
        <f>VLOOKUP(C399,existing!J:J,1,FALSE)</f>
        <v>#N/A</v>
      </c>
      <c r="E399" t="b">
        <f t="shared" si="6"/>
        <v>0</v>
      </c>
      <c r="F399" t="str">
        <f>MID(C399,FIND(" ",C399)+1,LEN(C399))</f>
        <v>Perry</v>
      </c>
      <c r="G399" t="e">
        <f>VLOOKUP(F399,existing!H:H,1,FALSE)</f>
        <v>#N/A</v>
      </c>
      <c r="H399" t="b">
        <f>AND(ISNA(D399),NOT(ISNA(G399)))</f>
        <v>0</v>
      </c>
    </row>
    <row r="400" spans="1:8" x14ac:dyDescent="0.2">
      <c r="A400" t="s">
        <v>441</v>
      </c>
      <c r="B400" t="s">
        <v>30</v>
      </c>
      <c r="C400" t="s">
        <v>404</v>
      </c>
      <c r="D400" t="e">
        <f>VLOOKUP(C400,existing!J:J,1,FALSE)</f>
        <v>#N/A</v>
      </c>
      <c r="E400" t="b">
        <f t="shared" si="6"/>
        <v>0</v>
      </c>
      <c r="F400" t="str">
        <f>MID(C400,FIND(" ",C400)+1,LEN(C400))</f>
        <v>Vincent</v>
      </c>
      <c r="G400" t="e">
        <f>VLOOKUP(F400,existing!H:H,1,FALSE)</f>
        <v>#N/A</v>
      </c>
      <c r="H400" t="b">
        <f>AND(ISNA(D400),NOT(ISNA(G400)))</f>
        <v>0</v>
      </c>
    </row>
    <row r="401" spans="1:8" x14ac:dyDescent="0.2">
      <c r="A401" t="s">
        <v>441</v>
      </c>
      <c r="B401" t="s">
        <v>36</v>
      </c>
      <c r="C401" t="s">
        <v>406</v>
      </c>
      <c r="D401" t="e">
        <f>VLOOKUP(C401,existing!J:J,1,FALSE)</f>
        <v>#N/A</v>
      </c>
      <c r="E401" t="b">
        <f t="shared" si="6"/>
        <v>0</v>
      </c>
      <c r="F401" t="str">
        <f>MID(C401,FIND(" ",C401)+1,LEN(C401))</f>
        <v>Phillips</v>
      </c>
      <c r="G401" t="e">
        <f>VLOOKUP(F401,existing!H:H,1,FALSE)</f>
        <v>#N/A</v>
      </c>
      <c r="H401" t="b">
        <f>AND(ISNA(D401),NOT(ISNA(G401)))</f>
        <v>0</v>
      </c>
    </row>
    <row r="402" spans="1:8" x14ac:dyDescent="0.2">
      <c r="A402" t="s">
        <v>441</v>
      </c>
      <c r="B402" t="s">
        <v>36</v>
      </c>
      <c r="C402" t="s">
        <v>407</v>
      </c>
      <c r="D402" t="e">
        <f>VLOOKUP(C402,existing!J:J,1,FALSE)</f>
        <v>#N/A</v>
      </c>
      <c r="E402" t="b">
        <f t="shared" si="6"/>
        <v>0</v>
      </c>
      <c r="F402" t="str">
        <f>MID(C402,FIND(" ",C402)+1,LEN(C402))</f>
        <v>Rowland</v>
      </c>
      <c r="G402" t="e">
        <f>VLOOKUP(F402,existing!H:H,1,FALSE)</f>
        <v>#N/A</v>
      </c>
      <c r="H402" t="b">
        <f>AND(ISNA(D402),NOT(ISNA(G402)))</f>
        <v>0</v>
      </c>
    </row>
    <row r="403" spans="1:8" x14ac:dyDescent="0.2">
      <c r="A403" t="s">
        <v>441</v>
      </c>
      <c r="B403" t="s">
        <v>36</v>
      </c>
      <c r="C403" t="s">
        <v>408</v>
      </c>
      <c r="D403" t="e">
        <f>VLOOKUP(C403,existing!J:J,1,FALSE)</f>
        <v>#N/A</v>
      </c>
      <c r="E403" t="b">
        <f t="shared" si="6"/>
        <v>0</v>
      </c>
      <c r="F403" t="str">
        <f>MID(C403,FIND(" ",C403)+1,LEN(C403))</f>
        <v>De Camborne Lucy</v>
      </c>
      <c r="G403" t="e">
        <f>VLOOKUP(F403,existing!H:H,1,FALSE)</f>
        <v>#N/A</v>
      </c>
      <c r="H403" t="b">
        <f>AND(ISNA(D403),NOT(ISNA(G403)))</f>
        <v>0</v>
      </c>
    </row>
    <row r="404" spans="1:8" x14ac:dyDescent="0.2">
      <c r="A404" t="s">
        <v>441</v>
      </c>
      <c r="B404" t="s">
        <v>36</v>
      </c>
      <c r="C404" t="s">
        <v>409</v>
      </c>
      <c r="D404" t="e">
        <f>VLOOKUP(C404,existing!J:J,1,FALSE)</f>
        <v>#N/A</v>
      </c>
      <c r="E404" t="b">
        <f t="shared" si="6"/>
        <v>0</v>
      </c>
      <c r="F404" t="str">
        <f>MID(C404,FIND(" ",C404)+1,LEN(C404))</f>
        <v>Bartholomew</v>
      </c>
      <c r="G404" t="e">
        <f>VLOOKUP(F404,existing!H:H,1,FALSE)</f>
        <v>#N/A</v>
      </c>
      <c r="H404" t="b">
        <f>AND(ISNA(D404),NOT(ISNA(G404)))</f>
        <v>0</v>
      </c>
    </row>
    <row r="405" spans="1:8" x14ac:dyDescent="0.2">
      <c r="A405" t="s">
        <v>441</v>
      </c>
      <c r="B405" t="s">
        <v>36</v>
      </c>
      <c r="C405" t="s">
        <v>410</v>
      </c>
      <c r="D405" t="e">
        <f>VLOOKUP(C405,existing!J:J,1,FALSE)</f>
        <v>#N/A</v>
      </c>
      <c r="E405" t="b">
        <f t="shared" si="6"/>
        <v>0</v>
      </c>
      <c r="F405" t="str">
        <f>MID(C405,FIND(" ",C405)+1,LEN(C405))</f>
        <v>Ellis</v>
      </c>
      <c r="G405" t="e">
        <f>VLOOKUP(F405,existing!H:H,1,FALSE)</f>
        <v>#N/A</v>
      </c>
      <c r="H405" t="b">
        <f>AND(ISNA(D405),NOT(ISNA(G405)))</f>
        <v>0</v>
      </c>
    </row>
    <row r="406" spans="1:8" x14ac:dyDescent="0.2">
      <c r="A406" t="s">
        <v>441</v>
      </c>
      <c r="B406" t="s">
        <v>36</v>
      </c>
      <c r="C406" t="s">
        <v>411</v>
      </c>
      <c r="D406" t="e">
        <f>VLOOKUP(C406,existing!J:J,1,FALSE)</f>
        <v>#N/A</v>
      </c>
      <c r="E406" t="b">
        <f t="shared" si="6"/>
        <v>0</v>
      </c>
      <c r="F406" t="str">
        <f>MID(C406,FIND(" ",C406)+1,LEN(C406))</f>
        <v>Kennedy</v>
      </c>
      <c r="G406" t="e">
        <f>VLOOKUP(F406,existing!H:H,1,FALSE)</f>
        <v>#N/A</v>
      </c>
      <c r="H406" t="b">
        <f>AND(ISNA(D406),NOT(ISNA(G406)))</f>
        <v>0</v>
      </c>
    </row>
    <row r="407" spans="1:8" x14ac:dyDescent="0.2">
      <c r="A407" t="s">
        <v>441</v>
      </c>
      <c r="B407" t="s">
        <v>36</v>
      </c>
      <c r="C407" t="s">
        <v>413</v>
      </c>
      <c r="D407" t="e">
        <f>VLOOKUP(C407,existing!J:J,1,FALSE)</f>
        <v>#N/A</v>
      </c>
      <c r="E407" t="b">
        <f t="shared" si="6"/>
        <v>0</v>
      </c>
      <c r="F407" t="str">
        <f>MID(C407,FIND(" ",C407)+1,LEN(C407))</f>
        <v>Farmer</v>
      </c>
      <c r="G407" t="e">
        <f>VLOOKUP(F407,existing!H:H,1,FALSE)</f>
        <v>#N/A</v>
      </c>
      <c r="H407" t="b">
        <f>AND(ISNA(D407),NOT(ISNA(G407)))</f>
        <v>0</v>
      </c>
    </row>
    <row r="408" spans="1:8" x14ac:dyDescent="0.2">
      <c r="A408" t="s">
        <v>441</v>
      </c>
      <c r="B408" t="s">
        <v>36</v>
      </c>
      <c r="C408" t="s">
        <v>414</v>
      </c>
      <c r="D408" t="e">
        <f>VLOOKUP(C408,existing!J:J,1,FALSE)</f>
        <v>#N/A</v>
      </c>
      <c r="E408" t="b">
        <f t="shared" si="6"/>
        <v>0</v>
      </c>
      <c r="F408" t="str">
        <f>MID(C408,FIND(" ",C408)+1,LEN(C408))</f>
        <v>Wiltshire</v>
      </c>
      <c r="G408" t="e">
        <f>VLOOKUP(F408,existing!H:H,1,FALSE)</f>
        <v>#N/A</v>
      </c>
      <c r="H408" t="b">
        <f>AND(ISNA(D408),NOT(ISNA(G408)))</f>
        <v>0</v>
      </c>
    </row>
    <row r="409" spans="1:8" x14ac:dyDescent="0.2">
      <c r="A409" t="s">
        <v>441</v>
      </c>
      <c r="B409" t="s">
        <v>415</v>
      </c>
      <c r="C409" t="s">
        <v>416</v>
      </c>
      <c r="D409" t="e">
        <f>VLOOKUP(C409,existing!J:J,1,FALSE)</f>
        <v>#N/A</v>
      </c>
      <c r="E409" t="b">
        <f t="shared" si="6"/>
        <v>0</v>
      </c>
      <c r="F409" t="str">
        <f>MID(C409,FIND(" ",C409)+1,LEN(C409))</f>
        <v>Bruce</v>
      </c>
      <c r="G409" t="e">
        <f>VLOOKUP(F409,existing!H:H,1,FALSE)</f>
        <v>#N/A</v>
      </c>
      <c r="H409" t="b">
        <f>AND(ISNA(D409),NOT(ISNA(G409)))</f>
        <v>0</v>
      </c>
    </row>
    <row r="410" spans="1:8" x14ac:dyDescent="0.2">
      <c r="A410" t="s">
        <v>441</v>
      </c>
      <c r="B410" t="s">
        <v>415</v>
      </c>
      <c r="C410" t="s">
        <v>417</v>
      </c>
      <c r="D410" t="e">
        <f>VLOOKUP(C410,existing!J:J,1,FALSE)</f>
        <v>#N/A</v>
      </c>
      <c r="E410" t="b">
        <f t="shared" si="6"/>
        <v>0</v>
      </c>
      <c r="F410" t="str">
        <f>MID(C410,FIND(" ",C410)+1,LEN(C410))</f>
        <v>Carr</v>
      </c>
      <c r="G410" t="e">
        <f>VLOOKUP(F410,existing!H:H,1,FALSE)</f>
        <v>#N/A</v>
      </c>
      <c r="H410" t="b">
        <f>AND(ISNA(D410),NOT(ISNA(G410)))</f>
        <v>0</v>
      </c>
    </row>
    <row r="411" spans="1:8" x14ac:dyDescent="0.2">
      <c r="A411" t="s">
        <v>441</v>
      </c>
      <c r="B411" t="s">
        <v>415</v>
      </c>
      <c r="C411" t="s">
        <v>418</v>
      </c>
      <c r="D411" t="e">
        <f>VLOOKUP(C411,existing!J:J,1,FALSE)</f>
        <v>#N/A</v>
      </c>
      <c r="E411" t="b">
        <f t="shared" si="6"/>
        <v>0</v>
      </c>
      <c r="F411" t="str">
        <f>MID(C411,FIND(" ",C411)+1,LEN(C411))</f>
        <v>Chesham</v>
      </c>
      <c r="G411" t="e">
        <f>VLOOKUP(F411,existing!H:H,1,FALSE)</f>
        <v>#N/A</v>
      </c>
      <c r="H411" t="b">
        <f>AND(ISNA(D411),NOT(ISNA(G411)))</f>
        <v>0</v>
      </c>
    </row>
    <row r="412" spans="1:8" x14ac:dyDescent="0.2">
      <c r="A412" t="s">
        <v>441</v>
      </c>
      <c r="B412" t="s">
        <v>415</v>
      </c>
      <c r="C412" t="s">
        <v>419</v>
      </c>
      <c r="D412" t="e">
        <f>VLOOKUP(C412,existing!J:J,1,FALSE)</f>
        <v>#N/A</v>
      </c>
      <c r="E412" t="b">
        <f t="shared" si="6"/>
        <v>0</v>
      </c>
      <c r="F412" t="str">
        <f>MID(C412,FIND(" ",C412)+1,LEN(C412))</f>
        <v>Cox</v>
      </c>
      <c r="G412" t="e">
        <f>VLOOKUP(F412,existing!H:H,1,FALSE)</f>
        <v>#N/A</v>
      </c>
      <c r="H412" t="b">
        <f>AND(ISNA(D412),NOT(ISNA(G412)))</f>
        <v>0</v>
      </c>
    </row>
    <row r="413" spans="1:8" x14ac:dyDescent="0.2">
      <c r="A413" t="s">
        <v>441</v>
      </c>
      <c r="B413" t="s">
        <v>415</v>
      </c>
      <c r="C413" t="s">
        <v>421</v>
      </c>
      <c r="D413" t="e">
        <f>VLOOKUP(C413,existing!J:J,1,FALSE)</f>
        <v>#N/A</v>
      </c>
      <c r="E413" t="b">
        <f t="shared" si="6"/>
        <v>0</v>
      </c>
      <c r="F413" t="str">
        <f>MID(C413,FIND(" ",C413)+1,LEN(C413))</f>
        <v>Harper</v>
      </c>
      <c r="G413" t="e">
        <f>VLOOKUP(F413,existing!H:H,1,FALSE)</f>
        <v>#N/A</v>
      </c>
      <c r="H413" t="b">
        <f>AND(ISNA(D413),NOT(ISNA(G413)))</f>
        <v>0</v>
      </c>
    </row>
    <row r="414" spans="1:8" x14ac:dyDescent="0.2">
      <c r="A414" t="s">
        <v>441</v>
      </c>
      <c r="B414" t="s">
        <v>415</v>
      </c>
      <c r="C414" t="s">
        <v>422</v>
      </c>
      <c r="D414" t="e">
        <f>VLOOKUP(C414,existing!J:J,1,FALSE)</f>
        <v>#N/A</v>
      </c>
      <c r="E414" t="b">
        <f t="shared" si="6"/>
        <v>0</v>
      </c>
      <c r="F414" t="str">
        <f>MID(C414,FIND(" ",C414)+1,LEN(C414))</f>
        <v>Kirk</v>
      </c>
      <c r="G414" t="e">
        <f>VLOOKUP(F414,existing!H:H,1,FALSE)</f>
        <v>#N/A</v>
      </c>
      <c r="H414" t="b">
        <f>AND(ISNA(D414),NOT(ISNA(G414)))</f>
        <v>0</v>
      </c>
    </row>
    <row r="415" spans="1:8" x14ac:dyDescent="0.2">
      <c r="A415" t="s">
        <v>441</v>
      </c>
      <c r="B415" t="s">
        <v>415</v>
      </c>
      <c r="C415" t="s">
        <v>423</v>
      </c>
      <c r="D415" t="e">
        <f>VLOOKUP(C415,existing!J:J,1,FALSE)</f>
        <v>#N/A</v>
      </c>
      <c r="E415" t="b">
        <f t="shared" si="6"/>
        <v>0</v>
      </c>
      <c r="F415" t="str">
        <f>MID(C415,FIND(" ",C415)+1,LEN(C415))</f>
        <v>Pruden</v>
      </c>
      <c r="G415" t="e">
        <f>VLOOKUP(F415,existing!H:H,1,FALSE)</f>
        <v>#N/A</v>
      </c>
      <c r="H415" t="b">
        <f>AND(ISNA(D415),NOT(ISNA(G415)))</f>
        <v>0</v>
      </c>
    </row>
    <row r="416" spans="1:8" x14ac:dyDescent="0.2">
      <c r="A416" t="s">
        <v>441</v>
      </c>
      <c r="B416" t="s">
        <v>415</v>
      </c>
      <c r="C416" t="s">
        <v>424</v>
      </c>
      <c r="D416" t="e">
        <f>VLOOKUP(C416,existing!J:J,1,FALSE)</f>
        <v>#N/A</v>
      </c>
      <c r="E416" t="b">
        <f t="shared" si="6"/>
        <v>0</v>
      </c>
      <c r="F416" t="str">
        <f>MID(C416,FIND(" ",C416)+1,LEN(C416))</f>
        <v>Thomas-Emans</v>
      </c>
      <c r="G416" t="e">
        <f>VLOOKUP(F416,existing!H:H,1,FALSE)</f>
        <v>#N/A</v>
      </c>
      <c r="H416" t="b">
        <f>AND(ISNA(D416),NOT(ISNA(G416)))</f>
        <v>0</v>
      </c>
    </row>
    <row r="417" spans="1:8" x14ac:dyDescent="0.2">
      <c r="A417" t="s">
        <v>441</v>
      </c>
      <c r="B417" t="s">
        <v>415</v>
      </c>
      <c r="C417" t="s">
        <v>425</v>
      </c>
      <c r="D417" t="e">
        <f>VLOOKUP(C417,existing!J:J,1,FALSE)</f>
        <v>#N/A</v>
      </c>
      <c r="E417" t="b">
        <f t="shared" si="6"/>
        <v>0</v>
      </c>
      <c r="F417" t="str">
        <f>MID(C417,FIND(" ",C417)+1,LEN(C417))</f>
        <v>Williams</v>
      </c>
      <c r="G417" t="e">
        <f>VLOOKUP(F417,existing!H:H,1,FALSE)</f>
        <v>#N/A</v>
      </c>
      <c r="H417" t="b">
        <f>AND(ISNA(D417),NOT(ISNA(G417)))</f>
        <v>0</v>
      </c>
    </row>
    <row r="418" spans="1:8" x14ac:dyDescent="0.2">
      <c r="A418" t="s">
        <v>441</v>
      </c>
      <c r="B418" t="s">
        <v>166</v>
      </c>
      <c r="C418" t="s">
        <v>426</v>
      </c>
      <c r="D418" t="e">
        <f>VLOOKUP(C418,existing!J:J,1,FALSE)</f>
        <v>#N/A</v>
      </c>
      <c r="E418" t="b">
        <f t="shared" si="6"/>
        <v>0</v>
      </c>
      <c r="F418" t="str">
        <f>MID(C418,FIND(" ",C418)+1,LEN(C418))</f>
        <v>Ndikumana</v>
      </c>
      <c r="G418" t="e">
        <f>VLOOKUP(F418,existing!H:H,1,FALSE)</f>
        <v>#N/A</v>
      </c>
      <c r="H418" t="b">
        <f>AND(ISNA(D418),NOT(ISNA(G418)))</f>
        <v>0</v>
      </c>
    </row>
    <row r="419" spans="1:8" x14ac:dyDescent="0.2">
      <c r="A419" t="s">
        <v>441</v>
      </c>
      <c r="B419" t="s">
        <v>166</v>
      </c>
      <c r="C419" t="s">
        <v>427</v>
      </c>
      <c r="D419" t="e">
        <f>VLOOKUP(C419,existing!J:J,1,FALSE)</f>
        <v>#N/A</v>
      </c>
      <c r="E419" t="b">
        <f t="shared" si="6"/>
        <v>0</v>
      </c>
      <c r="F419" t="str">
        <f>MID(C419,FIND(" ",C419)+1,LEN(C419))</f>
        <v>Powell</v>
      </c>
      <c r="G419" t="e">
        <f>VLOOKUP(F419,existing!H:H,1,FALSE)</f>
        <v>#N/A</v>
      </c>
      <c r="H419" t="b">
        <f>AND(ISNA(D419),NOT(ISNA(G419)))</f>
        <v>0</v>
      </c>
    </row>
    <row r="420" spans="1:8" x14ac:dyDescent="0.2">
      <c r="A420" t="s">
        <v>441</v>
      </c>
      <c r="B420" t="s">
        <v>42</v>
      </c>
      <c r="C420" t="s">
        <v>428</v>
      </c>
      <c r="D420" t="e">
        <f>VLOOKUP(C420,existing!J:J,1,FALSE)</f>
        <v>#N/A</v>
      </c>
      <c r="E420" t="b">
        <f t="shared" si="6"/>
        <v>0</v>
      </c>
      <c r="F420" t="str">
        <f>MID(C420,FIND(" ",C420)+1,LEN(C420))</f>
        <v>Wauchope</v>
      </c>
      <c r="G420" t="e">
        <f>VLOOKUP(F420,existing!H:H,1,FALSE)</f>
        <v>#N/A</v>
      </c>
      <c r="H420" t="b">
        <f>AND(ISNA(D420),NOT(ISNA(G420)))</f>
        <v>0</v>
      </c>
    </row>
    <row r="421" spans="1:8" x14ac:dyDescent="0.2">
      <c r="A421" t="s">
        <v>441</v>
      </c>
      <c r="B421" t="s">
        <v>42</v>
      </c>
      <c r="C421" t="s">
        <v>429</v>
      </c>
      <c r="D421" t="e">
        <f>VLOOKUP(C421,existing!J:J,1,FALSE)</f>
        <v>#N/A</v>
      </c>
      <c r="E421" t="b">
        <f t="shared" si="6"/>
        <v>0</v>
      </c>
      <c r="F421" t="str">
        <f>MID(C421,FIND(" ",C421)+1,LEN(C421))</f>
        <v>Philips</v>
      </c>
      <c r="G421" t="e">
        <f>VLOOKUP(F421,existing!H:H,1,FALSE)</f>
        <v>#N/A</v>
      </c>
      <c r="H421" t="b">
        <f>AND(ISNA(D421),NOT(ISNA(G421)))</f>
        <v>0</v>
      </c>
    </row>
    <row r="422" spans="1:8" x14ac:dyDescent="0.2">
      <c r="A422" t="s">
        <v>441</v>
      </c>
      <c r="B422" t="s">
        <v>42</v>
      </c>
      <c r="C422" t="s">
        <v>430</v>
      </c>
      <c r="D422" t="e">
        <f>VLOOKUP(C422,existing!J:J,1,FALSE)</f>
        <v>#N/A</v>
      </c>
      <c r="E422" t="b">
        <f t="shared" si="6"/>
        <v>0</v>
      </c>
      <c r="F422" t="str">
        <f>MID(C422,FIND(" ",C422)+1,LEN(C422))</f>
        <v>Pitcher</v>
      </c>
      <c r="G422" t="e">
        <f>VLOOKUP(F422,existing!H:H,1,FALSE)</f>
        <v>#N/A</v>
      </c>
      <c r="H422" t="b">
        <f>AND(ISNA(D422),NOT(ISNA(G422)))</f>
        <v>0</v>
      </c>
    </row>
    <row r="423" spans="1:8" x14ac:dyDescent="0.2">
      <c r="A423" t="s">
        <v>441</v>
      </c>
      <c r="B423" t="s">
        <v>42</v>
      </c>
      <c r="C423" t="s">
        <v>431</v>
      </c>
      <c r="D423" t="e">
        <f>VLOOKUP(C423,existing!J:J,1,FALSE)</f>
        <v>#N/A</v>
      </c>
      <c r="E423" t="b">
        <f t="shared" si="6"/>
        <v>0</v>
      </c>
      <c r="F423" t="str">
        <f>MID(C423,FIND(" ",C423)+1,LEN(C423))</f>
        <v>Brothers</v>
      </c>
      <c r="G423" t="e">
        <f>VLOOKUP(F423,existing!H:H,1,FALSE)</f>
        <v>#N/A</v>
      </c>
      <c r="H423" t="b">
        <f>AND(ISNA(D423),NOT(ISNA(G423)))</f>
        <v>0</v>
      </c>
    </row>
    <row r="424" spans="1:8" x14ac:dyDescent="0.2">
      <c r="A424" t="s">
        <v>441</v>
      </c>
      <c r="B424" t="s">
        <v>42</v>
      </c>
      <c r="C424" t="s">
        <v>432</v>
      </c>
      <c r="D424" t="e">
        <f>VLOOKUP(C424,existing!J:J,1,FALSE)</f>
        <v>#N/A</v>
      </c>
      <c r="E424" t="b">
        <f t="shared" si="6"/>
        <v>0</v>
      </c>
      <c r="F424" t="str">
        <f>MID(C424,FIND(" ",C424)+1,LEN(C424))</f>
        <v>Gould</v>
      </c>
      <c r="G424" t="e">
        <f>VLOOKUP(F424,existing!H:H,1,FALSE)</f>
        <v>#N/A</v>
      </c>
      <c r="H424" t="b">
        <f>AND(ISNA(D424),NOT(ISNA(G424)))</f>
        <v>0</v>
      </c>
    </row>
    <row r="425" spans="1:8" x14ac:dyDescent="0.2">
      <c r="A425" t="s">
        <v>441</v>
      </c>
      <c r="B425" t="s">
        <v>42</v>
      </c>
      <c r="C425" t="s">
        <v>433</v>
      </c>
      <c r="D425" t="e">
        <f>VLOOKUP(C425,existing!J:J,1,FALSE)</f>
        <v>#N/A</v>
      </c>
      <c r="E425" t="b">
        <f t="shared" si="6"/>
        <v>0</v>
      </c>
      <c r="F425" t="str">
        <f>MID(C425,FIND(" ",C425)+1,LEN(C425))</f>
        <v>Egan</v>
      </c>
      <c r="G425" t="e">
        <f>VLOOKUP(F425,existing!H:H,1,FALSE)</f>
        <v>#N/A</v>
      </c>
      <c r="H425" t="b">
        <f>AND(ISNA(D425),NOT(ISNA(G425)))</f>
        <v>0</v>
      </c>
    </row>
    <row r="426" spans="1:8" x14ac:dyDescent="0.2">
      <c r="A426" t="s">
        <v>441</v>
      </c>
      <c r="B426" t="s">
        <v>42</v>
      </c>
      <c r="C426" t="s">
        <v>434</v>
      </c>
      <c r="D426" t="e">
        <f>VLOOKUP(C426,existing!J:J,1,FALSE)</f>
        <v>#N/A</v>
      </c>
      <c r="E426" t="b">
        <f t="shared" si="6"/>
        <v>0</v>
      </c>
      <c r="F426" t="str">
        <f>MID(C426,FIND(" ",C426)+1,LEN(C426))</f>
        <v>De Leon</v>
      </c>
      <c r="G426" t="e">
        <f>VLOOKUP(F426,existing!H:H,1,FALSE)</f>
        <v>#N/A</v>
      </c>
      <c r="H426" t="b">
        <f>AND(ISNA(D426),NOT(ISNA(G426)))</f>
        <v>0</v>
      </c>
    </row>
    <row r="427" spans="1:8" x14ac:dyDescent="0.2">
      <c r="A427" t="s">
        <v>441</v>
      </c>
      <c r="B427" t="s">
        <v>42</v>
      </c>
      <c r="C427" t="s">
        <v>435</v>
      </c>
      <c r="D427" t="e">
        <f>VLOOKUP(C427,existing!J:J,1,FALSE)</f>
        <v>#N/A</v>
      </c>
      <c r="E427" t="b">
        <f t="shared" si="6"/>
        <v>0</v>
      </c>
      <c r="F427" t="str">
        <f>MID(C427,FIND(" ",C427)+1,LEN(C427))</f>
        <v>Stone</v>
      </c>
      <c r="G427" t="e">
        <f>VLOOKUP(F427,existing!H:H,1,FALSE)</f>
        <v>#N/A</v>
      </c>
      <c r="H427" t="b">
        <f>AND(ISNA(D427),NOT(ISNA(G427)))</f>
        <v>0</v>
      </c>
    </row>
    <row r="428" spans="1:8" x14ac:dyDescent="0.2">
      <c r="A428" t="s">
        <v>441</v>
      </c>
      <c r="B428" t="s">
        <v>42</v>
      </c>
      <c r="C428" t="s">
        <v>436</v>
      </c>
      <c r="D428" t="e">
        <f>VLOOKUP(C428,existing!J:J,1,FALSE)</f>
        <v>#N/A</v>
      </c>
      <c r="E428" t="b">
        <f t="shared" si="6"/>
        <v>0</v>
      </c>
      <c r="F428" t="str">
        <f>MID(C428,FIND(" ",C428)+1,LEN(C428))</f>
        <v>Moore</v>
      </c>
      <c r="G428" t="e">
        <f>VLOOKUP(F428,existing!H:H,1,FALSE)</f>
        <v>#N/A</v>
      </c>
      <c r="H428" t="b">
        <f>AND(ISNA(D428),NOT(ISNA(G428)))</f>
        <v>0</v>
      </c>
    </row>
    <row r="429" spans="1:8" x14ac:dyDescent="0.2">
      <c r="A429" t="s">
        <v>441</v>
      </c>
      <c r="B429" t="s">
        <v>42</v>
      </c>
      <c r="C429" t="s">
        <v>437</v>
      </c>
      <c r="D429" t="e">
        <f>VLOOKUP(C429,existing!J:J,1,FALSE)</f>
        <v>#N/A</v>
      </c>
      <c r="E429" t="b">
        <f t="shared" si="6"/>
        <v>0</v>
      </c>
      <c r="F429" t="str">
        <f>MID(C429,FIND(" ",C429)+1,LEN(C429))</f>
        <v>Mountain</v>
      </c>
      <c r="G429" t="e">
        <f>VLOOKUP(F429,existing!H:H,1,FALSE)</f>
        <v>#N/A</v>
      </c>
      <c r="H429" t="b">
        <f>AND(ISNA(D429),NOT(ISNA(G429)))</f>
        <v>0</v>
      </c>
    </row>
    <row r="430" spans="1:8" x14ac:dyDescent="0.2">
      <c r="A430" t="s">
        <v>441</v>
      </c>
      <c r="B430" t="s">
        <v>48</v>
      </c>
      <c r="C430" t="s">
        <v>438</v>
      </c>
      <c r="D430" t="e">
        <f>VLOOKUP(C430,existing!J:J,1,FALSE)</f>
        <v>#N/A</v>
      </c>
      <c r="E430" t="b">
        <f t="shared" si="6"/>
        <v>0</v>
      </c>
      <c r="F430" t="str">
        <f>MID(C430,FIND(" ",C430)+1,LEN(C430))</f>
        <v>McMahon</v>
      </c>
      <c r="G430" t="e">
        <f>VLOOKUP(F430,existing!H:H,1,FALSE)</f>
        <v>#N/A</v>
      </c>
      <c r="H430" t="b">
        <f>AND(ISNA(D430),NOT(ISNA(G430)))</f>
        <v>0</v>
      </c>
    </row>
    <row r="431" spans="1:8" x14ac:dyDescent="0.2">
      <c r="A431" t="s">
        <v>441</v>
      </c>
      <c r="B431" t="s">
        <v>48</v>
      </c>
      <c r="C431" t="s">
        <v>439</v>
      </c>
      <c r="D431" t="e">
        <f>VLOOKUP(C431,existing!J:J,1,FALSE)</f>
        <v>#N/A</v>
      </c>
      <c r="E431" t="b">
        <f t="shared" si="6"/>
        <v>0</v>
      </c>
      <c r="F431" t="str">
        <f>MID(C431,FIND(" ",C431)+1,LEN(C431))</f>
        <v>Round</v>
      </c>
      <c r="G431" t="e">
        <f>VLOOKUP(F431,existing!H:H,1,FALSE)</f>
        <v>#N/A</v>
      </c>
      <c r="H431" t="b">
        <f>AND(ISNA(D431),NOT(ISNA(G431)))</f>
        <v>0</v>
      </c>
    </row>
    <row r="432" spans="1:8" x14ac:dyDescent="0.2">
      <c r="A432" t="s">
        <v>441</v>
      </c>
      <c r="B432" t="s">
        <v>48</v>
      </c>
      <c r="C432" t="s">
        <v>440</v>
      </c>
      <c r="D432" t="e">
        <f>VLOOKUP(C432,existing!J:J,1,FALSE)</f>
        <v>#N/A</v>
      </c>
      <c r="E432" t="b">
        <f t="shared" si="6"/>
        <v>0</v>
      </c>
      <c r="F432" t="str">
        <f>MID(C432,FIND(" ",C432)+1,LEN(C432))</f>
        <v>Turberville</v>
      </c>
      <c r="G432" t="e">
        <f>VLOOKUP(F432,existing!H:H,1,FALSE)</f>
        <v>#N/A</v>
      </c>
      <c r="H432" t="b">
        <f>AND(ISNA(D432),NOT(ISNA(G432)))</f>
        <v>0</v>
      </c>
    </row>
    <row r="433" spans="1:8" x14ac:dyDescent="0.2">
      <c r="A433" t="s">
        <v>1105</v>
      </c>
      <c r="B433" t="s">
        <v>0</v>
      </c>
      <c r="C433" t="s">
        <v>1106</v>
      </c>
      <c r="D433" t="e">
        <f>VLOOKUP(C433,existing!J:J,1,FALSE)</f>
        <v>#N/A</v>
      </c>
      <c r="E433" t="b">
        <f t="shared" si="6"/>
        <v>0</v>
      </c>
      <c r="F433" t="str">
        <f>MID(C433,FIND(" ",C433)+1,LEN(C433))</f>
        <v>Johnson</v>
      </c>
      <c r="G433" t="e">
        <f>VLOOKUP(F433,existing!H:H,1,FALSE)</f>
        <v>#N/A</v>
      </c>
      <c r="H433" t="b">
        <f>AND(ISNA(D433),NOT(ISNA(G433)))</f>
        <v>0</v>
      </c>
    </row>
    <row r="434" spans="1:8" x14ac:dyDescent="0.2">
      <c r="A434" t="s">
        <v>1105</v>
      </c>
      <c r="B434" t="s">
        <v>0</v>
      </c>
      <c r="C434" t="s">
        <v>1107</v>
      </c>
      <c r="D434" t="e">
        <f>VLOOKUP(C434,existing!J:J,1,FALSE)</f>
        <v>#N/A</v>
      </c>
      <c r="E434" t="b">
        <f t="shared" si="6"/>
        <v>0</v>
      </c>
      <c r="F434" t="str">
        <f>MID(C434,FIND(" ",C434)+1,LEN(C434))</f>
        <v>Godfrey</v>
      </c>
      <c r="G434" t="e">
        <f>VLOOKUP(F434,existing!H:H,1,FALSE)</f>
        <v>#N/A</v>
      </c>
      <c r="H434" t="b">
        <f>AND(ISNA(D434),NOT(ISNA(G434)))</f>
        <v>0</v>
      </c>
    </row>
    <row r="435" spans="1:8" x14ac:dyDescent="0.2">
      <c r="A435" t="s">
        <v>1105</v>
      </c>
      <c r="B435" t="s">
        <v>0</v>
      </c>
      <c r="C435" t="s">
        <v>1108</v>
      </c>
      <c r="D435" t="e">
        <f>VLOOKUP(C435,existing!J:J,1,FALSE)</f>
        <v>#N/A</v>
      </c>
      <c r="E435" t="b">
        <f t="shared" si="6"/>
        <v>0</v>
      </c>
      <c r="F435" t="str">
        <f>MID(C435,FIND(" ",C435)+1,LEN(C435))</f>
        <v>Middleton</v>
      </c>
      <c r="G435" t="e">
        <f>VLOOKUP(F435,existing!H:H,1,FALSE)</f>
        <v>#N/A</v>
      </c>
      <c r="H435" t="b">
        <f>AND(ISNA(D435),NOT(ISNA(G435)))</f>
        <v>0</v>
      </c>
    </row>
    <row r="436" spans="1:8" x14ac:dyDescent="0.2">
      <c r="A436" t="s">
        <v>1105</v>
      </c>
      <c r="B436" t="s">
        <v>0</v>
      </c>
      <c r="C436" t="s">
        <v>1109</v>
      </c>
      <c r="D436" t="e">
        <f>VLOOKUP(C436,existing!J:J,1,FALSE)</f>
        <v>#N/A</v>
      </c>
      <c r="E436" t="b">
        <f t="shared" si="6"/>
        <v>0</v>
      </c>
      <c r="F436" t="str">
        <f>MID(C436,FIND(" ",C436)+1,LEN(C436))</f>
        <v>Hooberman</v>
      </c>
      <c r="G436" t="e">
        <f>VLOOKUP(F436,existing!H:H,1,FALSE)</f>
        <v>#N/A</v>
      </c>
      <c r="H436" t="b">
        <f>AND(ISNA(D436),NOT(ISNA(G436)))</f>
        <v>0</v>
      </c>
    </row>
    <row r="437" spans="1:8" x14ac:dyDescent="0.2">
      <c r="A437" t="s">
        <v>1105</v>
      </c>
      <c r="B437" t="s">
        <v>0</v>
      </c>
      <c r="C437" t="s">
        <v>1110</v>
      </c>
      <c r="D437" t="e">
        <f>VLOOKUP(C437,existing!J:J,1,FALSE)</f>
        <v>#N/A</v>
      </c>
      <c r="E437" t="b">
        <f t="shared" si="6"/>
        <v>0</v>
      </c>
      <c r="F437" t="str">
        <f>MID(C437,FIND(" ",C437)+1,LEN(C437))</f>
        <v>Sewell</v>
      </c>
      <c r="G437" t="e">
        <f>VLOOKUP(F437,existing!H:H,1,FALSE)</f>
        <v>#N/A</v>
      </c>
      <c r="H437" t="b">
        <f>AND(ISNA(D437),NOT(ISNA(G437)))</f>
        <v>0</v>
      </c>
    </row>
    <row r="438" spans="1:8" x14ac:dyDescent="0.2">
      <c r="A438" t="s">
        <v>1105</v>
      </c>
      <c r="B438" t="s">
        <v>0</v>
      </c>
      <c r="C438" t="s">
        <v>1111</v>
      </c>
      <c r="D438" t="e">
        <f>VLOOKUP(C438,existing!J:J,1,FALSE)</f>
        <v>#N/A</v>
      </c>
      <c r="E438" t="b">
        <f t="shared" si="6"/>
        <v>0</v>
      </c>
      <c r="F438" t="str">
        <f>MID(C438,FIND(" ",C438)+1,LEN(C438))</f>
        <v>Hunt</v>
      </c>
      <c r="G438" t="e">
        <f>VLOOKUP(F438,existing!H:H,1,FALSE)</f>
        <v>#N/A</v>
      </c>
      <c r="H438" t="b">
        <f>AND(ISNA(D438),NOT(ISNA(G438)))</f>
        <v>0</v>
      </c>
    </row>
    <row r="439" spans="1:8" x14ac:dyDescent="0.2">
      <c r="A439" t="s">
        <v>1105</v>
      </c>
      <c r="B439" t="s">
        <v>6</v>
      </c>
      <c r="C439" t="s">
        <v>1113</v>
      </c>
      <c r="D439" t="e">
        <f>VLOOKUP(C439,existing!J:J,1,FALSE)</f>
        <v>#N/A</v>
      </c>
      <c r="E439" t="b">
        <f t="shared" si="6"/>
        <v>0</v>
      </c>
      <c r="F439" t="str">
        <f>MID(C439,FIND(" ",C439)+1,LEN(C439))</f>
        <v>Mustoe</v>
      </c>
      <c r="G439" t="e">
        <f>VLOOKUP(F439,existing!H:H,1,FALSE)</f>
        <v>#N/A</v>
      </c>
      <c r="H439" t="b">
        <f>AND(ISNA(D439),NOT(ISNA(G439)))</f>
        <v>0</v>
      </c>
    </row>
    <row r="440" spans="1:8" x14ac:dyDescent="0.2">
      <c r="A440" t="s">
        <v>1105</v>
      </c>
      <c r="B440" t="s">
        <v>6</v>
      </c>
      <c r="C440" t="s">
        <v>1114</v>
      </c>
      <c r="D440" t="e">
        <f>VLOOKUP(C440,existing!J:J,1,FALSE)</f>
        <v>#N/A</v>
      </c>
      <c r="E440" t="b">
        <f t="shared" si="6"/>
        <v>0</v>
      </c>
      <c r="F440" t="str">
        <f>MID(C440,FIND(" ",C440)+1,LEN(C440))</f>
        <v>Purbrick</v>
      </c>
      <c r="G440" t="e">
        <f>VLOOKUP(F440,existing!H:H,1,FALSE)</f>
        <v>#N/A</v>
      </c>
      <c r="H440" t="b">
        <f>AND(ISNA(D440),NOT(ISNA(G440)))</f>
        <v>0</v>
      </c>
    </row>
    <row r="441" spans="1:8" x14ac:dyDescent="0.2">
      <c r="A441" t="s">
        <v>1105</v>
      </c>
      <c r="B441" t="s">
        <v>6</v>
      </c>
      <c r="C441" t="s">
        <v>1115</v>
      </c>
      <c r="D441" t="e">
        <f>VLOOKUP(C441,existing!J:J,1,FALSE)</f>
        <v>#N/A</v>
      </c>
      <c r="E441" t="b">
        <f t="shared" si="6"/>
        <v>0</v>
      </c>
      <c r="F441" t="str">
        <f>MID(C441,FIND(" ",C441)+1,LEN(C441))</f>
        <v>Hiscott</v>
      </c>
      <c r="G441" t="e">
        <f>VLOOKUP(F441,existing!H:H,1,FALSE)</f>
        <v>#N/A</v>
      </c>
      <c r="H441" t="b">
        <f>AND(ISNA(D441),NOT(ISNA(G441)))</f>
        <v>0</v>
      </c>
    </row>
    <row r="442" spans="1:8" x14ac:dyDescent="0.2">
      <c r="A442" t="s">
        <v>1105</v>
      </c>
      <c r="B442" t="s">
        <v>6</v>
      </c>
      <c r="C442" t="s">
        <v>1116</v>
      </c>
      <c r="D442" t="e">
        <f>VLOOKUP(C442,existing!J:J,1,FALSE)</f>
        <v>#N/A</v>
      </c>
      <c r="E442" t="b">
        <f t="shared" si="6"/>
        <v>0</v>
      </c>
      <c r="F442" t="str">
        <f>MID(C442,FIND(" ",C442)+1,LEN(C442))</f>
        <v>Taghdissian</v>
      </c>
      <c r="G442" t="e">
        <f>VLOOKUP(F442,existing!H:H,1,FALSE)</f>
        <v>#N/A</v>
      </c>
      <c r="H442" t="b">
        <f>AND(ISNA(D442),NOT(ISNA(G442)))</f>
        <v>0</v>
      </c>
    </row>
    <row r="443" spans="1:8" x14ac:dyDescent="0.2">
      <c r="A443" t="s">
        <v>1105</v>
      </c>
      <c r="B443" t="s">
        <v>6</v>
      </c>
      <c r="C443" t="s">
        <v>1117</v>
      </c>
      <c r="D443" t="e">
        <f>VLOOKUP(C443,existing!J:J,1,FALSE)</f>
        <v>#N/A</v>
      </c>
      <c r="E443" t="b">
        <f t="shared" si="6"/>
        <v>0</v>
      </c>
      <c r="F443" t="str">
        <f>MID(C443,FIND(" ",C443)+1,LEN(C443))</f>
        <v>Owens</v>
      </c>
      <c r="G443" t="e">
        <f>VLOOKUP(F443,existing!H:H,1,FALSE)</f>
        <v>#N/A</v>
      </c>
      <c r="H443" t="b">
        <f>AND(ISNA(D443),NOT(ISNA(G443)))</f>
        <v>0</v>
      </c>
    </row>
    <row r="444" spans="1:8" x14ac:dyDescent="0.2">
      <c r="A444" t="s">
        <v>1105</v>
      </c>
      <c r="B444" t="s">
        <v>73</v>
      </c>
      <c r="C444" t="s">
        <v>1118</v>
      </c>
      <c r="D444" t="e">
        <f>VLOOKUP(C444,existing!J:J,1,FALSE)</f>
        <v>#N/A</v>
      </c>
      <c r="E444" t="b">
        <f t="shared" si="6"/>
        <v>0</v>
      </c>
      <c r="F444" t="str">
        <f>MID(C444,FIND(" ",C444)+1,LEN(C444))</f>
        <v>Knight</v>
      </c>
      <c r="G444" t="e">
        <f>VLOOKUP(F444,existing!H:H,1,FALSE)</f>
        <v>#N/A</v>
      </c>
      <c r="H444" t="b">
        <f>AND(ISNA(D444),NOT(ISNA(G444)))</f>
        <v>0</v>
      </c>
    </row>
    <row r="445" spans="1:8" x14ac:dyDescent="0.2">
      <c r="A445" t="s">
        <v>1105</v>
      </c>
      <c r="B445" t="s">
        <v>73</v>
      </c>
      <c r="C445" t="s">
        <v>1119</v>
      </c>
      <c r="D445" t="e">
        <f>VLOOKUP(C445,existing!J:J,1,FALSE)</f>
        <v>#N/A</v>
      </c>
      <c r="E445" t="b">
        <f t="shared" si="6"/>
        <v>0</v>
      </c>
      <c r="F445" t="str">
        <f>MID(C445,FIND(" ",C445)+1,LEN(C445))</f>
        <v>Blundell</v>
      </c>
      <c r="G445" t="e">
        <f>VLOOKUP(F445,existing!H:H,1,FALSE)</f>
        <v>#N/A</v>
      </c>
      <c r="H445" t="b">
        <f>AND(ISNA(D445),NOT(ISNA(G445)))</f>
        <v>0</v>
      </c>
    </row>
    <row r="446" spans="1:8" x14ac:dyDescent="0.2">
      <c r="A446" t="s">
        <v>1105</v>
      </c>
      <c r="B446" t="s">
        <v>12</v>
      </c>
      <c r="C446" t="s">
        <v>1121</v>
      </c>
      <c r="D446" t="e">
        <f>VLOOKUP(C446,existing!J:J,1,FALSE)</f>
        <v>#N/A</v>
      </c>
      <c r="E446" t="b">
        <f t="shared" si="6"/>
        <v>0</v>
      </c>
      <c r="F446" t="str">
        <f>MID(C446,FIND(" ",C446)+1,LEN(C446))</f>
        <v>Lake</v>
      </c>
      <c r="G446" t="e">
        <f>VLOOKUP(F446,existing!H:H,1,FALSE)</f>
        <v>#N/A</v>
      </c>
      <c r="H446" t="b">
        <f>AND(ISNA(D446),NOT(ISNA(G446)))</f>
        <v>0</v>
      </c>
    </row>
    <row r="447" spans="1:8" x14ac:dyDescent="0.2">
      <c r="A447" t="s">
        <v>1105</v>
      </c>
      <c r="B447" t="s">
        <v>12</v>
      </c>
      <c r="C447" t="s">
        <v>1122</v>
      </c>
      <c r="D447" t="e">
        <f>VLOOKUP(C447,existing!J:J,1,FALSE)</f>
        <v>#N/A</v>
      </c>
      <c r="E447" t="b">
        <f t="shared" si="6"/>
        <v>0</v>
      </c>
      <c r="F447" t="str">
        <f>MID(C447,FIND(" ",C447)+1,LEN(C447))</f>
        <v>Denyer</v>
      </c>
      <c r="G447" t="e">
        <f>VLOOKUP(F447,existing!H:H,1,FALSE)</f>
        <v>#N/A</v>
      </c>
      <c r="H447" t="b">
        <f>AND(ISNA(D447),NOT(ISNA(G447)))</f>
        <v>0</v>
      </c>
    </row>
    <row r="448" spans="1:8" x14ac:dyDescent="0.2">
      <c r="A448" t="s">
        <v>1105</v>
      </c>
      <c r="B448" t="s">
        <v>12</v>
      </c>
      <c r="C448" t="s">
        <v>1123</v>
      </c>
      <c r="D448" t="e">
        <f>VLOOKUP(C448,existing!J:J,1,FALSE)</f>
        <v>#N/A</v>
      </c>
      <c r="E448" t="b">
        <f t="shared" si="6"/>
        <v>0</v>
      </c>
      <c r="F448" t="str">
        <f>MID(C448,FIND(" ",C448)+1,LEN(C448))</f>
        <v>Scott</v>
      </c>
      <c r="G448" t="e">
        <f>VLOOKUP(F448,existing!H:H,1,FALSE)</f>
        <v>#N/A</v>
      </c>
      <c r="H448" t="b">
        <f>AND(ISNA(D448),NOT(ISNA(G448)))</f>
        <v>0</v>
      </c>
    </row>
    <row r="449" spans="1:8" x14ac:dyDescent="0.2">
      <c r="A449" t="s">
        <v>1105</v>
      </c>
      <c r="B449" t="s">
        <v>12</v>
      </c>
      <c r="C449" t="s">
        <v>1124</v>
      </c>
      <c r="D449" t="e">
        <f>VLOOKUP(C449,existing!J:J,1,FALSE)</f>
        <v>#N/A</v>
      </c>
      <c r="E449" t="b">
        <f t="shared" si="6"/>
        <v>0</v>
      </c>
      <c r="F449" t="str">
        <f>MID(C449,FIND(" ",C449)+1,LEN(C449))</f>
        <v>Dimery</v>
      </c>
      <c r="G449" t="e">
        <f>VLOOKUP(F449,existing!H:H,1,FALSE)</f>
        <v>#N/A</v>
      </c>
      <c r="H449" t="b">
        <f>AND(ISNA(D449),NOT(ISNA(G449)))</f>
        <v>0</v>
      </c>
    </row>
    <row r="450" spans="1:8" x14ac:dyDescent="0.2">
      <c r="A450" t="s">
        <v>1105</v>
      </c>
      <c r="B450" t="s">
        <v>12</v>
      </c>
      <c r="C450" t="s">
        <v>1125</v>
      </c>
      <c r="D450" t="e">
        <f>VLOOKUP(C450,existing!J:J,1,FALSE)</f>
        <v>#N/A</v>
      </c>
      <c r="E450" t="b">
        <f t="shared" si="6"/>
        <v>0</v>
      </c>
      <c r="F450" t="str">
        <f>MID(C450,FIND(" ",C450)+1,LEN(C450))</f>
        <v>La Borde</v>
      </c>
      <c r="G450" t="e">
        <f>VLOOKUP(F450,existing!H:H,1,FALSE)</f>
        <v>#N/A</v>
      </c>
      <c r="H450" t="b">
        <f>AND(ISNA(D450),NOT(ISNA(G450)))</f>
        <v>0</v>
      </c>
    </row>
    <row r="451" spans="1:8" x14ac:dyDescent="0.2">
      <c r="A451" t="s">
        <v>1105</v>
      </c>
      <c r="B451" t="s">
        <v>24</v>
      </c>
      <c r="C451" t="s">
        <v>1127</v>
      </c>
      <c r="D451" t="e">
        <f>VLOOKUP(C451,existing!J:J,1,FALSE)</f>
        <v>#N/A</v>
      </c>
      <c r="E451" t="b">
        <f t="shared" ref="E451:E514" si="7">NOT(ISNA(D451))</f>
        <v>0</v>
      </c>
      <c r="F451" t="str">
        <f>MID(C451,FIND(" ",C451)+1,LEN(C451))</f>
        <v>Andrew Adonis</v>
      </c>
      <c r="G451" t="e">
        <f>VLOOKUP(F451,existing!H:H,1,FALSE)</f>
        <v>#N/A</v>
      </c>
      <c r="H451" t="b">
        <f>AND(ISNA(D451),NOT(ISNA(G451)))</f>
        <v>0</v>
      </c>
    </row>
    <row r="452" spans="1:8" x14ac:dyDescent="0.2">
      <c r="A452" t="s">
        <v>1105</v>
      </c>
      <c r="B452" t="s">
        <v>24</v>
      </c>
      <c r="C452" t="s">
        <v>1128</v>
      </c>
      <c r="D452" t="e">
        <f>VLOOKUP(C452,existing!J:J,1,FALSE)</f>
        <v>#N/A</v>
      </c>
      <c r="E452" t="b">
        <f t="shared" si="7"/>
        <v>0</v>
      </c>
      <c r="F452" t="str">
        <f>MID(C452,FIND(" ",C452)+1,LEN(C452))</f>
        <v>Kirkham</v>
      </c>
      <c r="G452" t="e">
        <f>VLOOKUP(F452,existing!H:H,1,FALSE)</f>
        <v>#N/A</v>
      </c>
      <c r="H452" t="b">
        <f>AND(ISNA(D452),NOT(ISNA(G452)))</f>
        <v>0</v>
      </c>
    </row>
    <row r="453" spans="1:8" x14ac:dyDescent="0.2">
      <c r="A453" t="s">
        <v>1105</v>
      </c>
      <c r="B453" t="s">
        <v>24</v>
      </c>
      <c r="C453" t="s">
        <v>1129</v>
      </c>
      <c r="D453" t="e">
        <f>VLOOKUP(C453,existing!J:J,1,FALSE)</f>
        <v>#N/A</v>
      </c>
      <c r="E453" t="b">
        <f t="shared" si="7"/>
        <v>0</v>
      </c>
      <c r="F453" t="str">
        <f>MID(C453,FIND(" ",C453)+1,LEN(C453))</f>
        <v>Guild</v>
      </c>
      <c r="G453" t="e">
        <f>VLOOKUP(F453,existing!H:H,1,FALSE)</f>
        <v>#N/A</v>
      </c>
      <c r="H453" t="b">
        <f>AND(ISNA(D453),NOT(ISNA(G453)))</f>
        <v>0</v>
      </c>
    </row>
    <row r="454" spans="1:8" x14ac:dyDescent="0.2">
      <c r="A454" t="s">
        <v>1105</v>
      </c>
      <c r="B454" t="s">
        <v>24</v>
      </c>
      <c r="C454" t="s">
        <v>1131</v>
      </c>
      <c r="D454" t="e">
        <f>VLOOKUP(C454,existing!J:J,1,FALSE)</f>
        <v>#N/A</v>
      </c>
      <c r="E454" t="b">
        <f t="shared" si="7"/>
        <v>0</v>
      </c>
      <c r="F454" t="str">
        <f>MID(C454,FIND(" ",C454)+1,LEN(C454))</f>
        <v>Al-Hassan</v>
      </c>
      <c r="G454" t="e">
        <f>VLOOKUP(F454,existing!H:H,1,FALSE)</f>
        <v>#N/A</v>
      </c>
      <c r="H454" t="b">
        <f>AND(ISNA(D454),NOT(ISNA(G454)))</f>
        <v>0</v>
      </c>
    </row>
    <row r="455" spans="1:8" x14ac:dyDescent="0.2">
      <c r="A455" t="s">
        <v>1105</v>
      </c>
      <c r="B455" t="s">
        <v>30</v>
      </c>
      <c r="C455" t="s">
        <v>1132</v>
      </c>
      <c r="D455" t="e">
        <f>VLOOKUP(C455,existing!J:J,1,FALSE)</f>
        <v>#N/A</v>
      </c>
      <c r="E455" t="b">
        <f t="shared" si="7"/>
        <v>0</v>
      </c>
      <c r="F455" t="str">
        <f>MID(C455,FIND(" ",C455)+1,LEN(C455))</f>
        <v>Voaden</v>
      </c>
      <c r="G455" t="e">
        <f>VLOOKUP(F455,existing!H:H,1,FALSE)</f>
        <v>#N/A</v>
      </c>
      <c r="H455" t="b">
        <f>AND(ISNA(D455),NOT(ISNA(G455)))</f>
        <v>0</v>
      </c>
    </row>
    <row r="456" spans="1:8" x14ac:dyDescent="0.2">
      <c r="A456" t="s">
        <v>1105</v>
      </c>
      <c r="B456" t="s">
        <v>30</v>
      </c>
      <c r="C456" t="s">
        <v>1133</v>
      </c>
      <c r="D456" t="e">
        <f>VLOOKUP(C456,existing!J:J,1,FALSE)</f>
        <v>#N/A</v>
      </c>
      <c r="E456" t="b">
        <f t="shared" si="7"/>
        <v>0</v>
      </c>
      <c r="F456" t="str">
        <f>MID(C456,FIND(" ",C456)+1,LEN(C456))</f>
        <v>Horwood</v>
      </c>
      <c r="G456" t="e">
        <f>VLOOKUP(F456,existing!H:H,1,FALSE)</f>
        <v>#N/A</v>
      </c>
      <c r="H456" t="b">
        <f>AND(ISNA(D456),NOT(ISNA(G456)))</f>
        <v>0</v>
      </c>
    </row>
    <row r="457" spans="1:8" x14ac:dyDescent="0.2">
      <c r="A457" t="s">
        <v>1105</v>
      </c>
      <c r="B457" t="s">
        <v>30</v>
      </c>
      <c r="C457" t="s">
        <v>1134</v>
      </c>
      <c r="D457" t="e">
        <f>VLOOKUP(C457,existing!J:J,1,FALSE)</f>
        <v>#N/A</v>
      </c>
      <c r="E457" t="b">
        <f t="shared" si="7"/>
        <v>0</v>
      </c>
      <c r="F457" t="str">
        <f>MID(C457,FIND(" ",C457)+1,LEN(C457))</f>
        <v>Williams</v>
      </c>
      <c r="G457" t="e">
        <f>VLOOKUP(F457,existing!H:H,1,FALSE)</f>
        <v>#N/A</v>
      </c>
      <c r="H457" t="b">
        <f>AND(ISNA(D457),NOT(ISNA(G457)))</f>
        <v>0</v>
      </c>
    </row>
    <row r="458" spans="1:8" x14ac:dyDescent="0.2">
      <c r="A458" t="s">
        <v>1105</v>
      </c>
      <c r="B458" t="s">
        <v>30</v>
      </c>
      <c r="C458" t="s">
        <v>1135</v>
      </c>
      <c r="D458" t="e">
        <f>VLOOKUP(C458,existing!J:J,1,FALSE)</f>
        <v>#N/A</v>
      </c>
      <c r="E458" t="b">
        <f t="shared" si="7"/>
        <v>0</v>
      </c>
      <c r="F458" t="str">
        <f>MID(C458,FIND(" ",C458)+1,LEN(C458))</f>
        <v>Rylance</v>
      </c>
      <c r="G458" t="e">
        <f>VLOOKUP(F458,existing!H:H,1,FALSE)</f>
        <v>#N/A</v>
      </c>
      <c r="H458" t="b">
        <f>AND(ISNA(D458),NOT(ISNA(G458)))</f>
        <v>0</v>
      </c>
    </row>
    <row r="459" spans="1:8" x14ac:dyDescent="0.2">
      <c r="A459" t="s">
        <v>1105</v>
      </c>
      <c r="B459" t="s">
        <v>30</v>
      </c>
      <c r="C459" t="s">
        <v>1136</v>
      </c>
      <c r="D459" t="e">
        <f>VLOOKUP(C459,existing!J:J,1,FALSE)</f>
        <v>#N/A</v>
      </c>
      <c r="E459" t="b">
        <f t="shared" si="7"/>
        <v>0</v>
      </c>
      <c r="F459" t="str">
        <f>MID(C459,FIND(" ",C459)+1,LEN(C459))</f>
        <v>Chalmers</v>
      </c>
      <c r="G459" t="e">
        <f>VLOOKUP(F459,existing!H:H,1,FALSE)</f>
        <v>#N/A</v>
      </c>
      <c r="H459" t="b">
        <f>AND(ISNA(D459),NOT(ISNA(G459)))</f>
        <v>0</v>
      </c>
    </row>
    <row r="460" spans="1:8" x14ac:dyDescent="0.2">
      <c r="A460" t="s">
        <v>1105</v>
      </c>
      <c r="B460" t="s">
        <v>30</v>
      </c>
      <c r="C460" t="s">
        <v>1137</v>
      </c>
      <c r="D460" t="e">
        <f>VLOOKUP(C460,existing!J:J,1,FALSE)</f>
        <v>#N/A</v>
      </c>
      <c r="E460" t="b">
        <f t="shared" si="7"/>
        <v>0</v>
      </c>
      <c r="F460" t="str">
        <f>MID(C460,FIND(" ",C460)+1,LEN(C460))</f>
        <v>Stagnetto</v>
      </c>
      <c r="G460" t="e">
        <f>VLOOKUP(F460,existing!H:H,1,FALSE)</f>
        <v>#N/A</v>
      </c>
      <c r="H460" t="b">
        <f>AND(ISNA(D460),NOT(ISNA(G460)))</f>
        <v>0</v>
      </c>
    </row>
    <row r="461" spans="1:8" x14ac:dyDescent="0.2">
      <c r="A461" t="s">
        <v>1105</v>
      </c>
      <c r="B461" t="s">
        <v>36</v>
      </c>
      <c r="C461" t="s">
        <v>1138</v>
      </c>
      <c r="D461" t="e">
        <f>VLOOKUP(C461,existing!J:J,1,FALSE)</f>
        <v>#N/A</v>
      </c>
      <c r="E461" t="b">
        <f t="shared" si="7"/>
        <v>0</v>
      </c>
      <c r="F461" t="str">
        <f>MID(C461,FIND(" ",C461)+1,LEN(C461))</f>
        <v>Widdecombe</v>
      </c>
      <c r="G461" t="e">
        <f>VLOOKUP(F461,existing!H:H,1,FALSE)</f>
        <v>#N/A</v>
      </c>
      <c r="H461" t="b">
        <f>AND(ISNA(D461),NOT(ISNA(G461)))</f>
        <v>0</v>
      </c>
    </row>
    <row r="462" spans="1:8" x14ac:dyDescent="0.2">
      <c r="A462" t="s">
        <v>1105</v>
      </c>
      <c r="B462" t="s">
        <v>36</v>
      </c>
      <c r="C462" t="s">
        <v>1139</v>
      </c>
      <c r="D462" t="e">
        <f>VLOOKUP(C462,existing!J:J,1,FALSE)</f>
        <v>#N/A</v>
      </c>
      <c r="E462" t="b">
        <f t="shared" si="7"/>
        <v>0</v>
      </c>
      <c r="F462" t="str">
        <f>MID(C462,FIND(" ",C462)+1,LEN(C462))</f>
        <v>Glancy</v>
      </c>
      <c r="G462" t="e">
        <f>VLOOKUP(F462,existing!H:H,1,FALSE)</f>
        <v>#N/A</v>
      </c>
      <c r="H462" t="b">
        <f>AND(ISNA(D462),NOT(ISNA(G462)))</f>
        <v>0</v>
      </c>
    </row>
    <row r="463" spans="1:8" x14ac:dyDescent="0.2">
      <c r="A463" t="s">
        <v>1105</v>
      </c>
      <c r="B463" t="s">
        <v>36</v>
      </c>
      <c r="C463" t="s">
        <v>1140</v>
      </c>
      <c r="D463" t="e">
        <f>VLOOKUP(C463,existing!J:J,1,FALSE)</f>
        <v>#N/A</v>
      </c>
      <c r="E463" t="b">
        <f t="shared" si="7"/>
        <v>0</v>
      </c>
      <c r="F463" t="str">
        <f>MID(C463,FIND(" ",C463)+1,LEN(C463))</f>
        <v>Jordan</v>
      </c>
      <c r="G463" t="e">
        <f>VLOOKUP(F463,existing!H:H,1,FALSE)</f>
        <v>#N/A</v>
      </c>
      <c r="H463" t="b">
        <f>AND(ISNA(D463),NOT(ISNA(G463)))</f>
        <v>0</v>
      </c>
    </row>
    <row r="464" spans="1:8" x14ac:dyDescent="0.2">
      <c r="A464" t="s">
        <v>1105</v>
      </c>
      <c r="B464" t="s">
        <v>36</v>
      </c>
      <c r="C464" t="s">
        <v>1141</v>
      </c>
      <c r="D464" t="e">
        <f>VLOOKUP(C464,existing!J:J,1,FALSE)</f>
        <v>#N/A</v>
      </c>
      <c r="E464" t="b">
        <f t="shared" si="7"/>
        <v>0</v>
      </c>
      <c r="F464" t="str">
        <f>MID(C464,FIND(" ",C464)+1,LEN(C464))</f>
        <v>Tarr</v>
      </c>
      <c r="G464" t="e">
        <f>VLOOKUP(F464,existing!H:H,1,FALSE)</f>
        <v>#N/A</v>
      </c>
      <c r="H464" t="b">
        <f>AND(ISNA(D464),NOT(ISNA(G464)))</f>
        <v>0</v>
      </c>
    </row>
    <row r="465" spans="1:8" x14ac:dyDescent="0.2">
      <c r="A465" t="s">
        <v>1105</v>
      </c>
      <c r="B465" t="s">
        <v>36</v>
      </c>
      <c r="C465" t="s">
        <v>1142</v>
      </c>
      <c r="D465" t="e">
        <f>VLOOKUP(C465,existing!J:J,1,FALSE)</f>
        <v>#N/A</v>
      </c>
      <c r="E465" t="b">
        <f t="shared" si="7"/>
        <v>0</v>
      </c>
      <c r="F465" t="str">
        <f>MID(C465,FIND(" ",C465)+1,LEN(C465))</f>
        <v>Lane-Nott</v>
      </c>
      <c r="G465" t="e">
        <f>VLOOKUP(F465,existing!H:H,1,FALSE)</f>
        <v>#N/A</v>
      </c>
      <c r="H465" t="b">
        <f>AND(ISNA(D465),NOT(ISNA(G465)))</f>
        <v>0</v>
      </c>
    </row>
    <row r="466" spans="1:8" x14ac:dyDescent="0.2">
      <c r="A466" t="s">
        <v>1105</v>
      </c>
      <c r="B466" t="s">
        <v>36</v>
      </c>
      <c r="C466" t="s">
        <v>1143</v>
      </c>
      <c r="D466" t="e">
        <f>VLOOKUP(C466,existing!J:J,1,FALSE)</f>
        <v>#N/A</v>
      </c>
      <c r="E466" t="b">
        <f t="shared" si="7"/>
        <v>0</v>
      </c>
      <c r="F466" t="str">
        <f>MID(C466,FIND(" ",C466)+1,LEN(C466))</f>
        <v>Darke</v>
      </c>
      <c r="G466" t="e">
        <f>VLOOKUP(F466,existing!H:H,1,FALSE)</f>
        <v>#N/A</v>
      </c>
      <c r="H466" t="b">
        <f>AND(ISNA(D466),NOT(ISNA(G466)))</f>
        <v>0</v>
      </c>
    </row>
    <row r="467" spans="1:8" x14ac:dyDescent="0.2">
      <c r="A467" t="s">
        <v>1105</v>
      </c>
      <c r="B467" t="s">
        <v>42</v>
      </c>
      <c r="C467" t="s">
        <v>1144</v>
      </c>
      <c r="D467" t="e">
        <f>VLOOKUP(C467,existing!J:J,1,FALSE)</f>
        <v>#N/A</v>
      </c>
      <c r="E467" t="b">
        <f t="shared" si="7"/>
        <v>0</v>
      </c>
      <c r="F467" t="str">
        <f>MID(C467,FIND(" ",C467)+1,LEN(C467))</f>
        <v>Webb</v>
      </c>
      <c r="G467" t="e">
        <f>VLOOKUP(F467,existing!H:H,1,FALSE)</f>
        <v>#N/A</v>
      </c>
      <c r="H467" t="b">
        <f>AND(ISNA(D467),NOT(ISNA(G467)))</f>
        <v>0</v>
      </c>
    </row>
    <row r="468" spans="1:8" x14ac:dyDescent="0.2">
      <c r="A468" t="s">
        <v>1105</v>
      </c>
      <c r="B468" t="s">
        <v>42</v>
      </c>
      <c r="C468" t="s">
        <v>1145</v>
      </c>
      <c r="D468" t="e">
        <f>VLOOKUP(C468,existing!J:J,1,FALSE)</f>
        <v>#N/A</v>
      </c>
      <c r="E468" t="b">
        <f t="shared" si="7"/>
        <v>0</v>
      </c>
      <c r="F468" t="str">
        <f>MID(C468,FIND(" ",C468)+1,LEN(C468))</f>
        <v>Benjamin</v>
      </c>
      <c r="G468" t="e">
        <f>VLOOKUP(F468,existing!H:H,1,FALSE)</f>
        <v>#N/A</v>
      </c>
      <c r="H468" t="b">
        <f>AND(ISNA(D468),NOT(ISNA(G468)))</f>
        <v>0</v>
      </c>
    </row>
    <row r="469" spans="1:8" x14ac:dyDescent="0.2">
      <c r="A469" t="s">
        <v>1105</v>
      </c>
      <c r="B469" t="s">
        <v>42</v>
      </c>
      <c r="C469" t="s">
        <v>1148</v>
      </c>
      <c r="D469" t="e">
        <f>VLOOKUP(C469,existing!J:J,1,FALSE)</f>
        <v>#N/A</v>
      </c>
      <c r="E469" t="b">
        <f t="shared" si="7"/>
        <v>0</v>
      </c>
      <c r="F469" t="str">
        <f>MID(C469,FIND(" ",C469)+1,LEN(C469))</f>
        <v>Lee</v>
      </c>
      <c r="G469" t="e">
        <f>VLOOKUP(F469,existing!H:H,1,FALSE)</f>
        <v>#N/A</v>
      </c>
      <c r="H469" t="b">
        <f>AND(ISNA(D469),NOT(ISNA(G469)))</f>
        <v>0</v>
      </c>
    </row>
    <row r="470" spans="1:8" x14ac:dyDescent="0.2">
      <c r="A470" t="s">
        <v>1105</v>
      </c>
      <c r="B470" t="s">
        <v>42</v>
      </c>
      <c r="C470" t="s">
        <v>1149</v>
      </c>
      <c r="D470" t="e">
        <f>VLOOKUP(C470,existing!J:J,1,FALSE)</f>
        <v>#N/A</v>
      </c>
      <c r="E470" t="b">
        <f t="shared" si="7"/>
        <v>0</v>
      </c>
      <c r="F470" t="str">
        <f>MID(C470,FIND(" ",C470)+1,LEN(C470))</f>
        <v>Sheridan</v>
      </c>
      <c r="G470" t="e">
        <f>VLOOKUP(F470,existing!H:H,1,FALSE)</f>
        <v>#N/A</v>
      </c>
      <c r="H470" t="b">
        <f>AND(ISNA(D470),NOT(ISNA(G470)))</f>
        <v>0</v>
      </c>
    </row>
    <row r="471" spans="1:8" x14ac:dyDescent="0.2">
      <c r="A471" t="s">
        <v>1105</v>
      </c>
      <c r="B471" t="s">
        <v>48</v>
      </c>
      <c r="C471" t="s">
        <v>1150</v>
      </c>
      <c r="D471" t="e">
        <f>VLOOKUP(C471,existing!J:J,1,FALSE)</f>
        <v>#N/A</v>
      </c>
      <c r="E471" t="b">
        <f t="shared" si="7"/>
        <v>0</v>
      </c>
      <c r="F471" t="str">
        <f>MID(C471,FIND(" ",C471)+1,LEN(C471))</f>
        <v>Maxey</v>
      </c>
      <c r="G471" t="e">
        <f>VLOOKUP(F471,existing!H:H,1,FALSE)</f>
        <v>#N/A</v>
      </c>
      <c r="H471" t="b">
        <f>AND(ISNA(D471),NOT(ISNA(G471)))</f>
        <v>0</v>
      </c>
    </row>
    <row r="472" spans="1:8" x14ac:dyDescent="0.2">
      <c r="A472" t="s">
        <v>1105</v>
      </c>
      <c r="B472" t="s">
        <v>48</v>
      </c>
      <c r="C472" t="s">
        <v>1151</v>
      </c>
      <c r="D472" t="e">
        <f>VLOOKUP(C472,existing!J:J,1,FALSE)</f>
        <v>#N/A</v>
      </c>
      <c r="E472" t="b">
        <f t="shared" si="7"/>
        <v>0</v>
      </c>
      <c r="F472" t="str">
        <f>MID(C472,FIND(" ",C472)+1,LEN(C472))</f>
        <v>Rahman</v>
      </c>
      <c r="G472" t="e">
        <f>VLOOKUP(F472,existing!H:H,1,FALSE)</f>
        <v>#N/A</v>
      </c>
      <c r="H472" t="b">
        <f>AND(ISNA(D472),NOT(ISNA(G472)))</f>
        <v>0</v>
      </c>
    </row>
    <row r="473" spans="1:8" x14ac:dyDescent="0.2">
      <c r="A473" t="s">
        <v>1105</v>
      </c>
      <c r="B473" t="s">
        <v>48</v>
      </c>
      <c r="C473" t="s">
        <v>1152</v>
      </c>
      <c r="D473" t="e">
        <f>VLOOKUP(C473,existing!J:J,1,FALSE)</f>
        <v>#N/A</v>
      </c>
      <c r="E473" t="b">
        <f t="shared" si="7"/>
        <v>0</v>
      </c>
      <c r="F473" t="str">
        <f>MID(C473,FIND(" ",C473)+1,LEN(C473))</f>
        <v>Seed</v>
      </c>
      <c r="G473" t="e">
        <f>VLOOKUP(F473,existing!H:H,1,FALSE)</f>
        <v>#N/A</v>
      </c>
      <c r="H473" t="b">
        <f>AND(ISNA(D473),NOT(ISNA(G473)))</f>
        <v>0</v>
      </c>
    </row>
    <row r="474" spans="1:8" x14ac:dyDescent="0.2">
      <c r="A474" t="s">
        <v>1186</v>
      </c>
      <c r="B474" t="s">
        <v>0</v>
      </c>
      <c r="C474" t="s">
        <v>1153</v>
      </c>
      <c r="D474" t="e">
        <f>VLOOKUP(C474,existing!J:J,1,FALSE)</f>
        <v>#N/A</v>
      </c>
      <c r="E474" t="b">
        <f t="shared" si="7"/>
        <v>0</v>
      </c>
      <c r="F474" t="str">
        <f>MID(C474,FIND(" ",C474)+1,LEN(C474))</f>
        <v>Owen Jones</v>
      </c>
      <c r="G474" t="e">
        <f>VLOOKUP(F474,existing!H:H,1,FALSE)</f>
        <v>#N/A</v>
      </c>
      <c r="H474" t="b">
        <f>AND(ISNA(D474),NOT(ISNA(G474)))</f>
        <v>0</v>
      </c>
    </row>
    <row r="475" spans="1:8" x14ac:dyDescent="0.2">
      <c r="A475" t="s">
        <v>1186</v>
      </c>
      <c r="B475" t="s">
        <v>0</v>
      </c>
      <c r="C475" t="s">
        <v>1154</v>
      </c>
      <c r="D475" t="e">
        <f>VLOOKUP(C475,existing!J:J,1,FALSE)</f>
        <v>#N/A</v>
      </c>
      <c r="E475" t="b">
        <f t="shared" si="7"/>
        <v>0</v>
      </c>
      <c r="F475" t="str">
        <f>MID(C475,FIND(" ",C475)+1,LEN(C475))</f>
        <v>Davies</v>
      </c>
      <c r="G475" t="e">
        <f>VLOOKUP(F475,existing!H:H,1,FALSE)</f>
        <v>#N/A</v>
      </c>
      <c r="H475" t="b">
        <f>AND(ISNA(D475),NOT(ISNA(G475)))</f>
        <v>0</v>
      </c>
    </row>
    <row r="476" spans="1:8" x14ac:dyDescent="0.2">
      <c r="A476" t="s">
        <v>1186</v>
      </c>
      <c r="B476" t="s">
        <v>0</v>
      </c>
      <c r="C476" t="s">
        <v>1155</v>
      </c>
      <c r="D476" t="e">
        <f>VLOOKUP(C476,existing!J:J,1,FALSE)</f>
        <v>#N/A</v>
      </c>
      <c r="E476" t="b">
        <f t="shared" si="7"/>
        <v>0</v>
      </c>
      <c r="F476" t="str">
        <f>MID(C476,FIND(" ",C476)+1,LEN(C476))</f>
        <v>Paul</v>
      </c>
      <c r="G476" t="e">
        <f>VLOOKUP(F476,existing!H:H,1,FALSE)</f>
        <v>#N/A</v>
      </c>
      <c r="H476" t="b">
        <f>AND(ISNA(D476),NOT(ISNA(G476)))</f>
        <v>0</v>
      </c>
    </row>
    <row r="477" spans="1:8" x14ac:dyDescent="0.2">
      <c r="A477" t="s">
        <v>1186</v>
      </c>
      <c r="B477" t="s">
        <v>0</v>
      </c>
      <c r="C477" t="s">
        <v>1156</v>
      </c>
      <c r="D477" t="e">
        <f>VLOOKUP(C477,existing!J:J,1,FALSE)</f>
        <v>#N/A</v>
      </c>
      <c r="E477" t="b">
        <f t="shared" si="7"/>
        <v>0</v>
      </c>
      <c r="F477" t="str">
        <f>MID(C477,FIND(" ",C477)+1,LEN(C477))</f>
        <v>Stephenson</v>
      </c>
      <c r="G477" t="e">
        <f>VLOOKUP(F477,existing!H:H,1,FALSE)</f>
        <v>#N/A</v>
      </c>
      <c r="H477" t="b">
        <f>AND(ISNA(D477),NOT(ISNA(G477)))</f>
        <v>0</v>
      </c>
    </row>
    <row r="478" spans="1:8" x14ac:dyDescent="0.2">
      <c r="A478" t="s">
        <v>1186</v>
      </c>
      <c r="B478" t="s">
        <v>6</v>
      </c>
      <c r="C478" t="s">
        <v>1157</v>
      </c>
      <c r="D478" t="e">
        <f>VLOOKUP(C478,existing!J:J,1,FALSE)</f>
        <v>#N/A</v>
      </c>
      <c r="E478" t="b">
        <f t="shared" si="7"/>
        <v>0</v>
      </c>
      <c r="F478" t="str">
        <f>MID(C478,FIND(" ",C478)+1,LEN(C478))</f>
        <v>Boucher</v>
      </c>
      <c r="G478" t="e">
        <f>VLOOKUP(F478,existing!H:H,1,FALSE)</f>
        <v>#N/A</v>
      </c>
      <c r="H478" t="b">
        <f>AND(ISNA(D478),NOT(ISNA(G478)))</f>
        <v>0</v>
      </c>
    </row>
    <row r="479" spans="1:8" x14ac:dyDescent="0.2">
      <c r="A479" t="s">
        <v>1186</v>
      </c>
      <c r="B479" t="s">
        <v>6</v>
      </c>
      <c r="C479" t="s">
        <v>1158</v>
      </c>
      <c r="D479" t="e">
        <f>VLOOKUP(C479,existing!J:J,1,FALSE)</f>
        <v>#N/A</v>
      </c>
      <c r="E479" t="b">
        <f t="shared" si="7"/>
        <v>0</v>
      </c>
      <c r="F479" t="str">
        <f>MID(C479,FIND(" ",C479)+1,LEN(C479))</f>
        <v>Lawton</v>
      </c>
      <c r="G479" t="e">
        <f>VLOOKUP(F479,existing!H:H,1,FALSE)</f>
        <v>#N/A</v>
      </c>
      <c r="H479" t="b">
        <f>AND(ISNA(D479),NOT(ISNA(G479)))</f>
        <v>0</v>
      </c>
    </row>
    <row r="480" spans="1:8" x14ac:dyDescent="0.2">
      <c r="A480" t="s">
        <v>1186</v>
      </c>
      <c r="B480" t="s">
        <v>6</v>
      </c>
      <c r="C480" t="s">
        <v>1159</v>
      </c>
      <c r="D480" t="e">
        <f>VLOOKUP(C480,existing!J:J,1,FALSE)</f>
        <v>#N/A</v>
      </c>
      <c r="E480" t="b">
        <f t="shared" si="7"/>
        <v>0</v>
      </c>
      <c r="F480" t="str">
        <f>MID(C480,FIND(" ",C480)+1,LEN(C480))</f>
        <v>Jones</v>
      </c>
      <c r="G480" t="e">
        <f>VLOOKUP(F480,existing!H:H,1,FALSE)</f>
        <v>#N/A</v>
      </c>
      <c r="H480" t="b">
        <f>AND(ISNA(D480),NOT(ISNA(G480)))</f>
        <v>0</v>
      </c>
    </row>
    <row r="481" spans="1:8" x14ac:dyDescent="0.2">
      <c r="A481" t="s">
        <v>1186</v>
      </c>
      <c r="B481" t="s">
        <v>6</v>
      </c>
      <c r="C481" t="s">
        <v>1160</v>
      </c>
      <c r="D481" t="e">
        <f>VLOOKUP(C481,existing!J:J,1,FALSE)</f>
        <v>#N/A</v>
      </c>
      <c r="E481" t="b">
        <f t="shared" si="7"/>
        <v>0</v>
      </c>
      <c r="F481" t="str">
        <f>MID(C481,FIND(" ",C481)+1,LEN(C481))</f>
        <v>Davies</v>
      </c>
      <c r="G481" t="e">
        <f>VLOOKUP(F481,existing!H:H,1,FALSE)</f>
        <v>#N/A</v>
      </c>
      <c r="H481" t="b">
        <f>AND(ISNA(D481),NOT(ISNA(G481)))</f>
        <v>0</v>
      </c>
    </row>
    <row r="482" spans="1:8" x14ac:dyDescent="0.2">
      <c r="A482" t="s">
        <v>1186</v>
      </c>
      <c r="B482" t="s">
        <v>12</v>
      </c>
      <c r="C482" t="s">
        <v>1161</v>
      </c>
      <c r="D482" t="e">
        <f>VLOOKUP(C482,existing!J:J,1,FALSE)</f>
        <v>#N/A</v>
      </c>
      <c r="E482" t="b">
        <f t="shared" si="7"/>
        <v>0</v>
      </c>
      <c r="F482" t="str">
        <f>MID(C482,FIND(" ",C482)+1,LEN(C482))</f>
        <v>Slaughter</v>
      </c>
      <c r="G482" t="e">
        <f>VLOOKUP(F482,existing!H:H,1,FALSE)</f>
        <v>#N/A</v>
      </c>
      <c r="H482" t="b">
        <f>AND(ISNA(D482),NOT(ISNA(G482)))</f>
        <v>0</v>
      </c>
    </row>
    <row r="483" spans="1:8" x14ac:dyDescent="0.2">
      <c r="A483" t="s">
        <v>1186</v>
      </c>
      <c r="B483" t="s">
        <v>12</v>
      </c>
      <c r="C483" t="s">
        <v>1162</v>
      </c>
      <c r="D483" t="e">
        <f>VLOOKUP(C483,existing!J:J,1,FALSE)</f>
        <v>#N/A</v>
      </c>
      <c r="E483" t="b">
        <f t="shared" si="7"/>
        <v>0</v>
      </c>
      <c r="F483" t="str">
        <f>MID(C483,FIND(" ",C483)+1,LEN(C483))</f>
        <v>Chandler</v>
      </c>
      <c r="G483" t="e">
        <f>VLOOKUP(F483,existing!H:H,1,FALSE)</f>
        <v>#N/A</v>
      </c>
      <c r="H483" t="b">
        <f>AND(ISNA(D483),NOT(ISNA(G483)))</f>
        <v>0</v>
      </c>
    </row>
    <row r="484" spans="1:8" x14ac:dyDescent="0.2">
      <c r="A484" t="s">
        <v>1186</v>
      </c>
      <c r="B484" t="s">
        <v>12</v>
      </c>
      <c r="C484" t="s">
        <v>1163</v>
      </c>
      <c r="D484" t="e">
        <f>VLOOKUP(C484,existing!J:J,1,FALSE)</f>
        <v>#N/A</v>
      </c>
      <c r="E484" t="b">
        <f t="shared" si="7"/>
        <v>0</v>
      </c>
      <c r="F484" t="str">
        <f>MID(C484,FIND(" ",C484)+1,LEN(C484))</f>
        <v>Davies</v>
      </c>
      <c r="G484" t="e">
        <f>VLOOKUP(F484,existing!H:H,1,FALSE)</f>
        <v>#N/A</v>
      </c>
      <c r="H484" t="b">
        <f>AND(ISNA(D484),NOT(ISNA(G484)))</f>
        <v>0</v>
      </c>
    </row>
    <row r="485" spans="1:8" x14ac:dyDescent="0.2">
      <c r="A485" t="s">
        <v>1186</v>
      </c>
      <c r="B485" t="s">
        <v>12</v>
      </c>
      <c r="C485" t="s">
        <v>1164</v>
      </c>
      <c r="D485" t="e">
        <f>VLOOKUP(C485,existing!J:J,1,FALSE)</f>
        <v>#N/A</v>
      </c>
      <c r="E485" t="b">
        <f t="shared" si="7"/>
        <v>0</v>
      </c>
      <c r="F485" t="str">
        <f>MID(C485,FIND(" ",C485)+1,LEN(C485))</f>
        <v>Rees</v>
      </c>
      <c r="G485" t="e">
        <f>VLOOKUP(F485,existing!H:H,1,FALSE)</f>
        <v>#N/A</v>
      </c>
      <c r="H485" t="b">
        <f>AND(ISNA(D485),NOT(ISNA(G485)))</f>
        <v>0</v>
      </c>
    </row>
    <row r="486" spans="1:8" x14ac:dyDescent="0.2">
      <c r="A486" t="s">
        <v>1186</v>
      </c>
      <c r="B486" t="s">
        <v>24</v>
      </c>
      <c r="C486" t="s">
        <v>1165</v>
      </c>
      <c r="D486" t="e">
        <f>VLOOKUP(C486,existing!J:J,1,FALSE)</f>
        <v>#N/A</v>
      </c>
      <c r="E486" t="b">
        <f t="shared" si="7"/>
        <v>0</v>
      </c>
      <c r="F486" t="str">
        <f>MID(C486,FIND(" ",C486)+1,LEN(C486))</f>
        <v>Jones</v>
      </c>
      <c r="G486" t="e">
        <f>VLOOKUP(F486,existing!H:H,1,FALSE)</f>
        <v>#N/A</v>
      </c>
      <c r="H486" t="b">
        <f>AND(ISNA(D486),NOT(ISNA(G486)))</f>
        <v>0</v>
      </c>
    </row>
    <row r="487" spans="1:8" x14ac:dyDescent="0.2">
      <c r="A487" t="s">
        <v>1186</v>
      </c>
      <c r="B487" t="s">
        <v>24</v>
      </c>
      <c r="C487" t="s">
        <v>1166</v>
      </c>
      <c r="D487" t="e">
        <f>VLOOKUP(C487,existing!J:J,1,FALSE)</f>
        <v>#N/A</v>
      </c>
      <c r="E487" t="b">
        <f t="shared" si="7"/>
        <v>0</v>
      </c>
      <c r="F487" t="str">
        <f>MID(C487,FIND(" ",C487)+1,LEN(C487))</f>
        <v>Dorrance</v>
      </c>
      <c r="G487" t="e">
        <f>VLOOKUP(F487,existing!H:H,1,FALSE)</f>
        <v>#N/A</v>
      </c>
      <c r="H487" t="b">
        <f>AND(ISNA(D487),NOT(ISNA(G487)))</f>
        <v>0</v>
      </c>
    </row>
    <row r="488" spans="1:8" x14ac:dyDescent="0.2">
      <c r="A488" t="s">
        <v>1186</v>
      </c>
      <c r="B488" t="s">
        <v>24</v>
      </c>
      <c r="C488" t="s">
        <v>1167</v>
      </c>
      <c r="D488" t="e">
        <f>VLOOKUP(C488,existing!J:J,1,FALSE)</f>
        <v>#N/A</v>
      </c>
      <c r="E488" t="b">
        <f t="shared" si="7"/>
        <v>0</v>
      </c>
      <c r="F488" t="str">
        <f>MID(C488,FIND(" ",C488)+1,LEN(C488))</f>
        <v>Wimbury</v>
      </c>
      <c r="G488" t="e">
        <f>VLOOKUP(F488,existing!H:H,1,FALSE)</f>
        <v>#N/A</v>
      </c>
      <c r="H488" t="b">
        <f>AND(ISNA(D488),NOT(ISNA(G488)))</f>
        <v>0</v>
      </c>
    </row>
    <row r="489" spans="1:8" x14ac:dyDescent="0.2">
      <c r="A489" t="s">
        <v>1186</v>
      </c>
      <c r="B489" t="s">
        <v>24</v>
      </c>
      <c r="C489" t="s">
        <v>1168</v>
      </c>
      <c r="D489" t="e">
        <f>VLOOKUP(C489,existing!J:J,1,FALSE)</f>
        <v>#N/A</v>
      </c>
      <c r="E489" t="b">
        <f t="shared" si="7"/>
        <v>0</v>
      </c>
      <c r="F489" t="str">
        <f>MID(C489,FIND(" ",C489)+1,LEN(C489))</f>
        <v>Whitcutt</v>
      </c>
      <c r="G489" t="e">
        <f>VLOOKUP(F489,existing!H:H,1,FALSE)</f>
        <v>#N/A</v>
      </c>
      <c r="H489" t="b">
        <f>AND(ISNA(D489),NOT(ISNA(G489)))</f>
        <v>0</v>
      </c>
    </row>
    <row r="490" spans="1:8" x14ac:dyDescent="0.2">
      <c r="A490" t="s">
        <v>1186</v>
      </c>
      <c r="B490" t="s">
        <v>30</v>
      </c>
      <c r="C490" t="s">
        <v>1169</v>
      </c>
      <c r="D490" t="e">
        <f>VLOOKUP(C490,existing!J:J,1,FALSE)</f>
        <v>#N/A</v>
      </c>
      <c r="E490" t="b">
        <f t="shared" si="7"/>
        <v>0</v>
      </c>
      <c r="F490" t="str">
        <f>MID(C490,FIND(" ",C490)+1,LEN(C490))</f>
        <v>Bennett</v>
      </c>
      <c r="G490" t="e">
        <f>VLOOKUP(F490,existing!H:H,1,FALSE)</f>
        <v>#N/A</v>
      </c>
      <c r="H490" t="b">
        <f>AND(ISNA(D490),NOT(ISNA(G490)))</f>
        <v>0</v>
      </c>
    </row>
    <row r="491" spans="1:8" x14ac:dyDescent="0.2">
      <c r="A491" t="s">
        <v>1186</v>
      </c>
      <c r="B491" t="s">
        <v>30</v>
      </c>
      <c r="C491" t="s">
        <v>1170</v>
      </c>
      <c r="D491" t="e">
        <f>VLOOKUP(C491,existing!J:J,1,FALSE)</f>
        <v>#N/A</v>
      </c>
      <c r="E491" t="b">
        <f t="shared" si="7"/>
        <v>0</v>
      </c>
      <c r="F491" t="str">
        <f>MID(C491,FIND(" ",C491)+1,LEN(C491))</f>
        <v>Lalek</v>
      </c>
      <c r="G491" t="e">
        <f>VLOOKUP(F491,existing!H:H,1,FALSE)</f>
        <v>#N/A</v>
      </c>
      <c r="H491" t="b">
        <f>AND(ISNA(D491),NOT(ISNA(G491)))</f>
        <v>0</v>
      </c>
    </row>
    <row r="492" spans="1:8" x14ac:dyDescent="0.2">
      <c r="A492" t="s">
        <v>1186</v>
      </c>
      <c r="B492" t="s">
        <v>30</v>
      </c>
      <c r="C492" t="s">
        <v>1171</v>
      </c>
      <c r="D492" t="e">
        <f>VLOOKUP(C492,existing!J:J,1,FALSE)</f>
        <v>#N/A</v>
      </c>
      <c r="E492" t="b">
        <f t="shared" si="7"/>
        <v>0</v>
      </c>
      <c r="F492" t="str">
        <f>MID(C492,FIND(" ",C492)+1,LEN(C492))</f>
        <v>Cameron</v>
      </c>
      <c r="G492" t="e">
        <f>VLOOKUP(F492,existing!H:H,1,FALSE)</f>
        <v>#N/A</v>
      </c>
      <c r="H492" t="b">
        <f>AND(ISNA(D492),NOT(ISNA(G492)))</f>
        <v>0</v>
      </c>
    </row>
    <row r="493" spans="1:8" x14ac:dyDescent="0.2">
      <c r="A493" t="s">
        <v>1186</v>
      </c>
      <c r="B493" t="s">
        <v>30</v>
      </c>
      <c r="C493" t="s">
        <v>1172</v>
      </c>
      <c r="D493" t="e">
        <f>VLOOKUP(C493,existing!J:J,1,FALSE)</f>
        <v>#N/A</v>
      </c>
      <c r="E493" t="b">
        <f t="shared" si="7"/>
        <v>0</v>
      </c>
      <c r="F493" t="str">
        <f>MID(C493,FIND(" ",C493)+1,LEN(C493))</f>
        <v>Parkhurst</v>
      </c>
      <c r="G493" t="e">
        <f>VLOOKUP(F493,existing!H:H,1,FALSE)</f>
        <v>#N/A</v>
      </c>
      <c r="H493" t="b">
        <f>AND(ISNA(D493),NOT(ISNA(G493)))</f>
        <v>0</v>
      </c>
    </row>
    <row r="494" spans="1:8" x14ac:dyDescent="0.2">
      <c r="A494" t="s">
        <v>1186</v>
      </c>
      <c r="B494" t="s">
        <v>1173</v>
      </c>
      <c r="C494" t="s">
        <v>1176</v>
      </c>
      <c r="D494" t="e">
        <f>VLOOKUP(C494,existing!J:J,1,FALSE)</f>
        <v>#N/A</v>
      </c>
      <c r="E494" t="b">
        <f t="shared" si="7"/>
        <v>0</v>
      </c>
      <c r="F494" t="str">
        <f>MID(C494,FIND(" ",C494)+1,LEN(C494))</f>
        <v>McGuinness</v>
      </c>
      <c r="G494" t="e">
        <f>VLOOKUP(F494,existing!H:H,1,FALSE)</f>
        <v>#N/A</v>
      </c>
      <c r="H494" t="b">
        <f>AND(ISNA(D494),NOT(ISNA(G494)))</f>
        <v>0</v>
      </c>
    </row>
    <row r="495" spans="1:8" x14ac:dyDescent="0.2">
      <c r="A495" t="s">
        <v>1186</v>
      </c>
      <c r="B495" t="s">
        <v>1173</v>
      </c>
      <c r="C495" t="s">
        <v>1177</v>
      </c>
      <c r="D495" t="e">
        <f>VLOOKUP(C495,existing!J:J,1,FALSE)</f>
        <v>#N/A</v>
      </c>
      <c r="E495" t="b">
        <f t="shared" si="7"/>
        <v>0</v>
      </c>
      <c r="F495" t="str">
        <f>MID(C495,FIND(" ",C495)+1,LEN(C495))</f>
        <v>Bellin</v>
      </c>
      <c r="G495" t="e">
        <f>VLOOKUP(F495,existing!H:H,1,FALSE)</f>
        <v>#N/A</v>
      </c>
      <c r="H495" t="b">
        <f>AND(ISNA(D495),NOT(ISNA(G495)))</f>
        <v>0</v>
      </c>
    </row>
    <row r="496" spans="1:8" x14ac:dyDescent="0.2">
      <c r="A496" t="s">
        <v>1186</v>
      </c>
      <c r="B496" t="s">
        <v>36</v>
      </c>
      <c r="C496" t="s">
        <v>1179</v>
      </c>
      <c r="D496" t="e">
        <f>VLOOKUP(C496,existing!J:J,1,FALSE)</f>
        <v>#N/A</v>
      </c>
      <c r="E496" t="b">
        <f t="shared" si="7"/>
        <v>0</v>
      </c>
      <c r="F496" t="str">
        <f>MID(C496,FIND(" ",C496)+1,LEN(C496))</f>
        <v>Wells</v>
      </c>
      <c r="G496" t="e">
        <f>VLOOKUP(F496,existing!H:H,1,FALSE)</f>
        <v>#N/A</v>
      </c>
      <c r="H496" t="b">
        <f>AND(ISNA(D496),NOT(ISNA(G496)))</f>
        <v>0</v>
      </c>
    </row>
    <row r="497" spans="1:8" x14ac:dyDescent="0.2">
      <c r="A497" t="s">
        <v>1186</v>
      </c>
      <c r="B497" t="s">
        <v>36</v>
      </c>
      <c r="C497" t="s">
        <v>1181</v>
      </c>
      <c r="D497" t="e">
        <f>VLOOKUP(C497,existing!J:J,1,FALSE)</f>
        <v>#N/A</v>
      </c>
      <c r="E497" t="b">
        <f t="shared" si="7"/>
        <v>0</v>
      </c>
      <c r="F497" t="str">
        <f>MID(C497,FIND(" ",C497)+1,LEN(C497))</f>
        <v>Price</v>
      </c>
      <c r="G497" t="e">
        <f>VLOOKUP(F497,existing!H:H,1,FALSE)</f>
        <v>#N/A</v>
      </c>
      <c r="H497" t="b">
        <f>AND(ISNA(D497),NOT(ISNA(G497)))</f>
        <v>0</v>
      </c>
    </row>
    <row r="498" spans="1:8" x14ac:dyDescent="0.2">
      <c r="A498" t="s">
        <v>1186</v>
      </c>
      <c r="B498" t="s">
        <v>42</v>
      </c>
      <c r="C498" t="s">
        <v>1182</v>
      </c>
      <c r="D498" t="e">
        <f>VLOOKUP(C498,existing!J:J,1,FALSE)</f>
        <v>#N/A</v>
      </c>
      <c r="E498" t="b">
        <f t="shared" si="7"/>
        <v>0</v>
      </c>
      <c r="F498" t="str">
        <f>MID(C498,FIND(" ",C498)+1,LEN(C498))</f>
        <v>Hicks</v>
      </c>
      <c r="G498" t="e">
        <f>VLOOKUP(F498,existing!H:H,1,FALSE)</f>
        <v>#N/A</v>
      </c>
      <c r="H498" t="b">
        <f>AND(ISNA(D498),NOT(ISNA(G498)))</f>
        <v>0</v>
      </c>
    </row>
    <row r="499" spans="1:8" x14ac:dyDescent="0.2">
      <c r="A499" t="s">
        <v>1186</v>
      </c>
      <c r="B499" t="s">
        <v>42</v>
      </c>
      <c r="C499" t="s">
        <v>1183</v>
      </c>
      <c r="D499" t="e">
        <f>VLOOKUP(C499,existing!J:J,1,FALSE)</f>
        <v>#N/A</v>
      </c>
      <c r="E499" t="b">
        <f t="shared" si="7"/>
        <v>0</v>
      </c>
      <c r="F499" t="str">
        <f>MID(C499,FIND(" ",C499)+1,LEN(C499))</f>
        <v>Edwards</v>
      </c>
      <c r="G499" t="e">
        <f>VLOOKUP(F499,existing!H:H,1,FALSE)</f>
        <v>#N/A</v>
      </c>
      <c r="H499" t="b">
        <f>AND(ISNA(D499),NOT(ISNA(G499)))</f>
        <v>0</v>
      </c>
    </row>
    <row r="500" spans="1:8" x14ac:dyDescent="0.2">
      <c r="A500" t="s">
        <v>1186</v>
      </c>
      <c r="B500" t="s">
        <v>42</v>
      </c>
      <c r="C500" t="s">
        <v>1184</v>
      </c>
      <c r="D500" t="e">
        <f>VLOOKUP(C500,existing!J:J,1,FALSE)</f>
        <v>#N/A</v>
      </c>
      <c r="E500" t="b">
        <f t="shared" si="7"/>
        <v>0</v>
      </c>
      <c r="F500" t="str">
        <f>MID(C500,FIND(" ",C500)+1,LEN(C500))</f>
        <v>Harrison</v>
      </c>
      <c r="G500" t="e">
        <f>VLOOKUP(F500,existing!H:H,1,FALSE)</f>
        <v>#N/A</v>
      </c>
      <c r="H500" t="b">
        <f>AND(ISNA(D500),NOT(ISNA(G500)))</f>
        <v>0</v>
      </c>
    </row>
    <row r="501" spans="1:8" x14ac:dyDescent="0.2">
      <c r="A501" t="s">
        <v>1186</v>
      </c>
      <c r="B501" t="s">
        <v>42</v>
      </c>
      <c r="C501" t="s">
        <v>1185</v>
      </c>
      <c r="D501" t="e">
        <f>VLOOKUP(C501,existing!J:J,1,FALSE)</f>
        <v>#N/A</v>
      </c>
      <c r="E501" t="b">
        <f t="shared" si="7"/>
        <v>0</v>
      </c>
      <c r="F501" t="str">
        <f>MID(C501,FIND(" ",C501)+1,LEN(C501))</f>
        <v>McNeil-Wilson</v>
      </c>
      <c r="G501" t="e">
        <f>VLOOKUP(F501,existing!H:H,1,FALSE)</f>
        <v>#N/A</v>
      </c>
      <c r="H501" t="b">
        <f>AND(ISNA(D501),NOT(ISNA(G501)))</f>
        <v>0</v>
      </c>
    </row>
    <row r="502" spans="1:8" x14ac:dyDescent="0.2">
      <c r="A502" t="s">
        <v>1235</v>
      </c>
      <c r="B502" t="s">
        <v>0</v>
      </c>
      <c r="C502" t="s">
        <v>1187</v>
      </c>
      <c r="D502" t="e">
        <f>VLOOKUP(C502,existing!J:J,1,FALSE)</f>
        <v>#N/A</v>
      </c>
      <c r="E502" t="b">
        <f t="shared" si="7"/>
        <v>0</v>
      </c>
      <c r="F502" t="str">
        <f>MID(C502,FIND(" ",C502)+1,LEN(C502))</f>
        <v>Dorrell</v>
      </c>
      <c r="G502" t="e">
        <f>VLOOKUP(F502,existing!H:H,1,FALSE)</f>
        <v>#N/A</v>
      </c>
      <c r="H502" t="b">
        <f>AND(ISNA(D502),NOT(ISNA(G502)))</f>
        <v>0</v>
      </c>
    </row>
    <row r="503" spans="1:8" x14ac:dyDescent="0.2">
      <c r="A503" t="s">
        <v>1235</v>
      </c>
      <c r="B503" t="s">
        <v>0</v>
      </c>
      <c r="C503" t="s">
        <v>1188</v>
      </c>
      <c r="D503" t="e">
        <f>VLOOKUP(C503,existing!J:J,1,FALSE)</f>
        <v>#N/A</v>
      </c>
      <c r="E503" t="b">
        <f t="shared" si="7"/>
        <v>0</v>
      </c>
      <c r="F503" t="str">
        <f>MID(C503,FIND(" ",C503)+1,LEN(C503))</f>
        <v>Gath</v>
      </c>
      <c r="G503" t="e">
        <f>VLOOKUP(F503,existing!H:H,1,FALSE)</f>
        <v>#N/A</v>
      </c>
      <c r="H503" t="b">
        <f>AND(ISNA(D503),NOT(ISNA(G503)))</f>
        <v>0</v>
      </c>
    </row>
    <row r="504" spans="1:8" x14ac:dyDescent="0.2">
      <c r="A504" t="s">
        <v>1235</v>
      </c>
      <c r="B504" t="s">
        <v>0</v>
      </c>
      <c r="C504" t="s">
        <v>1189</v>
      </c>
      <c r="D504" t="e">
        <f>VLOOKUP(C504,existing!J:J,1,FALSE)</f>
        <v>#N/A</v>
      </c>
      <c r="E504" t="b">
        <f t="shared" si="7"/>
        <v>0</v>
      </c>
      <c r="F504" t="str">
        <f>MID(C504,FIND(" ",C504)+1,LEN(C504))</f>
        <v>Wilding</v>
      </c>
      <c r="G504" t="e">
        <f>VLOOKUP(F504,existing!H:H,1,FALSE)</f>
        <v>#N/A</v>
      </c>
      <c r="H504" t="b">
        <f>AND(ISNA(D504),NOT(ISNA(G504)))</f>
        <v>0</v>
      </c>
    </row>
    <row r="505" spans="1:8" x14ac:dyDescent="0.2">
      <c r="A505" t="s">
        <v>1235</v>
      </c>
      <c r="B505" t="s">
        <v>0</v>
      </c>
      <c r="C505" t="s">
        <v>1190</v>
      </c>
      <c r="D505" t="e">
        <f>VLOOKUP(C505,existing!J:J,1,FALSE)</f>
        <v>#N/A</v>
      </c>
      <c r="E505" t="b">
        <f t="shared" si="7"/>
        <v>0</v>
      </c>
      <c r="F505" t="str">
        <f>MID(C505,FIND(" ",C505)+1,LEN(C505))</f>
        <v>Kandola</v>
      </c>
      <c r="G505" t="e">
        <f>VLOOKUP(F505,existing!H:H,1,FALSE)</f>
        <v>#N/A</v>
      </c>
      <c r="H505" t="b">
        <f>AND(ISNA(D505),NOT(ISNA(G505)))</f>
        <v>0</v>
      </c>
    </row>
    <row r="506" spans="1:8" x14ac:dyDescent="0.2">
      <c r="A506" t="s">
        <v>1235</v>
      </c>
      <c r="B506" t="s">
        <v>0</v>
      </c>
      <c r="C506" t="s">
        <v>1191</v>
      </c>
      <c r="D506" t="e">
        <f>VLOOKUP(C506,existing!J:J,1,FALSE)</f>
        <v>#N/A</v>
      </c>
      <c r="E506" t="b">
        <f t="shared" si="7"/>
        <v>0</v>
      </c>
      <c r="F506" t="str">
        <f>MID(C506,FIND(" ",C506)+1,LEN(C506))</f>
        <v>McKenna</v>
      </c>
      <c r="G506" t="e">
        <f>VLOOKUP(F506,existing!H:H,1,FALSE)</f>
        <v>#N/A</v>
      </c>
      <c r="H506" t="b">
        <f>AND(ISNA(D506),NOT(ISNA(G506)))</f>
        <v>0</v>
      </c>
    </row>
    <row r="507" spans="1:8" x14ac:dyDescent="0.2">
      <c r="A507" t="s">
        <v>1235</v>
      </c>
      <c r="B507" t="s">
        <v>0</v>
      </c>
      <c r="C507" t="s">
        <v>1192</v>
      </c>
      <c r="D507" t="e">
        <f>VLOOKUP(C507,existing!J:J,1,FALSE)</f>
        <v>#N/A</v>
      </c>
      <c r="E507" t="b">
        <f t="shared" si="7"/>
        <v>0</v>
      </c>
      <c r="F507" t="str">
        <f>MID(C507,FIND(" ",C507)+1,LEN(C507))</f>
        <v>Odusanya</v>
      </c>
      <c r="G507" t="e">
        <f>VLOOKUP(F507,existing!H:H,1,FALSE)</f>
        <v>#N/A</v>
      </c>
      <c r="H507" t="b">
        <f>AND(ISNA(D507),NOT(ISNA(G507)))</f>
        <v>0</v>
      </c>
    </row>
    <row r="508" spans="1:8" x14ac:dyDescent="0.2">
      <c r="A508" t="s">
        <v>1235</v>
      </c>
      <c r="B508" t="s">
        <v>0</v>
      </c>
      <c r="C508" t="s">
        <v>1193</v>
      </c>
      <c r="D508" t="e">
        <f>VLOOKUP(C508,existing!J:J,1,FALSE)</f>
        <v>#N/A</v>
      </c>
      <c r="E508" t="b">
        <f t="shared" si="7"/>
        <v>0</v>
      </c>
      <c r="F508" t="str">
        <f>MID(C508,FIND(" ",C508)+1,LEN(C508))</f>
        <v>Empson</v>
      </c>
      <c r="G508" t="e">
        <f>VLOOKUP(F508,existing!H:H,1,FALSE)</f>
        <v>#N/A</v>
      </c>
      <c r="H508" t="b">
        <f>AND(ISNA(D508),NOT(ISNA(G508)))</f>
        <v>0</v>
      </c>
    </row>
    <row r="509" spans="1:8" x14ac:dyDescent="0.2">
      <c r="A509" t="s">
        <v>1235</v>
      </c>
      <c r="B509" t="s">
        <v>6</v>
      </c>
      <c r="C509" t="s">
        <v>1196</v>
      </c>
      <c r="D509" t="e">
        <f>VLOOKUP(C509,existing!J:J,1,FALSE)</f>
        <v>#N/A</v>
      </c>
      <c r="E509" t="b">
        <f t="shared" si="7"/>
        <v>0</v>
      </c>
      <c r="F509" t="str">
        <f>MID(C509,FIND(" ",C509)+1,LEN(C509))</f>
        <v>Webb</v>
      </c>
      <c r="G509" t="e">
        <f>VLOOKUP(F509,existing!H:H,1,FALSE)</f>
        <v>#N/A</v>
      </c>
      <c r="H509" t="b">
        <f>AND(ISNA(D509),NOT(ISNA(G509)))</f>
        <v>0</v>
      </c>
    </row>
    <row r="510" spans="1:8" x14ac:dyDescent="0.2">
      <c r="A510" t="s">
        <v>1235</v>
      </c>
      <c r="B510" t="s">
        <v>6</v>
      </c>
      <c r="C510" t="s">
        <v>1197</v>
      </c>
      <c r="D510" t="e">
        <f>VLOOKUP(C510,existing!J:J,1,FALSE)</f>
        <v>#N/A</v>
      </c>
      <c r="E510" t="b">
        <f t="shared" si="7"/>
        <v>0</v>
      </c>
      <c r="F510" t="str">
        <f>MID(C510,FIND(" ",C510)+1,LEN(C510))</f>
        <v>Jenkins</v>
      </c>
      <c r="G510" t="e">
        <f>VLOOKUP(F510,existing!H:H,1,FALSE)</f>
        <v>#N/A</v>
      </c>
      <c r="H510" t="b">
        <f>AND(ISNA(D510),NOT(ISNA(G510)))</f>
        <v>0</v>
      </c>
    </row>
    <row r="511" spans="1:8" x14ac:dyDescent="0.2">
      <c r="A511" t="s">
        <v>1235</v>
      </c>
      <c r="B511" t="s">
        <v>6</v>
      </c>
      <c r="C511" t="s">
        <v>406</v>
      </c>
      <c r="D511" t="e">
        <f>VLOOKUP(C511,existing!J:J,1,FALSE)</f>
        <v>#N/A</v>
      </c>
      <c r="E511" t="b">
        <f t="shared" si="7"/>
        <v>0</v>
      </c>
      <c r="F511" t="str">
        <f>MID(C511,FIND(" ",C511)+1,LEN(C511))</f>
        <v>Phillips</v>
      </c>
      <c r="G511" t="e">
        <f>VLOOKUP(F511,existing!H:H,1,FALSE)</f>
        <v>#N/A</v>
      </c>
      <c r="H511" t="b">
        <f>AND(ISNA(D511),NOT(ISNA(G511)))</f>
        <v>0</v>
      </c>
    </row>
    <row r="512" spans="1:8" x14ac:dyDescent="0.2">
      <c r="A512" t="s">
        <v>1235</v>
      </c>
      <c r="B512" t="s">
        <v>6</v>
      </c>
      <c r="C512" t="s">
        <v>1198</v>
      </c>
      <c r="D512" t="e">
        <f>VLOOKUP(C512,existing!J:J,1,FALSE)</f>
        <v>#N/A</v>
      </c>
      <c r="E512" t="b">
        <f t="shared" si="7"/>
        <v>0</v>
      </c>
      <c r="F512" t="str">
        <f>MID(C512,FIND(" ",C512)+1,LEN(C512))</f>
        <v>Noone</v>
      </c>
      <c r="G512" t="e">
        <f>VLOOKUP(F512,existing!H:H,1,FALSE)</f>
        <v>#N/A</v>
      </c>
      <c r="H512" t="b">
        <f>AND(ISNA(D512),NOT(ISNA(G512)))</f>
        <v>0</v>
      </c>
    </row>
    <row r="513" spans="1:8" x14ac:dyDescent="0.2">
      <c r="A513" t="s">
        <v>1235</v>
      </c>
      <c r="B513" t="s">
        <v>6</v>
      </c>
      <c r="C513" t="s">
        <v>1199</v>
      </c>
      <c r="D513" t="e">
        <f>VLOOKUP(C513,existing!J:J,1,FALSE)</f>
        <v>#N/A</v>
      </c>
      <c r="E513" t="b">
        <f t="shared" si="7"/>
        <v>0</v>
      </c>
      <c r="F513" t="str">
        <f>MID(C513,FIND(" ",C513)+1,LEN(C513))</f>
        <v>Ejaz</v>
      </c>
      <c r="G513" t="e">
        <f>VLOOKUP(F513,existing!H:H,1,FALSE)</f>
        <v>#N/A</v>
      </c>
      <c r="H513" t="b">
        <f>AND(ISNA(D513),NOT(ISNA(G513)))</f>
        <v>0</v>
      </c>
    </row>
    <row r="514" spans="1:8" x14ac:dyDescent="0.2">
      <c r="A514" t="s">
        <v>1235</v>
      </c>
      <c r="B514" t="s">
        <v>12</v>
      </c>
      <c r="C514" t="s">
        <v>1200</v>
      </c>
      <c r="D514" t="e">
        <f>VLOOKUP(C514,existing!J:J,1,FALSE)</f>
        <v>#N/A</v>
      </c>
      <c r="E514" t="b">
        <f t="shared" si="7"/>
        <v>0</v>
      </c>
      <c r="F514" t="str">
        <f>MID(C514,FIND(" ",C514)+1,LEN(C514))</f>
        <v>Chowns</v>
      </c>
      <c r="G514" t="e">
        <f>VLOOKUP(F514,existing!H:H,1,FALSE)</f>
        <v>#N/A</v>
      </c>
      <c r="H514" t="b">
        <f>AND(ISNA(D514),NOT(ISNA(G514)))</f>
        <v>0</v>
      </c>
    </row>
    <row r="515" spans="1:8" x14ac:dyDescent="0.2">
      <c r="A515" t="s">
        <v>1235</v>
      </c>
      <c r="B515" t="s">
        <v>12</v>
      </c>
      <c r="C515" t="s">
        <v>1201</v>
      </c>
      <c r="D515" t="e">
        <f>VLOOKUP(C515,existing!J:J,1,FALSE)</f>
        <v>#N/A</v>
      </c>
      <c r="E515" t="b">
        <f t="shared" ref="E515:E578" si="8">NOT(ISNA(D515))</f>
        <v>0</v>
      </c>
      <c r="F515" t="str">
        <f>MID(C515,FIND(" ",C515)+1,LEN(C515))</f>
        <v>Toynbee</v>
      </c>
      <c r="G515" t="e">
        <f>VLOOKUP(F515,existing!H:H,1,FALSE)</f>
        <v>#N/A</v>
      </c>
      <c r="H515" t="b">
        <f>AND(ISNA(D515),NOT(ISNA(G515)))</f>
        <v>0</v>
      </c>
    </row>
    <row r="516" spans="1:8" x14ac:dyDescent="0.2">
      <c r="A516" t="s">
        <v>1235</v>
      </c>
      <c r="B516" t="s">
        <v>12</v>
      </c>
      <c r="C516" t="s">
        <v>1202</v>
      </c>
      <c r="D516" t="e">
        <f>VLOOKUP(C516,existing!J:J,1,FALSE)</f>
        <v>#N/A</v>
      </c>
      <c r="E516" t="b">
        <f t="shared" si="8"/>
        <v>0</v>
      </c>
      <c r="F516" t="str">
        <f>MID(C516,FIND(" ",C516)+1,LEN(C516))</f>
        <v>Woodhead</v>
      </c>
      <c r="G516" t="e">
        <f>VLOOKUP(F516,existing!H:H,1,FALSE)</f>
        <v>#N/A</v>
      </c>
      <c r="H516" t="b">
        <f>AND(ISNA(D516),NOT(ISNA(G516)))</f>
        <v>0</v>
      </c>
    </row>
    <row r="517" spans="1:8" x14ac:dyDescent="0.2">
      <c r="A517" t="s">
        <v>1235</v>
      </c>
      <c r="B517" t="s">
        <v>12</v>
      </c>
      <c r="C517" t="s">
        <v>1203</v>
      </c>
      <c r="D517" t="e">
        <f>VLOOKUP(C517,existing!J:J,1,FALSE)</f>
        <v>#N/A</v>
      </c>
      <c r="E517" t="b">
        <f t="shared" si="8"/>
        <v>0</v>
      </c>
      <c r="F517" t="str">
        <f>MID(C517,FIND(" ",C517)+1,LEN(C517))</f>
        <v>Dean</v>
      </c>
      <c r="G517" t="e">
        <f>VLOOKUP(F517,existing!H:H,1,FALSE)</f>
        <v>#N/A</v>
      </c>
      <c r="H517" t="b">
        <f>AND(ISNA(D517),NOT(ISNA(G517)))</f>
        <v>0</v>
      </c>
    </row>
    <row r="518" spans="1:8" x14ac:dyDescent="0.2">
      <c r="A518" t="s">
        <v>1235</v>
      </c>
      <c r="B518" t="s">
        <v>12</v>
      </c>
      <c r="C518" t="s">
        <v>1204</v>
      </c>
      <c r="D518" t="e">
        <f>VLOOKUP(C518,existing!J:J,1,FALSE)</f>
        <v>#N/A</v>
      </c>
      <c r="E518" t="b">
        <f t="shared" si="8"/>
        <v>0</v>
      </c>
      <c r="F518" t="str">
        <f>MID(C518,FIND(" ",C518)+1,LEN(C518))</f>
        <v>Stephen</v>
      </c>
      <c r="G518" t="e">
        <f>VLOOKUP(F518,existing!H:H,1,FALSE)</f>
        <v>#N/A</v>
      </c>
      <c r="H518" t="b">
        <f>AND(ISNA(D518),NOT(ISNA(G518)))</f>
        <v>0</v>
      </c>
    </row>
    <row r="519" spans="1:8" x14ac:dyDescent="0.2">
      <c r="A519" t="s">
        <v>1235</v>
      </c>
      <c r="B519" t="s">
        <v>12</v>
      </c>
      <c r="C519" t="s">
        <v>1205</v>
      </c>
      <c r="D519" t="e">
        <f>VLOOKUP(C519,existing!J:J,1,FALSE)</f>
        <v>#N/A</v>
      </c>
      <c r="E519" t="b">
        <f t="shared" si="8"/>
        <v>0</v>
      </c>
      <c r="F519" t="str">
        <f>MID(C519,FIND(" ",C519)+1,LEN(C519))</f>
        <v>Heathfield</v>
      </c>
      <c r="G519" t="e">
        <f>VLOOKUP(F519,existing!H:H,1,FALSE)</f>
        <v>#N/A</v>
      </c>
      <c r="H519" t="b">
        <f>AND(ISNA(D519),NOT(ISNA(G519)))</f>
        <v>0</v>
      </c>
    </row>
    <row r="520" spans="1:8" x14ac:dyDescent="0.2">
      <c r="A520" t="s">
        <v>1235</v>
      </c>
      <c r="B520" t="s">
        <v>12</v>
      </c>
      <c r="C520" t="s">
        <v>1206</v>
      </c>
      <c r="D520" t="e">
        <f>VLOOKUP(C520,existing!J:J,1,FALSE)</f>
        <v>#N/A</v>
      </c>
      <c r="E520" t="b">
        <f t="shared" si="8"/>
        <v>0</v>
      </c>
      <c r="F520" t="str">
        <f>MID(C520,FIND(" ",C520)+1,LEN(C520))</f>
        <v>Dennis</v>
      </c>
      <c r="G520" t="e">
        <f>VLOOKUP(F520,existing!H:H,1,FALSE)</f>
        <v>#N/A</v>
      </c>
      <c r="H520" t="b">
        <f>AND(ISNA(D520),NOT(ISNA(G520)))</f>
        <v>0</v>
      </c>
    </row>
    <row r="521" spans="1:8" x14ac:dyDescent="0.2">
      <c r="A521" t="s">
        <v>1235</v>
      </c>
      <c r="B521" t="s">
        <v>24</v>
      </c>
      <c r="C521" t="s">
        <v>1208</v>
      </c>
      <c r="D521" t="str">
        <f>VLOOKUP(C521,existing!J:J,1,FALSE)</f>
        <v>Sion Simon</v>
      </c>
      <c r="E521" t="b">
        <f t="shared" si="8"/>
        <v>1</v>
      </c>
      <c r="F521" t="str">
        <f>MID(C521,FIND(" ",C521)+1,LEN(C521))</f>
        <v>Simon</v>
      </c>
      <c r="G521" t="str">
        <f>VLOOKUP(F521,existing!H:H,1,FALSE)</f>
        <v>SIMON</v>
      </c>
      <c r="H521" t="b">
        <f>AND(ISNA(D521),NOT(ISNA(G521)))</f>
        <v>0</v>
      </c>
    </row>
    <row r="522" spans="1:8" x14ac:dyDescent="0.2">
      <c r="A522" t="s">
        <v>1235</v>
      </c>
      <c r="B522" t="s">
        <v>24</v>
      </c>
      <c r="C522" t="s">
        <v>1209</v>
      </c>
      <c r="D522" t="e">
        <f>VLOOKUP(C522,existing!J:J,1,FALSE)</f>
        <v>#N/A</v>
      </c>
      <c r="E522" t="b">
        <f t="shared" si="8"/>
        <v>0</v>
      </c>
      <c r="F522" t="str">
        <f>MID(C522,FIND(" ",C522)+1,LEN(C522))</f>
        <v>Buckley</v>
      </c>
      <c r="G522" t="e">
        <f>VLOOKUP(F522,existing!H:H,1,FALSE)</f>
        <v>#N/A</v>
      </c>
      <c r="H522" t="b">
        <f>AND(ISNA(D522),NOT(ISNA(G522)))</f>
        <v>0</v>
      </c>
    </row>
    <row r="523" spans="1:8" x14ac:dyDescent="0.2">
      <c r="A523" t="s">
        <v>1235</v>
      </c>
      <c r="B523" t="s">
        <v>24</v>
      </c>
      <c r="C523" t="s">
        <v>1211</v>
      </c>
      <c r="D523" t="e">
        <f>VLOOKUP(C523,existing!J:J,1,FALSE)</f>
        <v>#N/A</v>
      </c>
      <c r="E523" t="b">
        <f t="shared" si="8"/>
        <v>0</v>
      </c>
      <c r="F523" t="str">
        <f>MID(C523,FIND(" ",C523)+1,LEN(C523))</f>
        <v>Sultana</v>
      </c>
      <c r="G523" t="e">
        <f>VLOOKUP(F523,existing!H:H,1,FALSE)</f>
        <v>#N/A</v>
      </c>
      <c r="H523" t="b">
        <f>AND(ISNA(D523),NOT(ISNA(G523)))</f>
        <v>0</v>
      </c>
    </row>
    <row r="524" spans="1:8" x14ac:dyDescent="0.2">
      <c r="A524" t="s">
        <v>1235</v>
      </c>
      <c r="B524" t="s">
        <v>24</v>
      </c>
      <c r="C524" t="s">
        <v>1212</v>
      </c>
      <c r="D524" t="e">
        <f>VLOOKUP(C524,existing!J:J,1,FALSE)</f>
        <v>#N/A</v>
      </c>
      <c r="E524" t="b">
        <f t="shared" si="8"/>
        <v>0</v>
      </c>
      <c r="F524" t="str">
        <f>MID(C524,FIND(" ",C524)+1,LEN(C524))</f>
        <v>Hennessy</v>
      </c>
      <c r="G524" t="e">
        <f>VLOOKUP(F524,existing!H:H,1,FALSE)</f>
        <v>#N/A</v>
      </c>
      <c r="H524" t="b">
        <f>AND(ISNA(D524),NOT(ISNA(G524)))</f>
        <v>0</v>
      </c>
    </row>
    <row r="525" spans="1:8" x14ac:dyDescent="0.2">
      <c r="A525" t="s">
        <v>1235</v>
      </c>
      <c r="B525" t="s">
        <v>24</v>
      </c>
      <c r="C525" t="s">
        <v>1213</v>
      </c>
      <c r="D525" t="e">
        <f>VLOOKUP(C525,existing!J:J,1,FALSE)</f>
        <v>#N/A</v>
      </c>
      <c r="E525" t="b">
        <f t="shared" si="8"/>
        <v>0</v>
      </c>
      <c r="F525" t="str">
        <f>MID(C525,FIND(" ",C525)+1,LEN(C525))</f>
        <v>Clements</v>
      </c>
      <c r="G525" t="e">
        <f>VLOOKUP(F525,existing!H:H,1,FALSE)</f>
        <v>#N/A</v>
      </c>
      <c r="H525" t="b">
        <f>AND(ISNA(D525),NOT(ISNA(G525)))</f>
        <v>0</v>
      </c>
    </row>
    <row r="526" spans="1:8" x14ac:dyDescent="0.2">
      <c r="A526" t="s">
        <v>1235</v>
      </c>
      <c r="B526" t="s">
        <v>30</v>
      </c>
      <c r="C526" t="s">
        <v>1214</v>
      </c>
      <c r="D526" t="e">
        <f>VLOOKUP(C526,existing!J:J,1,FALSE)</f>
        <v>#N/A</v>
      </c>
      <c r="E526" t="b">
        <f t="shared" si="8"/>
        <v>0</v>
      </c>
      <c r="F526" t="str">
        <f>MID(C526,FIND(" ",C526)+1,LEN(C526))</f>
        <v>Bennion</v>
      </c>
      <c r="G526" t="e">
        <f>VLOOKUP(F526,existing!H:H,1,FALSE)</f>
        <v>#N/A</v>
      </c>
      <c r="H526" t="b">
        <f>AND(ISNA(D526),NOT(ISNA(G526)))</f>
        <v>0</v>
      </c>
    </row>
    <row r="527" spans="1:8" x14ac:dyDescent="0.2">
      <c r="A527" t="s">
        <v>1235</v>
      </c>
      <c r="B527" t="s">
        <v>30</v>
      </c>
      <c r="C527" t="s">
        <v>1215</v>
      </c>
      <c r="D527" t="e">
        <f>VLOOKUP(C527,existing!J:J,1,FALSE)</f>
        <v>#N/A</v>
      </c>
      <c r="E527" t="b">
        <f t="shared" si="8"/>
        <v>0</v>
      </c>
      <c r="F527" t="str">
        <f>MID(C527,FIND(" ",C527)+1,LEN(C527))</f>
        <v>Adeyemo</v>
      </c>
      <c r="G527" t="e">
        <f>VLOOKUP(F527,existing!H:H,1,FALSE)</f>
        <v>#N/A</v>
      </c>
      <c r="H527" t="b">
        <f>AND(ISNA(D527),NOT(ISNA(G527)))</f>
        <v>0</v>
      </c>
    </row>
    <row r="528" spans="1:8" x14ac:dyDescent="0.2">
      <c r="A528" t="s">
        <v>1235</v>
      </c>
      <c r="B528" t="s">
        <v>30</v>
      </c>
      <c r="C528" t="s">
        <v>1216</v>
      </c>
      <c r="D528" t="e">
        <f>VLOOKUP(C528,existing!J:J,1,FALSE)</f>
        <v>#N/A</v>
      </c>
      <c r="E528" t="b">
        <f t="shared" si="8"/>
        <v>0</v>
      </c>
      <c r="F528" t="str">
        <f>MID(C528,FIND(" ",C528)+1,LEN(C528))</f>
        <v>Falconer</v>
      </c>
      <c r="G528" t="e">
        <f>VLOOKUP(F528,existing!H:H,1,FALSE)</f>
        <v>#N/A</v>
      </c>
      <c r="H528" t="b">
        <f>AND(ISNA(D528),NOT(ISNA(G528)))</f>
        <v>0</v>
      </c>
    </row>
    <row r="529" spans="1:8" x14ac:dyDescent="0.2">
      <c r="A529" t="s">
        <v>1235</v>
      </c>
      <c r="B529" t="s">
        <v>30</v>
      </c>
      <c r="C529" t="s">
        <v>1217</v>
      </c>
      <c r="D529" t="e">
        <f>VLOOKUP(C529,existing!J:J,1,FALSE)</f>
        <v>#N/A</v>
      </c>
      <c r="E529" t="b">
        <f t="shared" si="8"/>
        <v>0</v>
      </c>
      <c r="F529" t="str">
        <f>MID(C529,FIND(" ",C529)+1,LEN(C529))</f>
        <v>Wilkinson</v>
      </c>
      <c r="G529" t="e">
        <f>VLOOKUP(F529,existing!H:H,1,FALSE)</f>
        <v>#N/A</v>
      </c>
      <c r="H529" t="b">
        <f>AND(ISNA(D529),NOT(ISNA(G529)))</f>
        <v>0</v>
      </c>
    </row>
    <row r="530" spans="1:8" x14ac:dyDescent="0.2">
      <c r="A530" t="s">
        <v>1235</v>
      </c>
      <c r="B530" t="s">
        <v>30</v>
      </c>
      <c r="C530" t="s">
        <v>1218</v>
      </c>
      <c r="D530" t="e">
        <f>VLOOKUP(C530,existing!J:J,1,FALSE)</f>
        <v>#N/A</v>
      </c>
      <c r="E530" t="b">
        <f t="shared" si="8"/>
        <v>0</v>
      </c>
      <c r="F530" t="str">
        <f>MID(C530,FIND(" ",C530)+1,LEN(C530))</f>
        <v>Gray</v>
      </c>
      <c r="G530" t="e">
        <f>VLOOKUP(F530,existing!H:H,1,FALSE)</f>
        <v>#N/A</v>
      </c>
      <c r="H530" t="b">
        <f>AND(ISNA(D530),NOT(ISNA(G530)))</f>
        <v>0</v>
      </c>
    </row>
    <row r="531" spans="1:8" x14ac:dyDescent="0.2">
      <c r="A531" t="s">
        <v>1235</v>
      </c>
      <c r="B531" t="s">
        <v>30</v>
      </c>
      <c r="C531" t="s">
        <v>1219</v>
      </c>
      <c r="D531" t="e">
        <f>VLOOKUP(C531,existing!J:J,1,FALSE)</f>
        <v>#N/A</v>
      </c>
      <c r="E531" t="b">
        <f t="shared" si="8"/>
        <v>0</v>
      </c>
      <c r="F531" t="str">
        <f>MID(C531,FIND(" ",C531)+1,LEN(C531))</f>
        <v>Nielsen</v>
      </c>
      <c r="G531" t="e">
        <f>VLOOKUP(F531,existing!H:H,1,FALSE)</f>
        <v>#N/A</v>
      </c>
      <c r="H531" t="b">
        <f>AND(ISNA(D531),NOT(ISNA(G531)))</f>
        <v>0</v>
      </c>
    </row>
    <row r="532" spans="1:8" x14ac:dyDescent="0.2">
      <c r="A532" t="s">
        <v>1235</v>
      </c>
      <c r="B532" t="s">
        <v>30</v>
      </c>
      <c r="C532" t="s">
        <v>1220</v>
      </c>
      <c r="D532" t="e">
        <f>VLOOKUP(C532,existing!J:J,1,FALSE)</f>
        <v>#N/A</v>
      </c>
      <c r="E532" t="b">
        <f t="shared" si="8"/>
        <v>0</v>
      </c>
      <c r="F532" t="str">
        <f>MID(C532,FIND(" ",C532)+1,LEN(C532))</f>
        <v>Dargue</v>
      </c>
      <c r="G532" t="e">
        <f>VLOOKUP(F532,existing!H:H,1,FALSE)</f>
        <v>#N/A</v>
      </c>
      <c r="H532" t="b">
        <f>AND(ISNA(D532),NOT(ISNA(G532)))</f>
        <v>0</v>
      </c>
    </row>
    <row r="533" spans="1:8" x14ac:dyDescent="0.2">
      <c r="A533" t="s">
        <v>1235</v>
      </c>
      <c r="B533" t="s">
        <v>36</v>
      </c>
      <c r="C533" t="s">
        <v>1221</v>
      </c>
      <c r="D533" t="e">
        <f>VLOOKUP(C533,existing!J:J,1,FALSE)</f>
        <v>#N/A</v>
      </c>
      <c r="E533" t="b">
        <f t="shared" si="8"/>
        <v>0</v>
      </c>
      <c r="F533" t="str">
        <f>MID(C533,FIND(" ",C533)+1,LEN(C533))</f>
        <v>Lowe</v>
      </c>
      <c r="G533" t="e">
        <f>VLOOKUP(F533,existing!H:H,1,FALSE)</f>
        <v>#N/A</v>
      </c>
      <c r="H533" t="b">
        <f>AND(ISNA(D533),NOT(ISNA(G533)))</f>
        <v>0</v>
      </c>
    </row>
    <row r="534" spans="1:8" x14ac:dyDescent="0.2">
      <c r="A534" t="s">
        <v>1235</v>
      </c>
      <c r="B534" t="s">
        <v>36</v>
      </c>
      <c r="C534" t="s">
        <v>1222</v>
      </c>
      <c r="D534" t="e">
        <f>VLOOKUP(C534,existing!J:J,1,FALSE)</f>
        <v>#N/A</v>
      </c>
      <c r="E534" t="b">
        <f t="shared" si="8"/>
        <v>0</v>
      </c>
      <c r="F534" t="str">
        <f>MID(C534,FIND(" ",C534)+1,LEN(C534))</f>
        <v>Daubney</v>
      </c>
      <c r="G534" t="e">
        <f>VLOOKUP(F534,existing!H:H,1,FALSE)</f>
        <v>#N/A</v>
      </c>
      <c r="H534" t="b">
        <f>AND(ISNA(D534),NOT(ISNA(G534)))</f>
        <v>0</v>
      </c>
    </row>
    <row r="535" spans="1:8" x14ac:dyDescent="0.2">
      <c r="A535" t="s">
        <v>1235</v>
      </c>
      <c r="B535" t="s">
        <v>36</v>
      </c>
      <c r="C535" t="s">
        <v>1223</v>
      </c>
      <c r="D535" t="e">
        <f>VLOOKUP(C535,existing!J:J,1,FALSE)</f>
        <v>#N/A</v>
      </c>
      <c r="E535" t="b">
        <f t="shared" si="8"/>
        <v>0</v>
      </c>
      <c r="F535" t="str">
        <f>MID(C535,FIND(" ",C535)+1,LEN(C535))</f>
        <v>England Kerr</v>
      </c>
      <c r="G535" t="e">
        <f>VLOOKUP(F535,existing!H:H,1,FALSE)</f>
        <v>#N/A</v>
      </c>
      <c r="H535" t="b">
        <f>AND(ISNA(D535),NOT(ISNA(G535)))</f>
        <v>0</v>
      </c>
    </row>
    <row r="536" spans="1:8" x14ac:dyDescent="0.2">
      <c r="A536" t="s">
        <v>1235</v>
      </c>
      <c r="B536" t="s">
        <v>36</v>
      </c>
      <c r="C536" t="s">
        <v>1224</v>
      </c>
      <c r="D536" t="e">
        <f>VLOOKUP(C536,existing!J:J,1,FALSE)</f>
        <v>#N/A</v>
      </c>
      <c r="E536" t="b">
        <f t="shared" si="8"/>
        <v>0</v>
      </c>
      <c r="F536" t="str">
        <f>MID(C536,FIND(" ",C536)+1,LEN(C536))</f>
        <v>Khatri</v>
      </c>
      <c r="G536" t="e">
        <f>VLOOKUP(F536,existing!H:H,1,FALSE)</f>
        <v>#N/A</v>
      </c>
      <c r="H536" t="b">
        <f>AND(ISNA(D536),NOT(ISNA(G536)))</f>
        <v>0</v>
      </c>
    </row>
    <row r="537" spans="1:8" x14ac:dyDescent="0.2">
      <c r="A537" t="s">
        <v>1235</v>
      </c>
      <c r="B537" t="s">
        <v>36</v>
      </c>
      <c r="C537" t="s">
        <v>1225</v>
      </c>
      <c r="D537" t="e">
        <f>VLOOKUP(C537,existing!J:J,1,FALSE)</f>
        <v>#N/A</v>
      </c>
      <c r="E537" t="b">
        <f t="shared" si="8"/>
        <v>0</v>
      </c>
      <c r="F537" t="str">
        <f>MID(C537,FIND(" ",C537)+1,LEN(C537))</f>
        <v>Page</v>
      </c>
      <c r="G537" t="e">
        <f>VLOOKUP(F537,existing!H:H,1,FALSE)</f>
        <v>#N/A</v>
      </c>
      <c r="H537" t="b">
        <f>AND(ISNA(D537),NOT(ISNA(G537)))</f>
        <v>0</v>
      </c>
    </row>
    <row r="538" spans="1:8" x14ac:dyDescent="0.2">
      <c r="A538" t="s">
        <v>1235</v>
      </c>
      <c r="B538" t="s">
        <v>36</v>
      </c>
      <c r="C538" t="s">
        <v>1226</v>
      </c>
      <c r="D538" t="e">
        <f>VLOOKUP(C538,existing!J:J,1,FALSE)</f>
        <v>#N/A</v>
      </c>
      <c r="E538" t="b">
        <f t="shared" si="8"/>
        <v>0</v>
      </c>
      <c r="F538" t="str">
        <f>MID(C538,FIND(" ",C538)+1,LEN(C538))</f>
        <v>Kevehazi</v>
      </c>
      <c r="G538" t="e">
        <f>VLOOKUP(F538,existing!H:H,1,FALSE)</f>
        <v>#N/A</v>
      </c>
      <c r="H538" t="b">
        <f>AND(ISNA(D538),NOT(ISNA(G538)))</f>
        <v>0</v>
      </c>
    </row>
    <row r="539" spans="1:8" x14ac:dyDescent="0.2">
      <c r="A539" t="s">
        <v>1235</v>
      </c>
      <c r="B539" t="s">
        <v>36</v>
      </c>
      <c r="C539" t="s">
        <v>1227</v>
      </c>
      <c r="D539" t="e">
        <f>VLOOKUP(C539,existing!J:J,1,FALSE)</f>
        <v>#N/A</v>
      </c>
      <c r="E539" t="b">
        <f t="shared" si="8"/>
        <v>0</v>
      </c>
      <c r="F539" t="str">
        <f>MID(C539,FIND(" ",C539)+1,LEN(C539))</f>
        <v>Harborne</v>
      </c>
      <c r="G539" t="e">
        <f>VLOOKUP(F539,existing!H:H,1,FALSE)</f>
        <v>#N/A</v>
      </c>
      <c r="H539" t="b">
        <f>AND(ISNA(D539),NOT(ISNA(G539)))</f>
        <v>0</v>
      </c>
    </row>
    <row r="540" spans="1:8" x14ac:dyDescent="0.2">
      <c r="A540" t="s">
        <v>1235</v>
      </c>
      <c r="B540" t="s">
        <v>42</v>
      </c>
      <c r="C540" t="s">
        <v>1228</v>
      </c>
      <c r="D540" t="e">
        <f>VLOOKUP(C540,existing!J:J,1,FALSE)</f>
        <v>#N/A</v>
      </c>
      <c r="E540" t="b">
        <f t="shared" si="8"/>
        <v>0</v>
      </c>
      <c r="F540" t="str">
        <f>MID(C540,FIND(" ",C540)+1,LEN(C540))</f>
        <v>Valentine</v>
      </c>
      <c r="G540" t="e">
        <f>VLOOKUP(F540,existing!H:H,1,FALSE)</f>
        <v>#N/A</v>
      </c>
      <c r="H540" t="b">
        <f>AND(ISNA(D540),NOT(ISNA(G540)))</f>
        <v>0</v>
      </c>
    </row>
    <row r="541" spans="1:8" x14ac:dyDescent="0.2">
      <c r="A541" t="s">
        <v>1235</v>
      </c>
      <c r="B541" t="s">
        <v>42</v>
      </c>
      <c r="C541" t="s">
        <v>1229</v>
      </c>
      <c r="D541" t="e">
        <f>VLOOKUP(C541,existing!J:J,1,FALSE)</f>
        <v>#N/A</v>
      </c>
      <c r="E541" t="b">
        <f t="shared" si="8"/>
        <v>0</v>
      </c>
      <c r="F541" t="str">
        <f>MID(C541,FIND(" ",C541)+1,LEN(C541))</f>
        <v>Williams</v>
      </c>
      <c r="G541" t="e">
        <f>VLOOKUP(F541,existing!H:H,1,FALSE)</f>
        <v>#N/A</v>
      </c>
      <c r="H541" t="b">
        <f>AND(ISNA(D541),NOT(ISNA(G541)))</f>
        <v>0</v>
      </c>
    </row>
    <row r="542" spans="1:8" x14ac:dyDescent="0.2">
      <c r="A542" t="s">
        <v>1235</v>
      </c>
      <c r="B542" t="s">
        <v>42</v>
      </c>
      <c r="C542" t="s">
        <v>1230</v>
      </c>
      <c r="D542" t="e">
        <f>VLOOKUP(C542,existing!J:J,1,FALSE)</f>
        <v>#N/A</v>
      </c>
      <c r="E542" t="b">
        <f t="shared" si="8"/>
        <v>0</v>
      </c>
      <c r="F542" t="str">
        <f>MID(C542,FIND(" ",C542)+1,LEN(C542))</f>
        <v>Eardley</v>
      </c>
      <c r="G542" t="e">
        <f>VLOOKUP(F542,existing!H:H,1,FALSE)</f>
        <v>#N/A</v>
      </c>
      <c r="H542" t="b">
        <f>AND(ISNA(D542),NOT(ISNA(G542)))</f>
        <v>0</v>
      </c>
    </row>
    <row r="543" spans="1:8" x14ac:dyDescent="0.2">
      <c r="A543" t="s">
        <v>1235</v>
      </c>
      <c r="B543" t="s">
        <v>42</v>
      </c>
      <c r="C543" t="s">
        <v>1231</v>
      </c>
      <c r="D543" t="e">
        <f>VLOOKUP(C543,existing!J:J,1,FALSE)</f>
        <v>#N/A</v>
      </c>
      <c r="E543" t="b">
        <f t="shared" si="8"/>
        <v>0</v>
      </c>
      <c r="F543" t="str">
        <f>MID(C543,FIND(" ",C543)+1,LEN(C543))</f>
        <v>Allen</v>
      </c>
      <c r="G543" t="e">
        <f>VLOOKUP(F543,existing!H:H,1,FALSE)</f>
        <v>#N/A</v>
      </c>
      <c r="H543" t="b">
        <f>AND(ISNA(D543),NOT(ISNA(G543)))</f>
        <v>0</v>
      </c>
    </row>
    <row r="544" spans="1:8" x14ac:dyDescent="0.2">
      <c r="A544" t="s">
        <v>1235</v>
      </c>
      <c r="B544" t="s">
        <v>42</v>
      </c>
      <c r="C544" t="s">
        <v>1232</v>
      </c>
      <c r="D544" t="e">
        <f>VLOOKUP(C544,existing!J:J,1,FALSE)</f>
        <v>#N/A</v>
      </c>
      <c r="E544" t="b">
        <f t="shared" si="8"/>
        <v>0</v>
      </c>
      <c r="F544" t="str">
        <f>MID(C544,FIND(" ",C544)+1,LEN(C544))</f>
        <v>Ely</v>
      </c>
      <c r="G544" t="e">
        <f>VLOOKUP(F544,existing!H:H,1,FALSE)</f>
        <v>#N/A</v>
      </c>
      <c r="H544" t="b">
        <f>AND(ISNA(D544),NOT(ISNA(G544)))</f>
        <v>0</v>
      </c>
    </row>
    <row r="545" spans="1:8" x14ac:dyDescent="0.2">
      <c r="A545" t="s">
        <v>1235</v>
      </c>
      <c r="B545" t="s">
        <v>42</v>
      </c>
      <c r="C545" t="s">
        <v>1233</v>
      </c>
      <c r="D545" t="e">
        <f>VLOOKUP(C545,existing!J:J,1,FALSE)</f>
        <v>#N/A</v>
      </c>
      <c r="E545" t="b">
        <f t="shared" si="8"/>
        <v>0</v>
      </c>
      <c r="F545" t="str">
        <f>MID(C545,FIND(" ",C545)+1,LEN(C545))</f>
        <v>Smyth</v>
      </c>
      <c r="G545" t="e">
        <f>VLOOKUP(F545,existing!H:H,1,FALSE)</f>
        <v>#N/A</v>
      </c>
      <c r="H545" t="b">
        <f>AND(ISNA(D545),NOT(ISNA(G545)))</f>
        <v>0</v>
      </c>
    </row>
    <row r="546" spans="1:8" x14ac:dyDescent="0.2">
      <c r="A546" t="s">
        <v>1235</v>
      </c>
      <c r="B546" t="s">
        <v>42</v>
      </c>
      <c r="C546" t="s">
        <v>1234</v>
      </c>
      <c r="D546" t="e">
        <f>VLOOKUP(C546,existing!J:J,1,FALSE)</f>
        <v>#N/A</v>
      </c>
      <c r="E546" t="b">
        <f t="shared" si="8"/>
        <v>0</v>
      </c>
      <c r="F546" t="str">
        <f>MID(C546,FIND(" ",C546)+1,LEN(C546))</f>
        <v>Bennett</v>
      </c>
      <c r="G546" t="e">
        <f>VLOOKUP(F546,existing!H:H,1,FALSE)</f>
        <v>#N/A</v>
      </c>
      <c r="H546" t="b">
        <f>AND(ISNA(D546),NOT(ISNA(G546)))</f>
        <v>0</v>
      </c>
    </row>
    <row r="547" spans="1:8" x14ac:dyDescent="0.2">
      <c r="A547" t="s">
        <v>1236</v>
      </c>
      <c r="B547" t="s">
        <v>0</v>
      </c>
      <c r="C547" t="s">
        <v>1237</v>
      </c>
      <c r="D547" t="e">
        <f>VLOOKUP(C547,existing!J:J,1,FALSE)</f>
        <v>#N/A</v>
      </c>
      <c r="E547" t="b">
        <f t="shared" si="8"/>
        <v>0</v>
      </c>
      <c r="F547" t="str">
        <f>MID(C547,FIND(" ",C547)+1,LEN(C547))</f>
        <v>Wallis</v>
      </c>
      <c r="G547" t="e">
        <f>VLOOKUP(F547,existing!H:H,1,FALSE)</f>
        <v>#N/A</v>
      </c>
      <c r="H547" t="b">
        <f>AND(ISNA(D547),NOT(ISNA(G547)))</f>
        <v>0</v>
      </c>
    </row>
    <row r="548" spans="1:8" x14ac:dyDescent="0.2">
      <c r="A548" t="s">
        <v>1236</v>
      </c>
      <c r="B548" t="s">
        <v>0</v>
      </c>
      <c r="C548" t="s">
        <v>1238</v>
      </c>
      <c r="D548" t="e">
        <f>VLOOKUP(C548,existing!J:J,1,FALSE)</f>
        <v>#N/A</v>
      </c>
      <c r="E548" t="b">
        <f t="shared" si="8"/>
        <v>0</v>
      </c>
      <c r="F548" t="str">
        <f>MID(C548,FIND(" ",C548)+1,LEN(C548))</f>
        <v>Lodge</v>
      </c>
      <c r="G548" t="e">
        <f>VLOOKUP(F548,existing!H:H,1,FALSE)</f>
        <v>#N/A</v>
      </c>
      <c r="H548" t="b">
        <f>AND(ISNA(D548),NOT(ISNA(G548)))</f>
        <v>0</v>
      </c>
    </row>
    <row r="549" spans="1:8" x14ac:dyDescent="0.2">
      <c r="A549" t="s">
        <v>1236</v>
      </c>
      <c r="B549" t="s">
        <v>0</v>
      </c>
      <c r="C549" t="s">
        <v>1239</v>
      </c>
      <c r="D549" t="e">
        <f>VLOOKUP(C549,existing!J:J,1,FALSE)</f>
        <v>#N/A</v>
      </c>
      <c r="E549" t="b">
        <f t="shared" si="8"/>
        <v>0</v>
      </c>
      <c r="F549" t="str">
        <f>MID(C549,FIND(" ",C549)+1,LEN(C549))</f>
        <v>Bow</v>
      </c>
      <c r="G549" t="e">
        <f>VLOOKUP(F549,existing!H:H,1,FALSE)</f>
        <v>#N/A</v>
      </c>
      <c r="H549" t="b">
        <f>AND(ISNA(D549),NOT(ISNA(G549)))</f>
        <v>0</v>
      </c>
    </row>
    <row r="550" spans="1:8" x14ac:dyDescent="0.2">
      <c r="A550" t="s">
        <v>1236</v>
      </c>
      <c r="B550" t="s">
        <v>0</v>
      </c>
      <c r="C550" t="s">
        <v>1240</v>
      </c>
      <c r="D550" t="e">
        <f>VLOOKUP(C550,existing!J:J,1,FALSE)</f>
        <v>#N/A</v>
      </c>
      <c r="E550" t="b">
        <f t="shared" si="8"/>
        <v>0</v>
      </c>
      <c r="F550" t="str">
        <f>MID(C550,FIND(" ",C550)+1,LEN(C550))</f>
        <v>Malkin</v>
      </c>
      <c r="G550" t="e">
        <f>VLOOKUP(F550,existing!H:H,1,FALSE)</f>
        <v>#N/A</v>
      </c>
      <c r="H550" t="b">
        <f>AND(ISNA(D550),NOT(ISNA(G550)))</f>
        <v>0</v>
      </c>
    </row>
    <row r="551" spans="1:8" x14ac:dyDescent="0.2">
      <c r="A551" t="s">
        <v>1236</v>
      </c>
      <c r="B551" t="s">
        <v>0</v>
      </c>
      <c r="C551" t="s">
        <v>1241</v>
      </c>
      <c r="D551" t="e">
        <f>VLOOKUP(C551,existing!J:J,1,FALSE)</f>
        <v>#N/A</v>
      </c>
      <c r="E551" t="b">
        <f t="shared" si="8"/>
        <v>0</v>
      </c>
      <c r="F551" t="str">
        <f>MID(C551,FIND(" ",C551)+1,LEN(C551))</f>
        <v>McMullen</v>
      </c>
      <c r="G551" t="e">
        <f>VLOOKUP(F551,existing!H:H,1,FALSE)</f>
        <v>#N/A</v>
      </c>
      <c r="H551" t="b">
        <f>AND(ISNA(D551),NOT(ISNA(G551)))</f>
        <v>0</v>
      </c>
    </row>
    <row r="552" spans="1:8" x14ac:dyDescent="0.2">
      <c r="A552" t="s">
        <v>1236</v>
      </c>
      <c r="B552" t="s">
        <v>0</v>
      </c>
      <c r="C552" t="s">
        <v>1242</v>
      </c>
      <c r="D552" t="e">
        <f>VLOOKUP(C552,existing!J:J,1,FALSE)</f>
        <v>#N/A</v>
      </c>
      <c r="E552" t="b">
        <f t="shared" si="8"/>
        <v>0</v>
      </c>
      <c r="F552" t="str">
        <f>MID(C552,FIND(" ",C552)+1,LEN(C552))</f>
        <v>Wilson</v>
      </c>
      <c r="G552" t="e">
        <f>VLOOKUP(F552,existing!H:H,1,FALSE)</f>
        <v>#N/A</v>
      </c>
      <c r="H552" t="b">
        <f>AND(ISNA(D552),NOT(ISNA(G552)))</f>
        <v>0</v>
      </c>
    </row>
    <row r="553" spans="1:8" x14ac:dyDescent="0.2">
      <c r="A553" t="s">
        <v>1236</v>
      </c>
      <c r="B553" t="s">
        <v>6</v>
      </c>
      <c r="C553" t="s">
        <v>1245</v>
      </c>
      <c r="D553" t="e">
        <f>VLOOKUP(C553,existing!J:J,1,FALSE)</f>
        <v>#N/A</v>
      </c>
      <c r="E553" t="b">
        <f t="shared" si="8"/>
        <v>0</v>
      </c>
      <c r="F553" t="str">
        <f>MID(C553,FIND(" ",C553)+1,LEN(C553))</f>
        <v>Naughton</v>
      </c>
      <c r="G553" t="e">
        <f>VLOOKUP(F553,existing!H:H,1,FALSE)</f>
        <v>#N/A</v>
      </c>
      <c r="H553" t="b">
        <f>AND(ISNA(D553),NOT(ISNA(G553)))</f>
        <v>0</v>
      </c>
    </row>
    <row r="554" spans="1:8" x14ac:dyDescent="0.2">
      <c r="A554" t="s">
        <v>1236</v>
      </c>
      <c r="B554" t="s">
        <v>6</v>
      </c>
      <c r="C554" t="s">
        <v>1246</v>
      </c>
      <c r="D554" t="e">
        <f>VLOOKUP(C554,existing!J:J,1,FALSE)</f>
        <v>#N/A</v>
      </c>
      <c r="E554" t="b">
        <f t="shared" si="8"/>
        <v>0</v>
      </c>
      <c r="F554" t="str">
        <f>MID(C554,FIND(" ",C554)+1,LEN(C554))</f>
        <v>Lee</v>
      </c>
      <c r="G554" t="e">
        <f>VLOOKUP(F554,existing!H:H,1,FALSE)</f>
        <v>#N/A</v>
      </c>
      <c r="H554" t="b">
        <f>AND(ISNA(D554),NOT(ISNA(G554)))</f>
        <v>0</v>
      </c>
    </row>
    <row r="555" spans="1:8" x14ac:dyDescent="0.2">
      <c r="A555" t="s">
        <v>1236</v>
      </c>
      <c r="B555" t="s">
        <v>6</v>
      </c>
      <c r="C555" t="s">
        <v>1247</v>
      </c>
      <c r="D555" t="e">
        <f>VLOOKUP(C555,existing!J:J,1,FALSE)</f>
        <v>#N/A</v>
      </c>
      <c r="E555" t="b">
        <f t="shared" si="8"/>
        <v>0</v>
      </c>
      <c r="F555" t="str">
        <f>MID(C555,FIND(" ",C555)+1,LEN(C555))</f>
        <v>Freckleton</v>
      </c>
      <c r="G555" t="e">
        <f>VLOOKUP(F555,existing!H:H,1,FALSE)</f>
        <v>#N/A</v>
      </c>
      <c r="H555" t="b">
        <f>AND(ISNA(D555),NOT(ISNA(G555)))</f>
        <v>0</v>
      </c>
    </row>
    <row r="556" spans="1:8" x14ac:dyDescent="0.2">
      <c r="A556" t="s">
        <v>1236</v>
      </c>
      <c r="B556" t="s">
        <v>6</v>
      </c>
      <c r="C556" t="s">
        <v>1248</v>
      </c>
      <c r="D556" t="e">
        <f>VLOOKUP(C556,existing!J:J,1,FALSE)</f>
        <v>#N/A</v>
      </c>
      <c r="E556" t="b">
        <f t="shared" si="8"/>
        <v>0</v>
      </c>
      <c r="F556" t="str">
        <f>MID(C556,FIND(" ",C556)+1,LEN(C556))</f>
        <v>Pascoe</v>
      </c>
      <c r="G556" t="e">
        <f>VLOOKUP(F556,existing!H:H,1,FALSE)</f>
        <v>#N/A</v>
      </c>
      <c r="H556" t="b">
        <f>AND(ISNA(D556),NOT(ISNA(G556)))</f>
        <v>0</v>
      </c>
    </row>
    <row r="557" spans="1:8" x14ac:dyDescent="0.2">
      <c r="A557" t="s">
        <v>1236</v>
      </c>
      <c r="B557" t="s">
        <v>73</v>
      </c>
      <c r="C557" t="s">
        <v>1249</v>
      </c>
      <c r="D557" t="e">
        <f>VLOOKUP(C557,existing!J:J,1,FALSE)</f>
        <v>#N/A</v>
      </c>
      <c r="E557" t="b">
        <f t="shared" si="8"/>
        <v>0</v>
      </c>
      <c r="F557" t="str">
        <f>MID(C557,FIND(" ",C557)+1,LEN(C557))</f>
        <v>Allen</v>
      </c>
      <c r="G557" t="e">
        <f>VLOOKUP(F557,existing!H:H,1,FALSE)</f>
        <v>#N/A</v>
      </c>
      <c r="H557" t="b">
        <f>AND(ISNA(D557),NOT(ISNA(G557)))</f>
        <v>0</v>
      </c>
    </row>
    <row r="558" spans="1:8" x14ac:dyDescent="0.2">
      <c r="A558" t="s">
        <v>1236</v>
      </c>
      <c r="B558" t="s">
        <v>73</v>
      </c>
      <c r="C558" t="s">
        <v>1250</v>
      </c>
      <c r="D558" t="e">
        <f>VLOOKUP(C558,existing!J:J,1,FALSE)</f>
        <v>#N/A</v>
      </c>
      <c r="E558" t="b">
        <f t="shared" si="8"/>
        <v>0</v>
      </c>
      <c r="F558" t="str">
        <f>MID(C558,FIND(" ",C558)+1,LEN(C558))</f>
        <v>Allen</v>
      </c>
      <c r="G558" t="e">
        <f>VLOOKUP(F558,existing!H:H,1,FALSE)</f>
        <v>#N/A</v>
      </c>
      <c r="H558" t="b">
        <f>AND(ISNA(D558),NOT(ISNA(G558)))</f>
        <v>0</v>
      </c>
    </row>
    <row r="559" spans="1:8" x14ac:dyDescent="0.2">
      <c r="A559" t="s">
        <v>1236</v>
      </c>
      <c r="B559" t="s">
        <v>73</v>
      </c>
      <c r="C559" t="s">
        <v>1251</v>
      </c>
      <c r="D559" t="e">
        <f>VLOOKUP(C559,existing!J:J,1,FALSE)</f>
        <v>#N/A</v>
      </c>
      <c r="E559" t="b">
        <f t="shared" si="8"/>
        <v>0</v>
      </c>
      <c r="F559" t="str">
        <f>MID(C559,FIND(" ",C559)+1,LEN(C559))</f>
        <v>Allen</v>
      </c>
      <c r="G559" t="e">
        <f>VLOOKUP(F559,existing!H:H,1,FALSE)</f>
        <v>#N/A</v>
      </c>
      <c r="H559" t="b">
        <f>AND(ISNA(D559),NOT(ISNA(G559)))</f>
        <v>0</v>
      </c>
    </row>
    <row r="560" spans="1:8" x14ac:dyDescent="0.2">
      <c r="A560" t="s">
        <v>1236</v>
      </c>
      <c r="B560" t="s">
        <v>73</v>
      </c>
      <c r="C560" t="s">
        <v>1252</v>
      </c>
      <c r="D560" t="e">
        <f>VLOOKUP(C560,existing!J:J,1,FALSE)</f>
        <v>#N/A</v>
      </c>
      <c r="E560" t="b">
        <f t="shared" si="8"/>
        <v>0</v>
      </c>
      <c r="F560" t="str">
        <f>MID(C560,FIND(" ",C560)+1,LEN(C560))</f>
        <v>Allen</v>
      </c>
      <c r="G560" t="e">
        <f>VLOOKUP(F560,existing!H:H,1,FALSE)</f>
        <v>#N/A</v>
      </c>
      <c r="H560" t="b">
        <f>AND(ISNA(D560),NOT(ISNA(G560)))</f>
        <v>0</v>
      </c>
    </row>
    <row r="561" spans="1:8" x14ac:dyDescent="0.2">
      <c r="A561" t="s">
        <v>1236</v>
      </c>
      <c r="B561" t="s">
        <v>12</v>
      </c>
      <c r="C561" t="s">
        <v>1253</v>
      </c>
      <c r="D561" t="e">
        <f>VLOOKUP(C561,existing!J:J,1,FALSE)</f>
        <v>#N/A</v>
      </c>
      <c r="E561" t="b">
        <f t="shared" si="8"/>
        <v>0</v>
      </c>
      <c r="F561" t="str">
        <f>MID(C561,FIND(" ",C561)+1,LEN(C561))</f>
        <v>Magid</v>
      </c>
      <c r="G561" t="e">
        <f>VLOOKUP(F561,existing!H:H,1,FALSE)</f>
        <v>#N/A</v>
      </c>
      <c r="H561" t="b">
        <f>AND(ISNA(D561),NOT(ISNA(G561)))</f>
        <v>0</v>
      </c>
    </row>
    <row r="562" spans="1:8" x14ac:dyDescent="0.2">
      <c r="A562" t="s">
        <v>1236</v>
      </c>
      <c r="B562" t="s">
        <v>12</v>
      </c>
      <c r="C562" t="s">
        <v>1254</v>
      </c>
      <c r="D562" t="e">
        <f>VLOOKUP(C562,existing!J:J,1,FALSE)</f>
        <v>#N/A</v>
      </c>
      <c r="E562" t="b">
        <f t="shared" si="8"/>
        <v>0</v>
      </c>
      <c r="F562" t="str">
        <f>MID(C562,FIND(" ",C562)+1,LEN(C562))</f>
        <v>Teal</v>
      </c>
      <c r="G562" t="e">
        <f>VLOOKUP(F562,existing!H:H,1,FALSE)</f>
        <v>#N/A</v>
      </c>
      <c r="H562" t="b">
        <f>AND(ISNA(D562),NOT(ISNA(G562)))</f>
        <v>0</v>
      </c>
    </row>
    <row r="563" spans="1:8" x14ac:dyDescent="0.2">
      <c r="A563" t="s">
        <v>1236</v>
      </c>
      <c r="B563" t="s">
        <v>12</v>
      </c>
      <c r="C563" t="s">
        <v>1255</v>
      </c>
      <c r="D563" t="e">
        <f>VLOOKUP(C563,existing!J:J,1,FALSE)</f>
        <v>#N/A</v>
      </c>
      <c r="E563" t="b">
        <f t="shared" si="8"/>
        <v>0</v>
      </c>
      <c r="F563" t="str">
        <f>MID(C563,FIND(" ",C563)+1,LEN(C563))</f>
        <v>Cooper</v>
      </c>
      <c r="G563" t="e">
        <f>VLOOKUP(F563,existing!H:H,1,FALSE)</f>
        <v>#N/A</v>
      </c>
      <c r="H563" t="b">
        <f>AND(ISNA(D563),NOT(ISNA(G563)))</f>
        <v>0</v>
      </c>
    </row>
    <row r="564" spans="1:8" x14ac:dyDescent="0.2">
      <c r="A564" t="s">
        <v>1236</v>
      </c>
      <c r="B564" t="s">
        <v>12</v>
      </c>
      <c r="C564" t="s">
        <v>1256</v>
      </c>
      <c r="D564" t="e">
        <f>VLOOKUP(C564,existing!J:J,1,FALSE)</f>
        <v>#N/A</v>
      </c>
      <c r="E564" t="b">
        <f t="shared" si="8"/>
        <v>0</v>
      </c>
      <c r="F564" t="str">
        <f>MID(C564,FIND(" ",C564)+1,LEN(C564))</f>
        <v>Houghton</v>
      </c>
      <c r="G564" t="e">
        <f>VLOOKUP(F564,existing!H:H,1,FALSE)</f>
        <v>#N/A</v>
      </c>
      <c r="H564" t="b">
        <f>AND(ISNA(D564),NOT(ISNA(G564)))</f>
        <v>0</v>
      </c>
    </row>
    <row r="565" spans="1:8" x14ac:dyDescent="0.2">
      <c r="A565" t="s">
        <v>1236</v>
      </c>
      <c r="B565" t="s">
        <v>12</v>
      </c>
      <c r="C565" t="s">
        <v>1257</v>
      </c>
      <c r="D565" t="e">
        <f>VLOOKUP(C565,existing!J:J,1,FALSE)</f>
        <v>#N/A</v>
      </c>
      <c r="E565" t="b">
        <f t="shared" si="8"/>
        <v>0</v>
      </c>
      <c r="F565" t="str">
        <f>MID(C565,FIND(" ",C565)+1,LEN(C565))</f>
        <v>Kramm</v>
      </c>
      <c r="G565" t="e">
        <f>VLOOKUP(F565,existing!H:H,1,FALSE)</f>
        <v>#N/A</v>
      </c>
      <c r="H565" t="b">
        <f>AND(ISNA(D565),NOT(ISNA(G565)))</f>
        <v>0</v>
      </c>
    </row>
    <row r="566" spans="1:8" x14ac:dyDescent="0.2">
      <c r="A566" t="s">
        <v>1236</v>
      </c>
      <c r="B566" t="s">
        <v>12</v>
      </c>
      <c r="C566" t="s">
        <v>1258</v>
      </c>
      <c r="D566" t="e">
        <f>VLOOKUP(C566,existing!J:J,1,FALSE)</f>
        <v>#N/A</v>
      </c>
      <c r="E566" t="b">
        <f t="shared" si="8"/>
        <v>0</v>
      </c>
      <c r="F566" t="str">
        <f>MID(C566,FIND(" ",C566)+1,LEN(C566))</f>
        <v>Forsaith</v>
      </c>
      <c r="G566" t="e">
        <f>VLOOKUP(F566,existing!H:H,1,FALSE)</f>
        <v>#N/A</v>
      </c>
      <c r="H566" t="b">
        <f>AND(ISNA(D566),NOT(ISNA(G566)))</f>
        <v>0</v>
      </c>
    </row>
    <row r="567" spans="1:8" x14ac:dyDescent="0.2">
      <c r="A567" t="s">
        <v>1236</v>
      </c>
      <c r="B567" t="s">
        <v>24</v>
      </c>
      <c r="C567" t="s">
        <v>1260</v>
      </c>
      <c r="D567" t="e">
        <f>VLOOKUP(C567,existing!J:J,1,FALSE)</f>
        <v>#N/A</v>
      </c>
      <c r="E567" t="b">
        <f t="shared" si="8"/>
        <v>0</v>
      </c>
      <c r="F567" t="str">
        <f>MID(C567,FIND(" ",C567)+1,LEN(C567))</f>
        <v>Todd</v>
      </c>
      <c r="G567" t="e">
        <f>VLOOKUP(F567,existing!H:H,1,FALSE)</f>
        <v>#N/A</v>
      </c>
      <c r="H567" t="b">
        <f>AND(ISNA(D567),NOT(ISNA(G567)))</f>
        <v>0</v>
      </c>
    </row>
    <row r="568" spans="1:8" x14ac:dyDescent="0.2">
      <c r="A568" t="s">
        <v>1236</v>
      </c>
      <c r="B568" t="s">
        <v>24</v>
      </c>
      <c r="C568" t="s">
        <v>1262</v>
      </c>
      <c r="D568" t="e">
        <f>VLOOKUP(C568,existing!J:J,1,FALSE)</f>
        <v>#N/A</v>
      </c>
      <c r="E568" t="b">
        <f t="shared" si="8"/>
        <v>0</v>
      </c>
      <c r="F568" t="str">
        <f>MID(C568,FIND(" ",C568)+1,LEN(C568))</f>
        <v>Allport</v>
      </c>
      <c r="G568" t="e">
        <f>VLOOKUP(F568,existing!H:H,1,FALSE)</f>
        <v>#N/A</v>
      </c>
      <c r="H568" t="b">
        <f>AND(ISNA(D568),NOT(ISNA(G568)))</f>
        <v>0</v>
      </c>
    </row>
    <row r="569" spans="1:8" x14ac:dyDescent="0.2">
      <c r="A569" t="s">
        <v>1236</v>
      </c>
      <c r="B569" t="s">
        <v>24</v>
      </c>
      <c r="C569" t="s">
        <v>1264</v>
      </c>
      <c r="D569" t="e">
        <f>VLOOKUP(C569,existing!J:J,1,FALSE)</f>
        <v>#N/A</v>
      </c>
      <c r="E569" t="b">
        <f t="shared" si="8"/>
        <v>0</v>
      </c>
      <c r="F569" t="str">
        <f>MID(C569,FIND(" ",C569)+1,LEN(C569))</f>
        <v>Hume</v>
      </c>
      <c r="G569" t="e">
        <f>VLOOKUP(F569,existing!H:H,1,FALSE)</f>
        <v>#N/A</v>
      </c>
      <c r="H569" t="b">
        <f>AND(ISNA(D569),NOT(ISNA(G569)))</f>
        <v>0</v>
      </c>
    </row>
    <row r="570" spans="1:8" x14ac:dyDescent="0.2">
      <c r="A570" t="s">
        <v>1236</v>
      </c>
      <c r="B570" t="s">
        <v>30</v>
      </c>
      <c r="C570" t="s">
        <v>1265</v>
      </c>
      <c r="D570" t="e">
        <f>VLOOKUP(C570,existing!J:J,1,FALSE)</f>
        <v>#N/A</v>
      </c>
      <c r="E570" t="b">
        <f t="shared" si="8"/>
        <v>0</v>
      </c>
      <c r="F570" t="str">
        <f>MID(C570,FIND(" ",C570)+1,LEN(C570))</f>
        <v>Mohammed</v>
      </c>
      <c r="G570" t="e">
        <f>VLOOKUP(F570,existing!H:H,1,FALSE)</f>
        <v>#N/A</v>
      </c>
      <c r="H570" t="b">
        <f>AND(ISNA(D570),NOT(ISNA(G570)))</f>
        <v>0</v>
      </c>
    </row>
    <row r="571" spans="1:8" x14ac:dyDescent="0.2">
      <c r="A571" t="s">
        <v>1236</v>
      </c>
      <c r="B571" t="s">
        <v>30</v>
      </c>
      <c r="C571" t="s">
        <v>1266</v>
      </c>
      <c r="D571" t="e">
        <f>VLOOKUP(C571,existing!J:J,1,FALSE)</f>
        <v>#N/A</v>
      </c>
      <c r="E571" t="b">
        <f t="shared" si="8"/>
        <v>0</v>
      </c>
      <c r="F571" t="str">
        <f>MID(C571,FIND(" ",C571)+1,LEN(C571))</f>
        <v>Robson</v>
      </c>
      <c r="G571" t="e">
        <f>VLOOKUP(F571,existing!H:H,1,FALSE)</f>
        <v>#N/A</v>
      </c>
      <c r="H571" t="b">
        <f>AND(ISNA(D571),NOT(ISNA(G571)))</f>
        <v>0</v>
      </c>
    </row>
    <row r="572" spans="1:8" x14ac:dyDescent="0.2">
      <c r="A572" t="s">
        <v>1236</v>
      </c>
      <c r="B572" t="s">
        <v>30</v>
      </c>
      <c r="C572" t="s">
        <v>1267</v>
      </c>
      <c r="D572" t="e">
        <f>VLOOKUP(C572,existing!J:J,1,FALSE)</f>
        <v>#N/A</v>
      </c>
      <c r="E572" t="b">
        <f t="shared" si="8"/>
        <v>0</v>
      </c>
      <c r="F572" t="str">
        <f>MID(C572,FIND(" ",C572)+1,LEN(C572))</f>
        <v>Blanchard</v>
      </c>
      <c r="G572" t="e">
        <f>VLOOKUP(F572,existing!H:H,1,FALSE)</f>
        <v>#N/A</v>
      </c>
      <c r="H572" t="b">
        <f>AND(ISNA(D572),NOT(ISNA(G572)))</f>
        <v>0</v>
      </c>
    </row>
    <row r="573" spans="1:8" x14ac:dyDescent="0.2">
      <c r="A573" t="s">
        <v>1236</v>
      </c>
      <c r="B573" t="s">
        <v>30</v>
      </c>
      <c r="C573" t="s">
        <v>1268</v>
      </c>
      <c r="D573" t="e">
        <f>VLOOKUP(C573,existing!J:J,1,FALSE)</f>
        <v>#N/A</v>
      </c>
      <c r="E573" t="b">
        <f t="shared" si="8"/>
        <v>0</v>
      </c>
      <c r="F573" t="str">
        <f>MID(C573,FIND(" ",C573)+1,LEN(C573))</f>
        <v>Thornton</v>
      </c>
      <c r="G573" t="e">
        <f>VLOOKUP(F573,existing!H:H,1,FALSE)</f>
        <v>#N/A</v>
      </c>
      <c r="H573" t="b">
        <f>AND(ISNA(D573),NOT(ISNA(G573)))</f>
        <v>0</v>
      </c>
    </row>
    <row r="574" spans="1:8" x14ac:dyDescent="0.2">
      <c r="A574" t="s">
        <v>1236</v>
      </c>
      <c r="B574" t="s">
        <v>30</v>
      </c>
      <c r="C574" t="s">
        <v>1269</v>
      </c>
      <c r="D574" t="e">
        <f>VLOOKUP(C574,existing!J:J,1,FALSE)</f>
        <v>#N/A</v>
      </c>
      <c r="E574" t="b">
        <f t="shared" si="8"/>
        <v>0</v>
      </c>
      <c r="F574" t="str">
        <f>MID(C574,FIND(" ",C574)+1,LEN(C574))</f>
        <v>Baker</v>
      </c>
      <c r="G574" t="e">
        <f>VLOOKUP(F574,existing!H:H,1,FALSE)</f>
        <v>#N/A</v>
      </c>
      <c r="H574" t="b">
        <f>AND(ISNA(D574),NOT(ISNA(G574)))</f>
        <v>0</v>
      </c>
    </row>
    <row r="575" spans="1:8" x14ac:dyDescent="0.2">
      <c r="A575" t="s">
        <v>1236</v>
      </c>
      <c r="B575" t="s">
        <v>30</v>
      </c>
      <c r="C575" t="s">
        <v>1270</v>
      </c>
      <c r="D575" t="e">
        <f>VLOOKUP(C575,existing!J:J,1,FALSE)</f>
        <v>#N/A</v>
      </c>
      <c r="E575" t="b">
        <f t="shared" si="8"/>
        <v>0</v>
      </c>
      <c r="F575" t="str">
        <f>MID(C575,FIND(" ",C575)+1,LEN(C575))</f>
        <v>Coleman-Taylor</v>
      </c>
      <c r="G575" t="e">
        <f>VLOOKUP(F575,existing!H:H,1,FALSE)</f>
        <v>#N/A</v>
      </c>
      <c r="H575" t="b">
        <f>AND(ISNA(D575),NOT(ISNA(G575)))</f>
        <v>0</v>
      </c>
    </row>
    <row r="576" spans="1:8" x14ac:dyDescent="0.2">
      <c r="A576" t="s">
        <v>1236</v>
      </c>
      <c r="B576" t="s">
        <v>36</v>
      </c>
      <c r="C576" t="s">
        <v>1271</v>
      </c>
      <c r="D576" t="e">
        <f>VLOOKUP(C576,existing!J:J,1,FALSE)</f>
        <v>#N/A</v>
      </c>
      <c r="E576" t="b">
        <f t="shared" si="8"/>
        <v>0</v>
      </c>
      <c r="F576" t="str">
        <f>MID(C576,FIND(" ",C576)+1,LEN(C576))</f>
        <v>Longworth</v>
      </c>
      <c r="G576" t="e">
        <f>VLOOKUP(F576,existing!H:H,1,FALSE)</f>
        <v>#N/A</v>
      </c>
      <c r="H576" t="b">
        <f>AND(ISNA(D576),NOT(ISNA(G576)))</f>
        <v>0</v>
      </c>
    </row>
    <row r="577" spans="1:8" x14ac:dyDescent="0.2">
      <c r="A577" t="s">
        <v>1236</v>
      </c>
      <c r="B577" t="s">
        <v>36</v>
      </c>
      <c r="C577" t="s">
        <v>1272</v>
      </c>
      <c r="D577" t="e">
        <f>VLOOKUP(C577,existing!J:J,1,FALSE)</f>
        <v>#N/A</v>
      </c>
      <c r="E577" t="b">
        <f t="shared" si="8"/>
        <v>0</v>
      </c>
      <c r="F577" t="str">
        <f>MID(C577,FIND(" ",C577)+1,LEN(C577))</f>
        <v>Harris</v>
      </c>
      <c r="G577" t="e">
        <f>VLOOKUP(F577,existing!H:H,1,FALSE)</f>
        <v>#N/A</v>
      </c>
      <c r="H577" t="b">
        <f>AND(ISNA(D577),NOT(ISNA(G577)))</f>
        <v>0</v>
      </c>
    </row>
    <row r="578" spans="1:8" x14ac:dyDescent="0.2">
      <c r="A578" t="s">
        <v>1236</v>
      </c>
      <c r="B578" t="s">
        <v>36</v>
      </c>
      <c r="C578" t="s">
        <v>1273</v>
      </c>
      <c r="D578" t="e">
        <f>VLOOKUP(C578,existing!J:J,1,FALSE)</f>
        <v>#N/A</v>
      </c>
      <c r="E578" t="b">
        <f t="shared" si="8"/>
        <v>0</v>
      </c>
      <c r="F578" t="str">
        <f>MID(C578,FIND(" ",C578)+1,LEN(C578))</f>
        <v>Pugh</v>
      </c>
      <c r="G578" t="e">
        <f>VLOOKUP(F578,existing!H:H,1,FALSE)</f>
        <v>#N/A</v>
      </c>
      <c r="H578" t="b">
        <f>AND(ISNA(D578),NOT(ISNA(G578)))</f>
        <v>0</v>
      </c>
    </row>
    <row r="579" spans="1:8" x14ac:dyDescent="0.2">
      <c r="A579" t="s">
        <v>1236</v>
      </c>
      <c r="B579" t="s">
        <v>36</v>
      </c>
      <c r="C579" t="s">
        <v>1274</v>
      </c>
      <c r="D579" t="e">
        <f>VLOOKUP(C579,existing!J:J,1,FALSE)</f>
        <v>#N/A</v>
      </c>
      <c r="E579" t="b">
        <f t="shared" ref="E579:E592" si="9">NOT(ISNA(D579))</f>
        <v>0</v>
      </c>
      <c r="F579" t="str">
        <f>MID(C579,FIND(" ",C579)+1,LEN(C579))</f>
        <v>Heartfield</v>
      </c>
      <c r="G579" t="e">
        <f>VLOOKUP(F579,existing!H:H,1,FALSE)</f>
        <v>#N/A</v>
      </c>
      <c r="H579" t="b">
        <f>AND(ISNA(D579),NOT(ISNA(G579)))</f>
        <v>0</v>
      </c>
    </row>
    <row r="580" spans="1:8" x14ac:dyDescent="0.2">
      <c r="A580" t="s">
        <v>1236</v>
      </c>
      <c r="B580" t="s">
        <v>36</v>
      </c>
      <c r="C580" t="s">
        <v>1275</v>
      </c>
      <c r="D580" t="e">
        <f>VLOOKUP(C580,existing!J:J,1,FALSE)</f>
        <v>#N/A</v>
      </c>
      <c r="E580" t="b">
        <f t="shared" si="9"/>
        <v>0</v>
      </c>
      <c r="F580" t="str">
        <f>MID(C580,FIND(" ",C580)+1,LEN(C580))</f>
        <v>Allison</v>
      </c>
      <c r="G580" t="e">
        <f>VLOOKUP(F580,existing!H:H,1,FALSE)</f>
        <v>#N/A</v>
      </c>
      <c r="H580" t="b">
        <f>AND(ISNA(D580),NOT(ISNA(G580)))</f>
        <v>0</v>
      </c>
    </row>
    <row r="581" spans="1:8" x14ac:dyDescent="0.2">
      <c r="A581" t="s">
        <v>1236</v>
      </c>
      <c r="B581" t="s">
        <v>36</v>
      </c>
      <c r="C581" t="s">
        <v>1276</v>
      </c>
      <c r="D581" t="e">
        <f>VLOOKUP(C581,existing!J:J,1,FALSE)</f>
        <v>#N/A</v>
      </c>
      <c r="E581" t="b">
        <f t="shared" si="9"/>
        <v>0</v>
      </c>
      <c r="F581" t="str">
        <f>MID(C581,FIND(" ",C581)+1,LEN(C581))</f>
        <v>Barker</v>
      </c>
      <c r="G581" t="e">
        <f>VLOOKUP(F581,existing!H:H,1,FALSE)</f>
        <v>#N/A</v>
      </c>
      <c r="H581" t="b">
        <f>AND(ISNA(D581),NOT(ISNA(G581)))</f>
        <v>0</v>
      </c>
    </row>
    <row r="582" spans="1:8" x14ac:dyDescent="0.2">
      <c r="A582" t="s">
        <v>1236</v>
      </c>
      <c r="B582" t="s">
        <v>1277</v>
      </c>
      <c r="C582" t="s">
        <v>1278</v>
      </c>
      <c r="D582" t="e">
        <f>VLOOKUP(C582,existing!J:J,1,FALSE)</f>
        <v>#N/A</v>
      </c>
      <c r="E582" t="b">
        <f t="shared" si="9"/>
        <v>0</v>
      </c>
      <c r="F582" t="str">
        <f>MID(C582,FIND(" ",C582)+1,LEN(C582))</f>
        <v>Whitwood</v>
      </c>
      <c r="G582" t="e">
        <f>VLOOKUP(F582,existing!H:H,1,FALSE)</f>
        <v>#N/A</v>
      </c>
      <c r="H582" t="b">
        <f>AND(ISNA(D582),NOT(ISNA(G582)))</f>
        <v>0</v>
      </c>
    </row>
    <row r="583" spans="1:8" x14ac:dyDescent="0.2">
      <c r="A583" t="s">
        <v>1236</v>
      </c>
      <c r="B583" t="s">
        <v>1277</v>
      </c>
      <c r="C583" t="s">
        <v>1279</v>
      </c>
      <c r="D583" t="e">
        <f>VLOOKUP(C583,existing!J:J,1,FALSE)</f>
        <v>#N/A</v>
      </c>
      <c r="E583" t="b">
        <f t="shared" si="9"/>
        <v>0</v>
      </c>
      <c r="F583" t="str">
        <f>MID(C583,FIND(" ",C583)+1,LEN(C583))</f>
        <v>Jordan</v>
      </c>
      <c r="G583" t="e">
        <f>VLOOKUP(F583,existing!H:H,1,FALSE)</f>
        <v>#N/A</v>
      </c>
      <c r="H583" t="b">
        <f>AND(ISNA(D583),NOT(ISNA(G583)))</f>
        <v>0</v>
      </c>
    </row>
    <row r="584" spans="1:8" x14ac:dyDescent="0.2">
      <c r="A584" t="s">
        <v>1236</v>
      </c>
      <c r="B584" t="s">
        <v>1277</v>
      </c>
      <c r="C584" t="s">
        <v>1280</v>
      </c>
      <c r="D584" t="e">
        <f>VLOOKUP(C584,existing!J:J,1,FALSE)</f>
        <v>#N/A</v>
      </c>
      <c r="E584" t="b">
        <f t="shared" si="9"/>
        <v>0</v>
      </c>
      <c r="F584" t="str">
        <f>MID(C584,FIND(" ",C584)+1,LEN(C584))</f>
        <v>Carrington</v>
      </c>
      <c r="G584" t="e">
        <f>VLOOKUP(F584,existing!H:H,1,FALSE)</f>
        <v>#N/A</v>
      </c>
      <c r="H584" t="b">
        <f>AND(ISNA(D584),NOT(ISNA(G584)))</f>
        <v>0</v>
      </c>
    </row>
    <row r="585" spans="1:8" x14ac:dyDescent="0.2">
      <c r="A585" t="s">
        <v>1236</v>
      </c>
      <c r="B585" t="s">
        <v>1277</v>
      </c>
      <c r="C585" t="s">
        <v>1281</v>
      </c>
      <c r="D585" t="e">
        <f>VLOOKUP(C585,existing!J:J,1,FALSE)</f>
        <v>#N/A</v>
      </c>
      <c r="E585" t="b">
        <f t="shared" si="9"/>
        <v>0</v>
      </c>
      <c r="F585" t="str">
        <f>MID(C585,FIND(" ",C585)+1,LEN(C585))</f>
        <v>Walker</v>
      </c>
      <c r="G585" t="e">
        <f>VLOOKUP(F585,existing!H:H,1,FALSE)</f>
        <v>#N/A</v>
      </c>
      <c r="H585" t="b">
        <f>AND(ISNA(D585),NOT(ISNA(G585)))</f>
        <v>0</v>
      </c>
    </row>
    <row r="586" spans="1:8" x14ac:dyDescent="0.2">
      <c r="A586" t="s">
        <v>1236</v>
      </c>
      <c r="B586" t="s">
        <v>1277</v>
      </c>
      <c r="C586" t="s">
        <v>1282</v>
      </c>
      <c r="D586" t="e">
        <f>VLOOKUP(C586,existing!J:J,1,FALSE)</f>
        <v>#N/A</v>
      </c>
      <c r="E586" t="b">
        <f t="shared" si="9"/>
        <v>0</v>
      </c>
      <c r="F586" t="str">
        <f>MID(C586,FIND(" ",C586)+1,LEN(C586))</f>
        <v>Buxton</v>
      </c>
      <c r="G586" t="e">
        <f>VLOOKUP(F586,existing!H:H,1,FALSE)</f>
        <v>#N/A</v>
      </c>
      <c r="H586" t="b">
        <f>AND(ISNA(D586),NOT(ISNA(G586)))</f>
        <v>0</v>
      </c>
    </row>
    <row r="587" spans="1:8" x14ac:dyDescent="0.2">
      <c r="A587" t="s">
        <v>1236</v>
      </c>
      <c r="B587" t="s">
        <v>1277</v>
      </c>
      <c r="C587" t="s">
        <v>1283</v>
      </c>
      <c r="D587" t="e">
        <f>VLOOKUP(C587,existing!J:J,1,FALSE)</f>
        <v>#N/A</v>
      </c>
      <c r="E587" t="b">
        <f t="shared" si="9"/>
        <v>0</v>
      </c>
      <c r="F587" t="str">
        <f>MID(C587,FIND(" ",C587)+1,LEN(C587))</f>
        <v>Cochran</v>
      </c>
      <c r="G587" t="e">
        <f>VLOOKUP(F587,existing!H:H,1,FALSE)</f>
        <v>#N/A</v>
      </c>
      <c r="H587" t="b">
        <f>AND(ISNA(D587),NOT(ISNA(G587)))</f>
        <v>0</v>
      </c>
    </row>
    <row r="588" spans="1:8" x14ac:dyDescent="0.2">
      <c r="A588" t="s">
        <v>1236</v>
      </c>
      <c r="B588" t="s">
        <v>42</v>
      </c>
      <c r="C588" t="s">
        <v>1285</v>
      </c>
      <c r="D588" t="e">
        <f>VLOOKUP(C588,existing!J:J,1,FALSE)</f>
        <v>#N/A</v>
      </c>
      <c r="E588" t="b">
        <f t="shared" si="9"/>
        <v>0</v>
      </c>
      <c r="F588" t="str">
        <f>MID(C588,FIND(" ",C588)+1,LEN(C588))</f>
        <v>Shore</v>
      </c>
      <c r="G588" t="e">
        <f>VLOOKUP(F588,existing!H:H,1,FALSE)</f>
        <v>#N/A</v>
      </c>
      <c r="H588" t="b">
        <f>AND(ISNA(D588),NOT(ISNA(G588)))</f>
        <v>0</v>
      </c>
    </row>
    <row r="589" spans="1:8" x14ac:dyDescent="0.2">
      <c r="A589" t="s">
        <v>1236</v>
      </c>
      <c r="B589" t="s">
        <v>42</v>
      </c>
      <c r="C589" t="s">
        <v>1286</v>
      </c>
      <c r="D589" t="e">
        <f>VLOOKUP(C589,existing!J:J,1,FALSE)</f>
        <v>#N/A</v>
      </c>
      <c r="E589" t="b">
        <f t="shared" si="9"/>
        <v>0</v>
      </c>
      <c r="F589" t="str">
        <f>MID(C589,FIND(" ",C589)+1,LEN(C589))</f>
        <v>Hancock</v>
      </c>
      <c r="G589" t="e">
        <f>VLOOKUP(F589,existing!H:H,1,FALSE)</f>
        <v>#N/A</v>
      </c>
      <c r="H589" t="b">
        <f>AND(ISNA(D589),NOT(ISNA(G589)))</f>
        <v>0</v>
      </c>
    </row>
    <row r="590" spans="1:8" x14ac:dyDescent="0.2">
      <c r="A590" t="s">
        <v>1236</v>
      </c>
      <c r="B590" t="s">
        <v>42</v>
      </c>
      <c r="C590" t="s">
        <v>1287</v>
      </c>
      <c r="D590" t="e">
        <f>VLOOKUP(C590,existing!J:J,1,FALSE)</f>
        <v>#N/A</v>
      </c>
      <c r="E590" t="b">
        <f t="shared" si="9"/>
        <v>0</v>
      </c>
      <c r="F590" t="str">
        <f>MID(C590,FIND(" ",C590)+1,LEN(C590))</f>
        <v>Dews</v>
      </c>
      <c r="G590" t="e">
        <f>VLOOKUP(F590,existing!H:H,1,FALSE)</f>
        <v>#N/A</v>
      </c>
      <c r="H590" t="b">
        <f>AND(ISNA(D590),NOT(ISNA(G590)))</f>
        <v>0</v>
      </c>
    </row>
    <row r="591" spans="1:8" x14ac:dyDescent="0.2">
      <c r="A591" t="s">
        <v>1236</v>
      </c>
      <c r="B591" t="s">
        <v>42</v>
      </c>
      <c r="C591" t="s">
        <v>1288</v>
      </c>
      <c r="D591" t="e">
        <f>VLOOKUP(C591,existing!J:J,1,FALSE)</f>
        <v>#N/A</v>
      </c>
      <c r="E591" t="b">
        <f t="shared" si="9"/>
        <v>0</v>
      </c>
      <c r="F591" t="str">
        <f>MID(C591,FIND(" ",C591)+1,LEN(C591))</f>
        <v>Waddicar</v>
      </c>
      <c r="G591" t="e">
        <f>VLOOKUP(F591,existing!H:H,1,FALSE)</f>
        <v>#N/A</v>
      </c>
      <c r="H591" t="b">
        <f>AND(ISNA(D591),NOT(ISNA(G591)))</f>
        <v>0</v>
      </c>
    </row>
    <row r="592" spans="1:8" x14ac:dyDescent="0.2">
      <c r="A592" t="s">
        <v>1236</v>
      </c>
      <c r="B592" t="s">
        <v>42</v>
      </c>
      <c r="C592" t="s">
        <v>1289</v>
      </c>
      <c r="D592" t="e">
        <f>VLOOKUP(C592,existing!J:J,1,FALSE)</f>
        <v>#N/A</v>
      </c>
      <c r="E592" t="b">
        <f t="shared" si="9"/>
        <v>0</v>
      </c>
      <c r="F592" t="str">
        <f>MID(C592,FIND(" ",C592)+1,LEN(C592))</f>
        <v>Parsons</v>
      </c>
      <c r="G592" t="e">
        <f>VLOOKUP(F592,existing!H:H,1,FALSE)</f>
        <v>#N/A</v>
      </c>
      <c r="H592" t="b">
        <f>AND(ISNA(D592),NOT(ISNA(G592)))</f>
        <v>0</v>
      </c>
    </row>
  </sheetData>
  <autoFilter ref="A1:J592"/>
  <sortState ref="A2:I26">
    <sortCondition ref="G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3"/>
  <sheetViews>
    <sheetView workbookViewId="0">
      <selection activeCell="I2" sqref="I2"/>
    </sheetView>
  </sheetViews>
  <sheetFormatPr defaultRowHeight="12.75" x14ac:dyDescent="0.2"/>
  <cols>
    <col min="1" max="1" width="37.85546875" customWidth="1"/>
    <col min="6" max="6" width="37.85546875" customWidth="1"/>
  </cols>
  <sheetData>
    <row r="1" spans="1:25" s="8" customFormat="1" ht="51.75" thickBot="1" x14ac:dyDescent="0.25">
      <c r="A1" s="5" t="s">
        <v>51</v>
      </c>
      <c r="B1" s="5" t="s">
        <v>1290</v>
      </c>
      <c r="C1" s="5" t="s">
        <v>1291</v>
      </c>
      <c r="D1" s="5" t="s">
        <v>1292</v>
      </c>
      <c r="E1" s="5" t="s">
        <v>1293</v>
      </c>
      <c r="F1" s="5" t="s">
        <v>51</v>
      </c>
      <c r="G1" s="5" t="s">
        <v>1763</v>
      </c>
      <c r="H1" s="8" t="s">
        <v>1764</v>
      </c>
      <c r="I1" s="5" t="s">
        <v>1765</v>
      </c>
      <c r="J1" s="5" t="s">
        <v>1538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39" thickBot="1" x14ac:dyDescent="0.25">
      <c r="A2" s="4" t="s">
        <v>1338</v>
      </c>
      <c r="B2" s="4" t="s">
        <v>1295</v>
      </c>
      <c r="C2" s="6">
        <v>0.71460000000000001</v>
      </c>
      <c r="D2" s="4" t="s">
        <v>1322</v>
      </c>
      <c r="E2" s="4" t="s">
        <v>1301</v>
      </c>
      <c r="F2" s="4" t="s">
        <v>1422</v>
      </c>
      <c r="G2" s="4" t="s">
        <v>645</v>
      </c>
      <c r="H2" t="str">
        <f>MID(I2,FIND(" ",I2)+1,LEN(I2))</f>
        <v>AKER</v>
      </c>
      <c r="I2" s="4" t="s">
        <v>1500</v>
      </c>
      <c r="J2" s="4" t="str">
        <f>PROPER(I2)</f>
        <v>Tim Aker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39" thickBot="1" x14ac:dyDescent="0.25">
      <c r="A3" s="4" t="s">
        <v>1341</v>
      </c>
      <c r="B3" s="4" t="s">
        <v>1295</v>
      </c>
      <c r="C3" s="6">
        <v>0.97740000000000005</v>
      </c>
      <c r="D3" s="4" t="s">
        <v>1312</v>
      </c>
      <c r="E3" s="4" t="s">
        <v>1297</v>
      </c>
      <c r="F3" s="4" t="s">
        <v>1377</v>
      </c>
      <c r="G3" s="4" t="s">
        <v>495</v>
      </c>
      <c r="H3" t="str">
        <f>MID(I3,FIND(" ",I3)+1,LEN(I3))</f>
        <v>ANDERSON</v>
      </c>
      <c r="I3" s="4" t="s">
        <v>1503</v>
      </c>
      <c r="J3" s="4" t="str">
        <f>PROPER(I3)</f>
        <v>Lucy Anderson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39" thickBot="1" x14ac:dyDescent="0.25">
      <c r="A4" s="4" t="s">
        <v>1298</v>
      </c>
      <c r="B4" s="4" t="s">
        <v>1295</v>
      </c>
      <c r="C4" s="6">
        <v>0.8579</v>
      </c>
      <c r="D4" s="4" t="s">
        <v>1296</v>
      </c>
      <c r="E4" s="4" t="s">
        <v>1297</v>
      </c>
      <c r="F4" s="4" t="s">
        <v>1377</v>
      </c>
      <c r="G4" s="4" t="s">
        <v>896</v>
      </c>
      <c r="H4" t="str">
        <f>MID(I4,FIND(" ",I4)+1,LEN(I4))</f>
        <v>ANDERSON</v>
      </c>
      <c r="I4" s="4" t="s">
        <v>1467</v>
      </c>
      <c r="J4" s="4" t="str">
        <f>PROPER(I4)</f>
        <v>Martina Anderson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39" thickBot="1" x14ac:dyDescent="0.25">
      <c r="A5" s="4" t="s">
        <v>1373</v>
      </c>
      <c r="B5" s="4" t="s">
        <v>1295</v>
      </c>
      <c r="C5" s="6">
        <v>0.95330000000000004</v>
      </c>
      <c r="D5" s="4" t="s">
        <v>1319</v>
      </c>
      <c r="E5" s="4" t="s">
        <v>1301</v>
      </c>
      <c r="F5" s="4" t="s">
        <v>1459</v>
      </c>
      <c r="G5" s="4" t="s">
        <v>503</v>
      </c>
      <c r="H5" t="str">
        <f>MID(I5,FIND(" ",I5)+1,LEN(I5))</f>
        <v>ARNOTT</v>
      </c>
      <c r="I5" s="4" t="s">
        <v>1535</v>
      </c>
      <c r="J5" s="4" t="str">
        <f>PROPER(I5)</f>
        <v>Jonathan Arnott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39" thickBot="1" x14ac:dyDescent="0.25">
      <c r="A6" s="4" t="s">
        <v>1374</v>
      </c>
      <c r="B6" s="4" t="s">
        <v>1295</v>
      </c>
      <c r="C6" s="6">
        <v>0.89759999999999995</v>
      </c>
      <c r="D6" s="4"/>
      <c r="E6" s="4"/>
      <c r="F6" s="4" t="s">
        <v>1460</v>
      </c>
      <c r="G6" s="4" t="s">
        <v>589</v>
      </c>
      <c r="H6" t="str">
        <f>MID(I6,FIND(" ",I6)+1,LEN(I6))</f>
        <v>ASHWORTH</v>
      </c>
      <c r="I6" s="4" t="s">
        <v>1536</v>
      </c>
      <c r="J6" s="4" t="str">
        <f>PROPER(I6)</f>
        <v>Richard Ashworth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thickBot="1" x14ac:dyDescent="0.25">
      <c r="A7" s="4" t="s">
        <v>1370</v>
      </c>
      <c r="B7" s="4" t="s">
        <v>1295</v>
      </c>
      <c r="C7" s="6">
        <v>0.75839999999999996</v>
      </c>
      <c r="D7" s="4"/>
      <c r="E7" s="4"/>
      <c r="F7" s="4" t="s">
        <v>1456</v>
      </c>
      <c r="G7" s="4" t="s">
        <v>972</v>
      </c>
      <c r="H7" t="str">
        <f>MID(I7,FIND(" ",I7)+1,LEN(I7))</f>
        <v>ATKINSON</v>
      </c>
      <c r="I7" s="4" t="s">
        <v>1532</v>
      </c>
      <c r="J7" s="4" t="str">
        <f>PROPER(I7)</f>
        <v>Janice Atkinson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39" thickBot="1" x14ac:dyDescent="0.25">
      <c r="A8" s="4" t="s">
        <v>1340</v>
      </c>
      <c r="B8" s="4" t="s">
        <v>1295</v>
      </c>
      <c r="C8" s="6">
        <v>0.8</v>
      </c>
      <c r="D8" s="4"/>
      <c r="E8" s="4"/>
      <c r="F8" s="4" t="s">
        <v>1425</v>
      </c>
      <c r="G8" s="4" t="s">
        <v>1426</v>
      </c>
      <c r="H8" t="str">
        <f>MID(I8,FIND(" ",I8)+1,LEN(I8))</f>
        <v>BASHIR</v>
      </c>
      <c r="I8" s="4" t="s">
        <v>1502</v>
      </c>
      <c r="J8" s="4" t="str">
        <f>PROPER(I8)</f>
        <v>Amjad Bashir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39" thickBot="1" x14ac:dyDescent="0.25">
      <c r="A9" s="4" t="s">
        <v>1352</v>
      </c>
      <c r="B9" s="4" t="s">
        <v>1295</v>
      </c>
      <c r="C9" s="6">
        <v>0.72540000000000004</v>
      </c>
      <c r="D9" s="4" t="s">
        <v>1312</v>
      </c>
      <c r="E9" s="4" t="s">
        <v>1301</v>
      </c>
      <c r="F9" s="4" t="s">
        <v>1438</v>
      </c>
      <c r="G9" s="4" t="s">
        <v>724</v>
      </c>
      <c r="H9" t="str">
        <f>MID(I9,FIND(" ",I9)+1,LEN(I9))</f>
        <v>BATTEN</v>
      </c>
      <c r="I9" s="4" t="s">
        <v>1514</v>
      </c>
      <c r="J9" s="4" t="str">
        <f>PROPER(I9)</f>
        <v>Gerard Batten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39" thickBot="1" x14ac:dyDescent="0.25">
      <c r="A10" s="4" t="s">
        <v>1305</v>
      </c>
      <c r="B10" s="4" t="s">
        <v>1295</v>
      </c>
      <c r="C10" s="6">
        <v>0.91810000000000003</v>
      </c>
      <c r="D10" s="4"/>
      <c r="E10" s="4"/>
      <c r="F10" s="4" t="s">
        <v>1383</v>
      </c>
      <c r="G10" s="4" t="s">
        <v>553</v>
      </c>
      <c r="H10" t="str">
        <f>MID(I10,FIND(" ",I10)+1,LEN(I10))</f>
        <v>BEARDER</v>
      </c>
      <c r="I10" s="4" t="s">
        <v>1472</v>
      </c>
      <c r="J10" s="4" t="str">
        <f>PROPER(I10)</f>
        <v>Catherine Bearder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39" thickBot="1" x14ac:dyDescent="0.25">
      <c r="A11" s="4" t="s">
        <v>1339</v>
      </c>
      <c r="B11" s="4" t="s">
        <v>1295</v>
      </c>
      <c r="C11" s="6">
        <v>0.43509999999999999</v>
      </c>
      <c r="D11" s="4" t="s">
        <v>1310</v>
      </c>
      <c r="E11" s="4" t="s">
        <v>1297</v>
      </c>
      <c r="F11" s="4" t="s">
        <v>1423</v>
      </c>
      <c r="G11" s="4" t="s">
        <v>1424</v>
      </c>
      <c r="H11" t="str">
        <f>MID(I11,FIND(" ",I11)+1,LEN(I11))</f>
        <v>BOURS</v>
      </c>
      <c r="I11" s="4" t="s">
        <v>1501</v>
      </c>
      <c r="J11" s="4" t="str">
        <f>PROPER(I11)</f>
        <v>Louise Bours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39" thickBot="1" x14ac:dyDescent="0.25">
      <c r="A12" s="4" t="s">
        <v>1318</v>
      </c>
      <c r="B12" s="4" t="s">
        <v>1295</v>
      </c>
      <c r="C12" s="6">
        <v>0.92230000000000001</v>
      </c>
      <c r="D12" s="4" t="s">
        <v>1319</v>
      </c>
      <c r="E12" s="4" t="s">
        <v>1301</v>
      </c>
      <c r="F12" s="4" t="s">
        <v>1395</v>
      </c>
      <c r="G12" s="4" t="s">
        <v>551</v>
      </c>
      <c r="H12" t="str">
        <f>MID(I12,FIND(" ",I12)+1,LEN(I12))</f>
        <v>BRANNEN</v>
      </c>
      <c r="I12" s="4" t="s">
        <v>1482</v>
      </c>
      <c r="J12" s="4" t="str">
        <f>PROPER(I12)</f>
        <v>Paul Brannen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39" thickBot="1" x14ac:dyDescent="0.25">
      <c r="A13" s="4" t="s">
        <v>1344</v>
      </c>
      <c r="B13" s="4" t="s">
        <v>1295</v>
      </c>
      <c r="C13" s="6">
        <v>0.93240000000000001</v>
      </c>
      <c r="D13" s="4" t="s">
        <v>1308</v>
      </c>
      <c r="E13" s="4" t="s">
        <v>1301</v>
      </c>
      <c r="F13" s="4" t="s">
        <v>1429</v>
      </c>
      <c r="G13" s="4" t="s">
        <v>503</v>
      </c>
      <c r="H13" t="str">
        <f>MID(I13,FIND(" ",I13)+1,LEN(I13))</f>
        <v>BULLOCK</v>
      </c>
      <c r="I13" s="4" t="s">
        <v>1506</v>
      </c>
      <c r="J13" s="4" t="str">
        <f>PROPER(I13)</f>
        <v>Jonathan Bullock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64.5" thickBot="1" x14ac:dyDescent="0.25">
      <c r="A14" s="4" t="s">
        <v>1368</v>
      </c>
      <c r="B14" s="4" t="s">
        <v>1295</v>
      </c>
      <c r="C14" s="6">
        <v>0.77429999999999999</v>
      </c>
      <c r="D14" s="4" t="s">
        <v>1322</v>
      </c>
      <c r="E14" s="4" t="s">
        <v>1301</v>
      </c>
      <c r="F14" s="4" t="s">
        <v>1462</v>
      </c>
      <c r="G14" s="4" t="s">
        <v>847</v>
      </c>
      <c r="H14" t="str">
        <f>MID(I14,FIND(" ",I14)+1,LEN(I14))</f>
        <v>CAMPBELL BANNERMAN</v>
      </c>
      <c r="I14" s="4" t="s">
        <v>1530</v>
      </c>
      <c r="J14" s="4" t="str">
        <f>PROPER(I14)</f>
        <v>David Campbell Bannerman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39" thickBot="1" x14ac:dyDescent="0.25">
      <c r="A15" s="4" t="s">
        <v>1351</v>
      </c>
      <c r="B15" s="4" t="s">
        <v>1295</v>
      </c>
      <c r="C15" s="6">
        <v>0.87649999999999995</v>
      </c>
      <c r="D15" s="4"/>
      <c r="E15" s="4"/>
      <c r="F15" s="4" t="s">
        <v>1437</v>
      </c>
      <c r="G15" s="4" t="s">
        <v>683</v>
      </c>
      <c r="H15" t="str">
        <f>MID(I15,FIND(" ",I15)+1,LEN(I15))</f>
        <v>CARVER</v>
      </c>
      <c r="I15" s="4" t="s">
        <v>1513</v>
      </c>
      <c r="J15" s="4" t="str">
        <f>PROPER(I15)</f>
        <v>James Carver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39" thickBot="1" x14ac:dyDescent="0.25">
      <c r="A16" s="4" t="s">
        <v>1357</v>
      </c>
      <c r="B16" s="4" t="s">
        <v>1295</v>
      </c>
      <c r="C16" s="6">
        <v>0.86970000000000003</v>
      </c>
      <c r="D16" s="4"/>
      <c r="E16" s="4"/>
      <c r="F16" s="4" t="s">
        <v>1444</v>
      </c>
      <c r="G16" s="4" t="s">
        <v>847</v>
      </c>
      <c r="H16" t="str">
        <f>MID(I16,FIND(" ",I16)+1,LEN(I16))</f>
        <v>COBURN</v>
      </c>
      <c r="I16" s="4" t="s">
        <v>1519</v>
      </c>
      <c r="J16" s="4" t="str">
        <f>PROPER(I16)</f>
        <v>David Coburn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39" thickBot="1" x14ac:dyDescent="0.25">
      <c r="A17" s="4" t="s">
        <v>1353</v>
      </c>
      <c r="B17" s="4" t="s">
        <v>1295</v>
      </c>
      <c r="C17" s="6">
        <v>0.72399999999999998</v>
      </c>
      <c r="D17" s="4"/>
      <c r="E17" s="4"/>
      <c r="F17" s="4" t="s">
        <v>1439</v>
      </c>
      <c r="G17" s="4" t="s">
        <v>614</v>
      </c>
      <c r="H17" t="str">
        <f>MID(I17,FIND(" ",I17)+1,LEN(I17))</f>
        <v>COLLINS</v>
      </c>
      <c r="I17" s="4" t="s">
        <v>1515</v>
      </c>
      <c r="J17" s="4" t="str">
        <f>PROPER(I17)</f>
        <v>Jane Collins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39" thickBot="1" x14ac:dyDescent="0.25">
      <c r="A18" s="4" t="s">
        <v>1346</v>
      </c>
      <c r="B18" s="4" t="s">
        <v>1295</v>
      </c>
      <c r="C18" s="6">
        <v>0.88219999999999998</v>
      </c>
      <c r="D18" s="4"/>
      <c r="E18" s="4"/>
      <c r="F18" s="4" t="s">
        <v>1432</v>
      </c>
      <c r="G18" s="4" t="s">
        <v>589</v>
      </c>
      <c r="H18" t="str">
        <f>MID(I18,FIND(" ",I18)+1,LEN(I18))</f>
        <v>CORBETT</v>
      </c>
      <c r="I18" s="4" t="s">
        <v>1508</v>
      </c>
      <c r="J18" s="4" t="str">
        <f>PROPER(I18)</f>
        <v>Richard Corbett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39" thickBot="1" x14ac:dyDescent="0.25">
      <c r="A19" s="4" t="s">
        <v>1323</v>
      </c>
      <c r="B19" s="4" t="s">
        <v>1295</v>
      </c>
      <c r="C19" s="6">
        <v>0.92969999999999997</v>
      </c>
      <c r="D19" s="4"/>
      <c r="E19" s="4"/>
      <c r="F19" s="4" t="s">
        <v>1399</v>
      </c>
      <c r="G19" s="4" t="s">
        <v>468</v>
      </c>
      <c r="H19" t="str">
        <f>MID(I19,FIND(" ",I19)+1,LEN(I19))</f>
        <v>DALTON</v>
      </c>
      <c r="I19" s="4" t="s">
        <v>1485</v>
      </c>
      <c r="J19" s="4" t="str">
        <f>PROPER(I19)</f>
        <v>Daniel Dalton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39" thickBot="1" x14ac:dyDescent="0.25">
      <c r="A20" s="4" t="s">
        <v>1315</v>
      </c>
      <c r="B20" s="4" t="s">
        <v>1295</v>
      </c>
      <c r="C20" s="6">
        <v>0.96499999999999997</v>
      </c>
      <c r="D20" s="4"/>
      <c r="E20" s="4"/>
      <c r="F20" s="4" t="s">
        <v>1391</v>
      </c>
      <c r="G20" s="4" t="s">
        <v>674</v>
      </c>
      <c r="H20" t="str">
        <f>MID(I20,FIND(" ",I20)+1,LEN(I20))</f>
        <v>DANCE</v>
      </c>
      <c r="I20" s="4" t="s">
        <v>1479</v>
      </c>
      <c r="J20" s="4" t="str">
        <f>PROPER(I20)</f>
        <v>Seb Dance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39" thickBot="1" x14ac:dyDescent="0.25">
      <c r="A21" s="4" t="s">
        <v>1372</v>
      </c>
      <c r="B21" s="4" t="s">
        <v>1295</v>
      </c>
      <c r="C21" s="6">
        <v>0.62819999999999998</v>
      </c>
      <c r="D21" s="4"/>
      <c r="E21" s="4"/>
      <c r="F21" s="4" t="s">
        <v>1458</v>
      </c>
      <c r="G21" s="4" t="s">
        <v>606</v>
      </c>
      <c r="H21" t="str">
        <f>MID(I21,FIND(" ",I21)+1,LEN(I21))</f>
        <v>DARTMOUTH</v>
      </c>
      <c r="I21" s="4" t="s">
        <v>1534</v>
      </c>
      <c r="J21" s="4" t="str">
        <f>PROPER(I21)</f>
        <v>William Dartmouth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39" thickBot="1" x14ac:dyDescent="0.25">
      <c r="A22" s="4" t="s">
        <v>1359</v>
      </c>
      <c r="B22" s="4" t="s">
        <v>1295</v>
      </c>
      <c r="C22" s="6">
        <v>0.61950000000000005</v>
      </c>
      <c r="D22" s="4"/>
      <c r="E22" s="4"/>
      <c r="F22" s="4" t="s">
        <v>1446</v>
      </c>
      <c r="G22" s="4" t="s">
        <v>998</v>
      </c>
      <c r="H22" t="str">
        <f>MID(I22,FIND(" ",I22)+1,LEN(I22))</f>
        <v>DEVA</v>
      </c>
      <c r="I22" s="4" t="s">
        <v>1521</v>
      </c>
      <c r="J22" s="4" t="str">
        <f>PROPER(I22)</f>
        <v>Nirj Deva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39" thickBot="1" x14ac:dyDescent="0.25">
      <c r="A23" s="4" t="s">
        <v>1294</v>
      </c>
      <c r="B23" s="4" t="s">
        <v>1295</v>
      </c>
      <c r="C23" s="6">
        <v>0.77639999999999998</v>
      </c>
      <c r="D23" s="4" t="s">
        <v>1296</v>
      </c>
      <c r="E23" s="4" t="s">
        <v>1297</v>
      </c>
      <c r="F23" s="4" t="s">
        <v>1376</v>
      </c>
      <c r="G23" s="4" t="s">
        <v>894</v>
      </c>
      <c r="H23" t="str">
        <f>MID(I23,FIND(" ",I23)+1,LEN(I23))</f>
        <v>DODDS</v>
      </c>
      <c r="I23" s="4" t="s">
        <v>1466</v>
      </c>
      <c r="J23" s="4" t="str">
        <f>PROPER(I23)</f>
        <v>Diane Dodds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39" thickBot="1" x14ac:dyDescent="0.25">
      <c r="A24" s="4" t="s">
        <v>1327</v>
      </c>
      <c r="B24" s="4" t="s">
        <v>1295</v>
      </c>
      <c r="C24" s="6">
        <v>0.74890000000000001</v>
      </c>
      <c r="D24" s="4"/>
      <c r="E24" s="4"/>
      <c r="F24" s="4" t="s">
        <v>1404</v>
      </c>
      <c r="G24" s="4" t="s">
        <v>490</v>
      </c>
      <c r="H24" t="str">
        <f>MID(I24,FIND(" ",I24)+1,LEN(I24))</f>
        <v>ETHERIDGE</v>
      </c>
      <c r="I24" s="4" t="s">
        <v>1489</v>
      </c>
      <c r="J24" s="4" t="str">
        <f>PROPER(I24)</f>
        <v>Bill Etheridge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39" thickBot="1" x14ac:dyDescent="0.25">
      <c r="A25" s="4" t="s">
        <v>1302</v>
      </c>
      <c r="B25" s="4" t="s">
        <v>1295</v>
      </c>
      <c r="C25" s="6">
        <v>0.87229999999999996</v>
      </c>
      <c r="D25" s="4"/>
      <c r="E25" s="4"/>
      <c r="F25" s="4" t="s">
        <v>1379</v>
      </c>
      <c r="G25" s="4" t="s">
        <v>1380</v>
      </c>
      <c r="H25" t="str">
        <f>MID(I25,FIND(" ",I25)+1,LEN(I25))</f>
        <v>EVANS</v>
      </c>
      <c r="I25" s="4" t="s">
        <v>1469</v>
      </c>
      <c r="J25" s="4" t="str">
        <f>PROPER(I25)</f>
        <v>Jill Evans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39" thickBot="1" x14ac:dyDescent="0.25">
      <c r="A26" s="4" t="s">
        <v>1349</v>
      </c>
      <c r="B26" s="4" t="s">
        <v>1295</v>
      </c>
      <c r="C26" s="6">
        <v>0.40339999999999998</v>
      </c>
      <c r="D26" s="4"/>
      <c r="E26" s="4"/>
      <c r="F26" s="4" t="s">
        <v>1434</v>
      </c>
      <c r="G26" s="4" t="s">
        <v>1056</v>
      </c>
      <c r="H26" t="str">
        <f>MID(I26,FIND(" ",I26)+1,LEN(I26))</f>
        <v>FARAGE</v>
      </c>
      <c r="I26" s="4" t="s">
        <v>1511</v>
      </c>
      <c r="J26" s="4" t="str">
        <f>PROPER(I26)</f>
        <v>Nigel Farage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39" thickBot="1" x14ac:dyDescent="0.25">
      <c r="A27" s="4" t="s">
        <v>1371</v>
      </c>
      <c r="B27" s="4" t="s">
        <v>1295</v>
      </c>
      <c r="C27" s="6">
        <v>0.72960000000000003</v>
      </c>
      <c r="D27" s="4"/>
      <c r="E27" s="4"/>
      <c r="F27" s="4" t="s">
        <v>1457</v>
      </c>
      <c r="G27" s="4" t="s">
        <v>1069</v>
      </c>
      <c r="H27" t="str">
        <f>MID(I27,FIND(" ",I27)+1,LEN(I27))</f>
        <v>FINCH</v>
      </c>
      <c r="I27" s="4" t="s">
        <v>1533</v>
      </c>
      <c r="J27" s="4" t="str">
        <f>PROPER(I27)</f>
        <v>Raymond Finch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39" thickBot="1" x14ac:dyDescent="0.25">
      <c r="A28" s="4" t="s">
        <v>1362</v>
      </c>
      <c r="B28" s="4" t="s">
        <v>1295</v>
      </c>
      <c r="C28" s="6">
        <v>0.88009999999999999</v>
      </c>
      <c r="D28" s="4" t="s">
        <v>1322</v>
      </c>
      <c r="E28" s="4" t="s">
        <v>1301</v>
      </c>
      <c r="F28" s="4" t="s">
        <v>1449</v>
      </c>
      <c r="G28" s="4" t="s">
        <v>519</v>
      </c>
      <c r="H28" t="str">
        <f>MID(I28,FIND(" ",I28)+1,LEN(I28))</f>
        <v>FLACK</v>
      </c>
      <c r="I28" s="4" t="s">
        <v>1524</v>
      </c>
      <c r="J28" s="4" t="str">
        <f>PROPER(I28)</f>
        <v>John Flack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39" thickBot="1" x14ac:dyDescent="0.25">
      <c r="A29" s="4" t="s">
        <v>1336</v>
      </c>
      <c r="B29" s="4" t="s">
        <v>1295</v>
      </c>
      <c r="C29" s="6">
        <v>0.78879999999999995</v>
      </c>
      <c r="D29" s="4" t="s">
        <v>1310</v>
      </c>
      <c r="E29" s="4" t="s">
        <v>1297</v>
      </c>
      <c r="F29" s="4" t="s">
        <v>1419</v>
      </c>
      <c r="G29" s="4" t="s">
        <v>1420</v>
      </c>
      <c r="H29" t="str">
        <f>MID(I29,FIND(" ",I29)+1,LEN(I29))</f>
        <v>FOSTER</v>
      </c>
      <c r="I29" s="4" t="s">
        <v>1498</v>
      </c>
      <c r="J29" s="4" t="str">
        <f>PROPER(I29)</f>
        <v>Jacqueline Foster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39" thickBot="1" x14ac:dyDescent="0.25">
      <c r="A30" s="4" t="s">
        <v>1345</v>
      </c>
      <c r="B30" s="4" t="s">
        <v>1295</v>
      </c>
      <c r="C30" s="6">
        <v>0.92810000000000004</v>
      </c>
      <c r="D30" s="4"/>
      <c r="E30" s="4"/>
      <c r="F30" s="4" t="s">
        <v>1430</v>
      </c>
      <c r="G30" s="4" t="s">
        <v>1431</v>
      </c>
      <c r="H30" t="str">
        <f>MID(I30,FIND(" ",I30)+1,LEN(I30))</f>
        <v>FOX</v>
      </c>
      <c r="I30" s="4" t="s">
        <v>1507</v>
      </c>
      <c r="J30" s="4" t="str">
        <f>PROPER(I30)</f>
        <v>Ashley Fox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39" thickBot="1" x14ac:dyDescent="0.25">
      <c r="A31" s="4" t="s">
        <v>1361</v>
      </c>
      <c r="B31" s="4" t="s">
        <v>1295</v>
      </c>
      <c r="C31" s="6">
        <v>0.85089999999999999</v>
      </c>
      <c r="D31" s="4"/>
      <c r="E31" s="4"/>
      <c r="F31" s="4" t="s">
        <v>1412</v>
      </c>
      <c r="G31" s="4" t="s">
        <v>881</v>
      </c>
      <c r="H31" t="str">
        <f>MID(I31,FIND(" ",I31)+1,LEN(I31))</f>
        <v>GILL</v>
      </c>
      <c r="I31" s="4" t="s">
        <v>1523</v>
      </c>
      <c r="J31" s="4" t="str">
        <f>PROPER(I31)</f>
        <v>Nathan Gill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39" thickBot="1" x14ac:dyDescent="0.25">
      <c r="A32" s="4" t="s">
        <v>1332</v>
      </c>
      <c r="B32" s="4" t="s">
        <v>1295</v>
      </c>
      <c r="C32" s="6">
        <v>0.92749999999999999</v>
      </c>
      <c r="D32" s="4"/>
      <c r="E32" s="4"/>
      <c r="F32" s="4" t="s">
        <v>1412</v>
      </c>
      <c r="G32" s="4" t="s">
        <v>1413</v>
      </c>
      <c r="H32" t="str">
        <f>MID(I32,FIND(" ",I32)+1,LEN(I32))</f>
        <v>GILL</v>
      </c>
      <c r="I32" s="4" t="s">
        <v>1494</v>
      </c>
      <c r="J32" s="4" t="str">
        <f>PROPER(I32)</f>
        <v>Neena Gill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39" thickBot="1" x14ac:dyDescent="0.25">
      <c r="A33" s="4" t="s">
        <v>1375</v>
      </c>
      <c r="B33" s="4" t="s">
        <v>1295</v>
      </c>
      <c r="C33" s="6">
        <v>0.80320000000000003</v>
      </c>
      <c r="D33" s="4"/>
      <c r="E33" s="4"/>
      <c r="F33" s="4" t="s">
        <v>1461</v>
      </c>
      <c r="G33" s="4" t="s">
        <v>792</v>
      </c>
      <c r="H33" t="str">
        <f>MID(I33,FIND(" ",I33)+1,LEN(I33))</f>
        <v>GIRLING</v>
      </c>
      <c r="I33" s="4" t="s">
        <v>1537</v>
      </c>
      <c r="J33" s="4" t="str">
        <f>PROPER(I33)</f>
        <v>Julie Girling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39" thickBot="1" x14ac:dyDescent="0.25">
      <c r="A34" s="4" t="s">
        <v>1309</v>
      </c>
      <c r="B34" s="4" t="s">
        <v>1295</v>
      </c>
      <c r="C34" s="6">
        <v>0.89710000000000001</v>
      </c>
      <c r="D34" s="4" t="s">
        <v>1310</v>
      </c>
      <c r="E34" s="4" t="s">
        <v>1297</v>
      </c>
      <c r="F34" s="4" t="s">
        <v>1386</v>
      </c>
      <c r="G34" s="4" t="s">
        <v>841</v>
      </c>
      <c r="H34" t="str">
        <f>MID(I34,FIND(" ",I34)+1,LEN(I34))</f>
        <v>GRIFFIN</v>
      </c>
      <c r="I34" s="4" t="s">
        <v>1475</v>
      </c>
      <c r="J34" s="4" t="str">
        <f>PROPER(I34)</f>
        <v>Theresa Griffin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39" thickBot="1" x14ac:dyDescent="0.25">
      <c r="A35" s="4" t="s">
        <v>1366</v>
      </c>
      <c r="B35" s="4" t="s">
        <v>1295</v>
      </c>
      <c r="C35" s="6">
        <v>0.67520000000000002</v>
      </c>
      <c r="D35" s="4"/>
      <c r="E35" s="4"/>
      <c r="F35" s="4" t="s">
        <v>1453</v>
      </c>
      <c r="G35" s="4" t="s">
        <v>468</v>
      </c>
      <c r="H35" t="str">
        <f>MID(I35,FIND(" ",I35)+1,LEN(I35))</f>
        <v>HANNAN</v>
      </c>
      <c r="I35" s="4" t="s">
        <v>1528</v>
      </c>
      <c r="J35" s="4" t="str">
        <f>PROPER(I35)</f>
        <v>Daniel Hannan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39" thickBot="1" x14ac:dyDescent="0.25">
      <c r="A36" s="4" t="s">
        <v>1334</v>
      </c>
      <c r="B36" s="4" t="s">
        <v>1295</v>
      </c>
      <c r="C36" s="6">
        <v>0.91800000000000004</v>
      </c>
      <c r="D36" s="4" t="s">
        <v>1312</v>
      </c>
      <c r="E36" s="4" t="s">
        <v>1297</v>
      </c>
      <c r="F36" s="4" t="s">
        <v>1416</v>
      </c>
      <c r="G36" s="4" t="s">
        <v>1417</v>
      </c>
      <c r="H36" t="str">
        <f>MID(I36,FIND(" ",I36)+1,LEN(I36))</f>
        <v>HONEYBALL</v>
      </c>
      <c r="I36" s="4" t="s">
        <v>1496</v>
      </c>
      <c r="J36" s="4" t="str">
        <f>PROPER(I36)</f>
        <v>Mary Honeyball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39" thickBot="1" x14ac:dyDescent="0.25">
      <c r="A37" s="4" t="s">
        <v>1317</v>
      </c>
      <c r="B37" s="4" t="s">
        <v>1295</v>
      </c>
      <c r="C37" s="6">
        <v>0.67030000000000001</v>
      </c>
      <c r="D37" s="4"/>
      <c r="E37" s="4"/>
      <c r="F37" s="4" t="s">
        <v>1394</v>
      </c>
      <c r="G37" s="4" t="s">
        <v>765</v>
      </c>
      <c r="H37" t="str">
        <f>MID(I37,FIND(" ",I37)+1,LEN(I37))</f>
        <v>HOOKEM</v>
      </c>
      <c r="I37" s="4" t="s">
        <v>1481</v>
      </c>
      <c r="J37" s="4" t="str">
        <f>PROPER(I37)</f>
        <v>Mike Hookem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39" thickBot="1" x14ac:dyDescent="0.25">
      <c r="A38" s="4" t="s">
        <v>1314</v>
      </c>
      <c r="B38" s="4" t="s">
        <v>1295</v>
      </c>
      <c r="C38" s="6">
        <v>0.96299999999999997</v>
      </c>
      <c r="D38" s="4"/>
      <c r="E38" s="4"/>
      <c r="F38" s="4" t="s">
        <v>1390</v>
      </c>
      <c r="G38" s="4" t="s">
        <v>519</v>
      </c>
      <c r="H38" t="str">
        <f>MID(I38,FIND(" ",I38)+1,LEN(I38))</f>
        <v>HOWARTH</v>
      </c>
      <c r="I38" s="4" t="s">
        <v>1478</v>
      </c>
      <c r="J38" s="4" t="str">
        <f>PROPER(I38)</f>
        <v>John Howarth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39" thickBot="1" x14ac:dyDescent="0.25">
      <c r="A39" s="4" t="s">
        <v>1299</v>
      </c>
      <c r="B39" s="4" t="s">
        <v>1295</v>
      </c>
      <c r="C39" s="6">
        <v>0.74629999999999996</v>
      </c>
      <c r="D39" s="4" t="s">
        <v>1300</v>
      </c>
      <c r="E39" s="4" t="s">
        <v>1301</v>
      </c>
      <c r="F39" s="4" t="s">
        <v>1378</v>
      </c>
      <c r="G39" s="4" t="s">
        <v>767</v>
      </c>
      <c r="H39" t="str">
        <f>MID(I39,FIND(" ",I39)+1,LEN(I39))</f>
        <v>HUDGHTON</v>
      </c>
      <c r="I39" s="4" t="s">
        <v>1468</v>
      </c>
      <c r="J39" s="4" t="str">
        <f>PROPER(I39)</f>
        <v>Ian Hudghton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39" thickBot="1" x14ac:dyDescent="0.25">
      <c r="A40" s="4" t="s">
        <v>1337</v>
      </c>
      <c r="B40" s="4" t="s">
        <v>1295</v>
      </c>
      <c r="C40" s="6">
        <v>0.80449999999999999</v>
      </c>
      <c r="D40" s="4"/>
      <c r="E40" s="4"/>
      <c r="F40" s="4" t="s">
        <v>1421</v>
      </c>
      <c r="G40" s="4" t="s">
        <v>894</v>
      </c>
      <c r="H40" t="str">
        <f>MID(I40,FIND(" ",I40)+1,LEN(I40))</f>
        <v>JAMES</v>
      </c>
      <c r="I40" s="4" t="s">
        <v>1499</v>
      </c>
      <c r="J40" s="4" t="str">
        <f>PROPER(I40)</f>
        <v>Diane James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9" thickBot="1" x14ac:dyDescent="0.25">
      <c r="A41" s="4" t="s">
        <v>1335</v>
      </c>
      <c r="B41" s="4" t="s">
        <v>1295</v>
      </c>
      <c r="C41" s="6">
        <v>0.76439999999999997</v>
      </c>
      <c r="D41" s="4" t="s">
        <v>1312</v>
      </c>
      <c r="E41" s="4" t="s">
        <v>1301</v>
      </c>
      <c r="F41" s="4" t="s">
        <v>1418</v>
      </c>
      <c r="G41" s="4" t="s">
        <v>640</v>
      </c>
      <c r="H41" t="str">
        <f>MID(I41,FIND(" ",I41)+1,LEN(I41))</f>
        <v>KAMALL</v>
      </c>
      <c r="I41" s="4" t="s">
        <v>1497</v>
      </c>
      <c r="J41" s="4" t="str">
        <f>PROPER(I41)</f>
        <v>Syed Kamall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39" thickBot="1" x14ac:dyDescent="0.25">
      <c r="A42" s="4" t="s">
        <v>1369</v>
      </c>
      <c r="B42" s="4" t="s">
        <v>1295</v>
      </c>
      <c r="C42" s="6">
        <v>0.71689999999999998</v>
      </c>
      <c r="D42" s="4" t="s">
        <v>1310</v>
      </c>
      <c r="E42" s="4" t="s">
        <v>1301</v>
      </c>
      <c r="F42" s="4" t="s">
        <v>1455</v>
      </c>
      <c r="G42" s="4" t="s">
        <v>814</v>
      </c>
      <c r="H42" t="str">
        <f>MID(I42,FIND(" ",I42)+1,LEN(I42))</f>
        <v>KARIM</v>
      </c>
      <c r="I42" s="4" t="s">
        <v>1531</v>
      </c>
      <c r="J42" s="4" t="str">
        <f>PROPER(I42)</f>
        <v>Sajjad Karim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39" thickBot="1" x14ac:dyDescent="0.25">
      <c r="A43" s="4" t="s">
        <v>1320</v>
      </c>
      <c r="B43" s="4" t="s">
        <v>1295</v>
      </c>
      <c r="C43" s="6">
        <v>0.92469999999999997</v>
      </c>
      <c r="D43" s="4" t="s">
        <v>1310</v>
      </c>
      <c r="E43" s="4" t="s">
        <v>1301</v>
      </c>
      <c r="F43" s="4" t="s">
        <v>1396</v>
      </c>
      <c r="G43" s="4" t="s">
        <v>844</v>
      </c>
      <c r="H43" t="str">
        <f>MID(I43,FIND(" ",I43)+1,LEN(I43))</f>
        <v>KHAN</v>
      </c>
      <c r="I43" s="4" t="s">
        <v>1483</v>
      </c>
      <c r="J43" s="4" t="str">
        <f>PROPER(I43)</f>
        <v>Wajid Khan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39" thickBot="1" x14ac:dyDescent="0.25">
      <c r="A44" s="4" t="s">
        <v>1343</v>
      </c>
      <c r="B44" s="4" t="s">
        <v>1295</v>
      </c>
      <c r="C44" s="6">
        <v>0.94469999999999998</v>
      </c>
      <c r="D44" s="4" t="s">
        <v>1319</v>
      </c>
      <c r="E44" s="4" t="s">
        <v>1297</v>
      </c>
      <c r="F44" s="4" t="s">
        <v>1428</v>
      </c>
      <c r="G44" s="4" t="s">
        <v>786</v>
      </c>
      <c r="H44" t="str">
        <f>MID(I44,FIND(" ",I44)+1,LEN(I44))</f>
        <v>KIRTON-DARLING</v>
      </c>
      <c r="I44" s="4" t="s">
        <v>1505</v>
      </c>
      <c r="J44" s="4" t="str">
        <f>PROPER(I44)</f>
        <v>Jude Kirton-Darling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39" thickBot="1" x14ac:dyDescent="0.25">
      <c r="A45" s="4" t="s">
        <v>1311</v>
      </c>
      <c r="B45" s="4" t="s">
        <v>1295</v>
      </c>
      <c r="C45" s="6">
        <v>0.93799999999999994</v>
      </c>
      <c r="D45" s="4" t="s">
        <v>1312</v>
      </c>
      <c r="E45" s="4" t="s">
        <v>1297</v>
      </c>
      <c r="F45" s="4" t="s">
        <v>1387</v>
      </c>
      <c r="G45" s="4" t="s">
        <v>1388</v>
      </c>
      <c r="H45" t="str">
        <f>MID(I45,FIND(" ",I45)+1,LEN(I45))</f>
        <v>LAMBERT</v>
      </c>
      <c r="I45" s="4" t="s">
        <v>1476</v>
      </c>
      <c r="J45" s="4" t="str">
        <f>PROPER(I45)</f>
        <v>Jean Lambert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39" thickBot="1" x14ac:dyDescent="0.25">
      <c r="A46" s="4" t="s">
        <v>1354</v>
      </c>
      <c r="B46" s="4" t="s">
        <v>1295</v>
      </c>
      <c r="C46" s="6">
        <v>0.92600000000000005</v>
      </c>
      <c r="D46" s="4" t="s">
        <v>1300</v>
      </c>
      <c r="E46" s="4" t="s">
        <v>1301</v>
      </c>
      <c r="F46" s="4" t="s">
        <v>1440</v>
      </c>
      <c r="G46" s="4" t="s">
        <v>847</v>
      </c>
      <c r="H46" t="str">
        <f>MID(I46,FIND(" ",I46)+1,LEN(I46))</f>
        <v>MARTIN</v>
      </c>
      <c r="I46" s="4" t="s">
        <v>1516</v>
      </c>
      <c r="J46" s="4" t="str">
        <f>PROPER(I46)</f>
        <v>David Martin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39" thickBot="1" x14ac:dyDescent="0.25">
      <c r="A47" s="4" t="s">
        <v>1307</v>
      </c>
      <c r="B47" s="4" t="s">
        <v>1295</v>
      </c>
      <c r="C47" s="6">
        <v>0.81530000000000002</v>
      </c>
      <c r="D47" s="4" t="s">
        <v>1308</v>
      </c>
      <c r="E47" s="4" t="s">
        <v>1301</v>
      </c>
      <c r="F47" s="4" t="s">
        <v>1385</v>
      </c>
      <c r="G47" s="4" t="s">
        <v>454</v>
      </c>
      <c r="H47" t="str">
        <f>MID(I47,FIND(" ",I47)+1,LEN(I47))</f>
        <v>MATTHEWS</v>
      </c>
      <c r="I47" s="4" t="s">
        <v>1474</v>
      </c>
      <c r="J47" s="4" t="str">
        <f>PROPER(I47)</f>
        <v>Rupert Matthews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39" thickBot="1" x14ac:dyDescent="0.25">
      <c r="A48" s="4" t="s">
        <v>1324</v>
      </c>
      <c r="B48" s="4" t="s">
        <v>1295</v>
      </c>
      <c r="C48" s="6">
        <v>0.93279999999999996</v>
      </c>
      <c r="D48" s="4" t="s">
        <v>1322</v>
      </c>
      <c r="E48" s="4" t="s">
        <v>1297</v>
      </c>
      <c r="F48" s="4" t="s">
        <v>1400</v>
      </c>
      <c r="G48" s="4" t="s">
        <v>565</v>
      </c>
      <c r="H48" t="str">
        <f>MID(I48,FIND(" ",I48)+1,LEN(I48))</f>
        <v>MAYER</v>
      </c>
      <c r="I48" s="4" t="s">
        <v>1486</v>
      </c>
      <c r="J48" s="4" t="str">
        <f>PROPER(I48)</f>
        <v>Alex Mayer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39" thickBot="1" x14ac:dyDescent="0.25">
      <c r="A49" s="4" t="s">
        <v>1350</v>
      </c>
      <c r="B49" s="4" t="s">
        <v>1295</v>
      </c>
      <c r="C49" s="6">
        <v>0.82840000000000003</v>
      </c>
      <c r="D49" s="4"/>
      <c r="E49" s="4"/>
      <c r="F49" s="4" t="s">
        <v>1435</v>
      </c>
      <c r="G49" s="4" t="s">
        <v>1436</v>
      </c>
      <c r="H49" t="str">
        <f>MID(I49,FIND(" ",I49)+1,LEN(I49))</f>
        <v>McAVAN</v>
      </c>
      <c r="I49" s="4" t="s">
        <v>1512</v>
      </c>
      <c r="J49" s="4" t="str">
        <f>PROPER(I49)</f>
        <v>Linda Mcavan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39" thickBot="1" x14ac:dyDescent="0.25">
      <c r="A50" s="4" t="s">
        <v>1363</v>
      </c>
      <c r="B50" s="4" t="s">
        <v>1295</v>
      </c>
      <c r="C50" s="6">
        <v>0.7409</v>
      </c>
      <c r="D50" s="4" t="s">
        <v>1308</v>
      </c>
      <c r="E50" s="4" t="s">
        <v>1297</v>
      </c>
      <c r="F50" s="4" t="s">
        <v>1450</v>
      </c>
      <c r="G50" s="4" t="s">
        <v>451</v>
      </c>
      <c r="H50" t="str">
        <f>MID(I50,FIND(" ",I50)+1,LEN(I50))</f>
        <v>McCLARKIN</v>
      </c>
      <c r="I50" s="4" t="s">
        <v>1525</v>
      </c>
      <c r="J50" s="4" t="str">
        <f>PROPER(I50)</f>
        <v>Emma Mcclarkin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39" thickBot="1" x14ac:dyDescent="0.25">
      <c r="A51" s="4" t="s">
        <v>1331</v>
      </c>
      <c r="B51" s="4" t="s">
        <v>1295</v>
      </c>
      <c r="C51" s="6">
        <v>0.87749999999999995</v>
      </c>
      <c r="D51" s="4"/>
      <c r="E51" s="4"/>
      <c r="F51" s="4" t="s">
        <v>1410</v>
      </c>
      <c r="G51" s="4" t="s">
        <v>1411</v>
      </c>
      <c r="H51" t="str">
        <f>MID(I51,FIND(" ",I51)+1,LEN(I51))</f>
        <v>McINTYRE</v>
      </c>
      <c r="I51" s="4" t="s">
        <v>1493</v>
      </c>
      <c r="J51" s="4" t="str">
        <f>PROPER(I51)</f>
        <v>Anthea Mcintyre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51.75" thickBot="1" x14ac:dyDescent="0.25">
      <c r="A52" s="4" t="s">
        <v>1348</v>
      </c>
      <c r="B52" s="4" t="s">
        <v>1295</v>
      </c>
      <c r="C52" s="6">
        <v>0.86529999999999996</v>
      </c>
      <c r="D52" s="4" t="s">
        <v>1300</v>
      </c>
      <c r="E52" s="4" t="s">
        <v>1297</v>
      </c>
      <c r="F52" s="4" t="s">
        <v>1433</v>
      </c>
      <c r="G52" s="4" t="s">
        <v>915</v>
      </c>
      <c r="H52" t="str">
        <f>MID(I52,FIND(" ",I52)+1,LEN(I52))</f>
        <v>MOBARIK</v>
      </c>
      <c r="I52" s="4" t="s">
        <v>1510</v>
      </c>
      <c r="J52" s="4" t="str">
        <f>PROPER(I52)</f>
        <v>Nosheena Mobarik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39" thickBot="1" x14ac:dyDescent="0.25">
      <c r="A53" s="4" t="s">
        <v>1313</v>
      </c>
      <c r="B53" s="4" t="s">
        <v>1295</v>
      </c>
      <c r="C53" s="6">
        <v>0.88170000000000004</v>
      </c>
      <c r="D53" s="4"/>
      <c r="E53" s="4"/>
      <c r="F53" s="4" t="s">
        <v>1389</v>
      </c>
      <c r="G53" s="4" t="s">
        <v>789</v>
      </c>
      <c r="H53" t="str">
        <f>MID(I53,FIND(" ",I53)+1,LEN(I53))</f>
        <v>MOODY</v>
      </c>
      <c r="I53" s="4" t="s">
        <v>1477</v>
      </c>
      <c r="J53" s="4" t="str">
        <f>PROPER(I53)</f>
        <v>Clare Moody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9" thickBot="1" x14ac:dyDescent="0.25">
      <c r="A54" s="4" t="s">
        <v>1358</v>
      </c>
      <c r="B54" s="4" t="s">
        <v>1295</v>
      </c>
      <c r="C54" s="6">
        <v>0.87229999999999996</v>
      </c>
      <c r="D54" s="4" t="s">
        <v>1312</v>
      </c>
      <c r="E54" s="4" t="s">
        <v>1301</v>
      </c>
      <c r="F54" s="4" t="s">
        <v>1445</v>
      </c>
      <c r="G54" s="4" t="s">
        <v>672</v>
      </c>
      <c r="H54" t="str">
        <f>MID(I54,FIND(" ",I54)+1,LEN(I54))</f>
        <v>MORAES</v>
      </c>
      <c r="I54" s="4" t="s">
        <v>1520</v>
      </c>
      <c r="J54" s="4" t="str">
        <f>PROPER(I54)</f>
        <v>Claude Moraes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39" thickBot="1" x14ac:dyDescent="0.25">
      <c r="A55" s="4" t="s">
        <v>1303</v>
      </c>
      <c r="B55" s="4" t="s">
        <v>1295</v>
      </c>
      <c r="C55" s="6">
        <v>0.87139999999999995</v>
      </c>
      <c r="D55" s="4" t="s">
        <v>1296</v>
      </c>
      <c r="E55" s="4" t="s">
        <v>1301</v>
      </c>
      <c r="F55" s="4" t="s">
        <v>1381</v>
      </c>
      <c r="G55" s="4" t="s">
        <v>683</v>
      </c>
      <c r="H55" t="str">
        <f>MID(I55,FIND(" ",I55)+1,LEN(I55))</f>
        <v>NICHOLSON</v>
      </c>
      <c r="I55" s="4" t="s">
        <v>1470</v>
      </c>
      <c r="J55" s="4" t="str">
        <f>PROPER(I55)</f>
        <v>James Nicholson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39" thickBot="1" x14ac:dyDescent="0.25">
      <c r="A56" s="4" t="s">
        <v>1364</v>
      </c>
      <c r="B56" s="4" t="s">
        <v>1295</v>
      </c>
      <c r="C56" s="6">
        <v>0.42770000000000002</v>
      </c>
      <c r="D56" s="4" t="s">
        <v>1310</v>
      </c>
      <c r="E56" s="4" t="s">
        <v>1301</v>
      </c>
      <c r="F56" s="4" t="s">
        <v>1451</v>
      </c>
      <c r="G56" s="4" t="s">
        <v>551</v>
      </c>
      <c r="H56" t="str">
        <f>MID(I56,FIND(" ",I56)+1,LEN(I56))</f>
        <v>NUTTALL</v>
      </c>
      <c r="I56" s="4" t="s">
        <v>1526</v>
      </c>
      <c r="J56" s="4" t="str">
        <f>PROPER(I56)</f>
        <v>Paul Nuttall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39" thickBot="1" x14ac:dyDescent="0.25">
      <c r="A57" s="4" t="s">
        <v>1321</v>
      </c>
      <c r="B57" s="4" t="s">
        <v>1295</v>
      </c>
      <c r="C57" s="6">
        <v>0.82620000000000005</v>
      </c>
      <c r="D57" s="4" t="s">
        <v>1322</v>
      </c>
      <c r="E57" s="4" t="s">
        <v>1301</v>
      </c>
      <c r="F57" s="4" t="s">
        <v>1397</v>
      </c>
      <c r="G57" s="4" t="s">
        <v>1398</v>
      </c>
      <c r="H57" t="str">
        <f>MID(I57,FIND(" ",I57)+1,LEN(I57))</f>
        <v>O'FLYNN</v>
      </c>
      <c r="I57" s="4" t="s">
        <v>1484</v>
      </c>
      <c r="J57" s="4" t="str">
        <f>PROPER(I57)</f>
        <v>Patrick O'Flynn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9" thickBot="1" x14ac:dyDescent="0.25">
      <c r="A58" s="4" t="s">
        <v>1328</v>
      </c>
      <c r="B58" s="4" t="s">
        <v>1295</v>
      </c>
      <c r="C58" s="6">
        <v>0.87370000000000003</v>
      </c>
      <c r="D58" s="4" t="s">
        <v>1308</v>
      </c>
      <c r="E58" s="4" t="s">
        <v>1301</v>
      </c>
      <c r="F58" s="4" t="s">
        <v>1405</v>
      </c>
      <c r="G58" s="4" t="s">
        <v>481</v>
      </c>
      <c r="H58" t="str">
        <f>MID(I58,FIND(" ",I58)+1,LEN(I58))</f>
        <v>PALMER</v>
      </c>
      <c r="I58" s="4" t="s">
        <v>1490</v>
      </c>
      <c r="J58" s="4" t="str">
        <f>PROPER(I58)</f>
        <v>Rory Palmer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39" thickBot="1" x14ac:dyDescent="0.25">
      <c r="A59" s="4" t="s">
        <v>1360</v>
      </c>
      <c r="B59" s="4" t="s">
        <v>1295</v>
      </c>
      <c r="C59" s="6">
        <v>0.76519999999999999</v>
      </c>
      <c r="D59" s="4" t="s">
        <v>1308</v>
      </c>
      <c r="E59" s="4" t="s">
        <v>1297</v>
      </c>
      <c r="F59" s="4" t="s">
        <v>1447</v>
      </c>
      <c r="G59" s="4" t="s">
        <v>1448</v>
      </c>
      <c r="H59" t="str">
        <f>MID(I59,FIND(" ",I59)+1,LEN(I59))</f>
        <v>PARKER</v>
      </c>
      <c r="I59" s="4" t="s">
        <v>1522</v>
      </c>
      <c r="J59" s="4" t="str">
        <f>PROPER(I59)</f>
        <v>Margot Parker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39" thickBot="1" x14ac:dyDescent="0.25">
      <c r="A60" s="4" t="s">
        <v>1306</v>
      </c>
      <c r="B60" s="4" t="s">
        <v>1295</v>
      </c>
      <c r="C60" s="6">
        <v>0.78300000000000003</v>
      </c>
      <c r="D60" s="4"/>
      <c r="E60" s="4"/>
      <c r="F60" s="4" t="s">
        <v>1384</v>
      </c>
      <c r="G60" s="4" t="s">
        <v>519</v>
      </c>
      <c r="H60" t="str">
        <f>MID(I60,FIND(" ",I60)+1,LEN(I60))</f>
        <v>PROCTER</v>
      </c>
      <c r="I60" s="4" t="s">
        <v>1473</v>
      </c>
      <c r="J60" s="4" t="str">
        <f>PROPER(I60)</f>
        <v>John Procter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39" thickBot="1" x14ac:dyDescent="0.25">
      <c r="A61" s="4" t="s">
        <v>1333</v>
      </c>
      <c r="B61" s="4" t="s">
        <v>1295</v>
      </c>
      <c r="C61" s="6">
        <v>0.85129999999999995</v>
      </c>
      <c r="D61" s="4"/>
      <c r="E61" s="4"/>
      <c r="F61" s="4" t="s">
        <v>1414</v>
      </c>
      <c r="G61" s="4" t="s">
        <v>1415</v>
      </c>
      <c r="H61" t="str">
        <f>MID(I61,FIND(" ",I61)+1,LEN(I61))</f>
        <v>REID</v>
      </c>
      <c r="I61" s="4" t="s">
        <v>1495</v>
      </c>
      <c r="J61" s="4" t="str">
        <f>PROPER(I61)</f>
        <v>Julia Reid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39" thickBot="1" x14ac:dyDescent="0.25">
      <c r="A62" s="4" t="s">
        <v>1325</v>
      </c>
      <c r="B62" s="4" t="s">
        <v>1295</v>
      </c>
      <c r="C62" s="6">
        <v>0.9405</v>
      </c>
      <c r="D62" s="4"/>
      <c r="E62" s="4"/>
      <c r="F62" s="4" t="s">
        <v>1465</v>
      </c>
      <c r="G62" s="4" t="s">
        <v>1401</v>
      </c>
      <c r="H62" t="str">
        <f>MID(I62,FIND(" ",I62)+1,LEN(I62))</f>
        <v>SCOTT CATO</v>
      </c>
      <c r="I62" s="4" t="s">
        <v>1487</v>
      </c>
      <c r="J62" s="4" t="str">
        <f>PROPER(I62)</f>
        <v>Molly Scott Cato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39" thickBot="1" x14ac:dyDescent="0.25">
      <c r="A63" s="4" t="s">
        <v>1367</v>
      </c>
      <c r="B63" s="4" t="s">
        <v>1295</v>
      </c>
      <c r="C63" s="6">
        <v>0.79200000000000004</v>
      </c>
      <c r="D63" s="4"/>
      <c r="E63" s="4"/>
      <c r="F63" s="4" t="s">
        <v>1454</v>
      </c>
      <c r="G63" s="4" t="s">
        <v>1380</v>
      </c>
      <c r="H63" t="str">
        <f>MID(I63,FIND(" ",I63)+1,LEN(I63))</f>
        <v>SEYMOUR</v>
      </c>
      <c r="I63" s="4" t="s">
        <v>1529</v>
      </c>
      <c r="J63" s="4" t="str">
        <f>PROPER(I63)</f>
        <v>Jill Seymour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39" thickBot="1" x14ac:dyDescent="0.25">
      <c r="A64" s="4" t="s">
        <v>1329</v>
      </c>
      <c r="B64" s="4" t="s">
        <v>1295</v>
      </c>
      <c r="C64" s="6">
        <v>0.93079999999999996</v>
      </c>
      <c r="D64" s="4"/>
      <c r="E64" s="4"/>
      <c r="F64" s="4" t="s">
        <v>1406</v>
      </c>
      <c r="G64" s="4" t="s">
        <v>1407</v>
      </c>
      <c r="H64" t="str">
        <f>MID(I64,FIND(" ",I64)+1,LEN(I64))</f>
        <v>SIMON</v>
      </c>
      <c r="I64" s="4" t="s">
        <v>1491</v>
      </c>
      <c r="J64" s="4" t="s">
        <v>1208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39" thickBot="1" x14ac:dyDescent="0.25">
      <c r="A65" s="4" t="s">
        <v>1304</v>
      </c>
      <c r="B65" s="4" t="s">
        <v>1295</v>
      </c>
      <c r="C65" s="6">
        <v>0.75419999999999998</v>
      </c>
      <c r="D65" s="4" t="s">
        <v>1300</v>
      </c>
      <c r="E65" s="4" t="s">
        <v>1301</v>
      </c>
      <c r="F65" s="4" t="s">
        <v>1382</v>
      </c>
      <c r="G65" s="4" t="s">
        <v>955</v>
      </c>
      <c r="H65" t="str">
        <f>MID(I65,FIND(" ",I65)+1,LEN(I65))</f>
        <v>SMITH</v>
      </c>
      <c r="I65" s="4" t="s">
        <v>1471</v>
      </c>
      <c r="J65" s="4" t="str">
        <f>PROPER(I65)</f>
        <v>Alyn Smith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39" thickBot="1" x14ac:dyDescent="0.25">
      <c r="A66" s="4" t="s">
        <v>1342</v>
      </c>
      <c r="B66" s="4" t="s">
        <v>1295</v>
      </c>
      <c r="C66" s="6">
        <v>0.91</v>
      </c>
      <c r="D66" s="4" t="s">
        <v>1322</v>
      </c>
      <c r="E66" s="4" t="s">
        <v>1301</v>
      </c>
      <c r="F66" s="4" t="s">
        <v>1427</v>
      </c>
      <c r="G66" s="4" t="s">
        <v>1464</v>
      </c>
      <c r="H66" t="str">
        <f>MID(I66,FIND(" ",I66)+1,LEN(I66))</f>
        <v>Stuart AGNEW</v>
      </c>
      <c r="I66" s="4" t="s">
        <v>1504</v>
      </c>
      <c r="J66" s="4" t="str">
        <f>PROPER(I66)</f>
        <v>John Stuart Agnew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39" thickBot="1" x14ac:dyDescent="0.25">
      <c r="A67" s="4" t="s">
        <v>1355</v>
      </c>
      <c r="B67" s="4" t="s">
        <v>1295</v>
      </c>
      <c r="C67" s="6">
        <v>0.78590000000000004</v>
      </c>
      <c r="D67" s="4"/>
      <c r="E67" s="4"/>
      <c r="F67" s="4" t="s">
        <v>1441</v>
      </c>
      <c r="G67" s="4" t="s">
        <v>1442</v>
      </c>
      <c r="H67" t="str">
        <f>MID(I67,FIND(" ",I67)+1,LEN(I67))</f>
        <v>SWINBURNE</v>
      </c>
      <c r="I67" s="4" t="s">
        <v>1517</v>
      </c>
      <c r="J67" s="4" t="str">
        <f>PROPER(I67)</f>
        <v>Kay Swinburne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39" thickBot="1" x14ac:dyDescent="0.25">
      <c r="A68" s="4" t="s">
        <v>1365</v>
      </c>
      <c r="B68" s="4" t="s">
        <v>1295</v>
      </c>
      <c r="C68" s="6">
        <v>0.96930000000000005</v>
      </c>
      <c r="D68" s="4" t="s">
        <v>1312</v>
      </c>
      <c r="E68" s="4" t="s">
        <v>1301</v>
      </c>
      <c r="F68" s="4" t="s">
        <v>1452</v>
      </c>
      <c r="G68" s="4" t="s">
        <v>543</v>
      </c>
      <c r="H68" t="str">
        <f>MID(I68,FIND(" ",I68)+1,LEN(I68))</f>
        <v>TANNOCK</v>
      </c>
      <c r="I68" s="4" t="s">
        <v>1527</v>
      </c>
      <c r="J68" s="4" t="str">
        <f>PROPER(I68)</f>
        <v>Charles Tannock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39" thickBot="1" x14ac:dyDescent="0.25">
      <c r="A69" s="4" t="s">
        <v>1316</v>
      </c>
      <c r="B69" s="4" t="s">
        <v>1295</v>
      </c>
      <c r="C69" s="6">
        <v>0.93120000000000003</v>
      </c>
      <c r="D69" s="4"/>
      <c r="E69" s="4"/>
      <c r="F69" s="4" t="s">
        <v>1392</v>
      </c>
      <c r="G69" s="4" t="s">
        <v>1393</v>
      </c>
      <c r="H69" t="str">
        <f>MID(I69,FIND(" ",I69)+1,LEN(I69))</f>
        <v>TAYLOR</v>
      </c>
      <c r="I69" s="4" t="s">
        <v>1480</v>
      </c>
      <c r="J69" s="4" t="str">
        <f>PROPER(I69)</f>
        <v>Keith Taylor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39" thickBot="1" x14ac:dyDescent="0.25">
      <c r="A70" s="4" t="s">
        <v>1347</v>
      </c>
      <c r="B70" s="4" t="s">
        <v>1295</v>
      </c>
      <c r="C70" s="6">
        <v>0.80479999999999996</v>
      </c>
      <c r="D70" s="4" t="s">
        <v>1322</v>
      </c>
      <c r="E70" s="4" t="s">
        <v>1301</v>
      </c>
      <c r="F70" s="4" t="s">
        <v>1463</v>
      </c>
      <c r="G70" s="4" t="s">
        <v>535</v>
      </c>
      <c r="H70" t="str">
        <f>MID(I70,FIND(" ",I70)+1,LEN(I70))</f>
        <v>VAN ORDEN</v>
      </c>
      <c r="I70" s="4" t="s">
        <v>1509</v>
      </c>
      <c r="J70" s="4" t="str">
        <f>PROPER(I70)</f>
        <v>Geoffrey Van Orden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39" thickBot="1" x14ac:dyDescent="0.25">
      <c r="A71" s="4" t="s">
        <v>1326</v>
      </c>
      <c r="B71" s="4" t="s">
        <v>1295</v>
      </c>
      <c r="C71" s="6">
        <v>0.96130000000000004</v>
      </c>
      <c r="D71" s="4"/>
      <c r="E71" s="4"/>
      <c r="F71" s="4" t="s">
        <v>1402</v>
      </c>
      <c r="G71" s="4" t="s">
        <v>1403</v>
      </c>
      <c r="H71" t="str">
        <f>MID(I71,FIND(" ",I71)+1,LEN(I71))</f>
        <v>VAUGHAN</v>
      </c>
      <c r="I71" s="4" t="s">
        <v>1488</v>
      </c>
      <c r="J71" s="4" t="str">
        <f>PROPER(I71)</f>
        <v>Derek Vaughan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39" thickBot="1" x14ac:dyDescent="0.25">
      <c r="A72" s="4" t="s">
        <v>1356</v>
      </c>
      <c r="B72" s="4" t="s">
        <v>1295</v>
      </c>
      <c r="C72" s="6">
        <v>0.96179999999999999</v>
      </c>
      <c r="D72" s="4"/>
      <c r="E72" s="4"/>
      <c r="F72" s="4" t="s">
        <v>1443</v>
      </c>
      <c r="G72" s="4" t="s">
        <v>792</v>
      </c>
      <c r="H72" t="str">
        <f>MID(I72,FIND(" ",I72)+1,LEN(I72))</f>
        <v>WARD</v>
      </c>
      <c r="I72" s="4" t="s">
        <v>1518</v>
      </c>
      <c r="J72" s="4" t="str">
        <f>PROPER(I72)</f>
        <v>Julie Ward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39" thickBot="1" x14ac:dyDescent="0.25">
      <c r="A73" s="4" t="s">
        <v>1330</v>
      </c>
      <c r="B73" s="4" t="s">
        <v>1295</v>
      </c>
      <c r="C73" s="6">
        <v>0.76819999999999999</v>
      </c>
      <c r="D73" s="4" t="s">
        <v>1310</v>
      </c>
      <c r="E73" s="4" t="s">
        <v>1301</v>
      </c>
      <c r="F73" s="4" t="s">
        <v>1408</v>
      </c>
      <c r="G73" s="4" t="s">
        <v>1409</v>
      </c>
      <c r="H73" t="str">
        <f>MID(I73,FIND(" ",I73)+1,LEN(I73))</f>
        <v>WOOLFE</v>
      </c>
      <c r="I73" s="4" t="s">
        <v>1492</v>
      </c>
      <c r="J73" s="4" t="str">
        <f>PROPER(I73)</f>
        <v>Steven Woolfe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3.5" thickBo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3.5" thickBo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3.5" thickBo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.5" thickBo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.5" thickBo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3.5" thickBo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.5" thickBo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3.5" thickBo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3.5" thickBo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3.5" thickBo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3.5" thickBo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3.5" thickBo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3.5" thickBo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3.5" thickBo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3.5" thickBo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3.5" thickBo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3.5" thickBo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3.5" thickBo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3.5" thickBo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3.5" thickBo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.5" thickBo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3.5" thickBo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3.5" thickBo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3.5" thickBo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3.5" thickBo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3.5" thickBo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3.5" thickBo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.5" thickBo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3.5" thickBo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.5" thickBo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3.5" thickBo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3.5" thickBo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3.5" thickBo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.5" thickBo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.5" thickBo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.5" thickBo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3.5" thickBo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.5" thickBo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.5" thickBo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3.5" thickBo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3.5" thickBo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3.5" thickBo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3.5" thickBo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3.5" thickBo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3.5" thickBo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3.5" thickBo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.5" thickBo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3.5" thickBo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3.5" thickBo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3.5" thickBo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.5" thickBo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3.5" thickBo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3.5" thickBo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3.5" thickBo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3.5" thickBo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3.5" thickBo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3.5" thickBo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3.5" thickBo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3.5" thickBo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3.5" thickBo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3.5" thickBo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.5" thickBo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3.5" thickBo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3.5" thickBo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3.5" thickBo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3.5" thickBo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3.5" thickBo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.5" thickBo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.5" thickBo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3.5" thickBo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3.5" thickBo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3.5" thickBo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3.5" thickBo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3.5" thickBo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3.5" thickBo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.5" thickBo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5" thickBo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.5" thickBo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.5" thickBo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3.5" thickBo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3.5" thickBo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3.5" thickBo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3.5" thickBo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3.5" thickBo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3.5" thickBo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3.5" thickBo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3.5" thickBo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3.5" thickBo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3.5" thickBo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3.5" thickBo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3.5" thickBo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3.5" thickBo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3.5" thickBo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3.5" thickBo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3.5" thickBo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3.5" thickBo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3.5" thickBo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3.5" thickBo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3.5" thickBo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3.5" thickBo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3.5" thickBo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3.5" thickBo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3.5" thickBo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3.5" thickBo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3.5" thickBo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3.5" thickBo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3.5" thickBo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3.5" thickBo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3.5" thickBo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3.5" thickBo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3.5" thickBo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3.5" thickBo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3.5" thickBo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3.5" thickBo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3.5" thickBo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3.5" thickBo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3.5" thickBo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3.5" thickBo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3.5" thickBo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3.5" thickBo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3.5" thickBo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3.5" thickBo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3.5" thickBo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3.5" thickBo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3.5" thickBo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3.5" thickBo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3.5" thickBo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3.5" thickBo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3.5" thickBo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3.5" thickBo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3.5" thickBo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3.5" thickBo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3.5" thickBo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3.5" thickBo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3.5" thickBo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3.5" thickBo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3.5" thickBo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3.5" thickBo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3.5" thickBo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3.5" thickBo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3.5" thickBo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3.5" thickBo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3.5" thickBo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3.5" thickBo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3.5" thickBo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3.5" thickBo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3.5" thickBo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3.5" thickBo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3.5" thickBo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3.5" thickBo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3.5" thickBo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3.5" thickBo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3.5" thickBo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3.5" thickBo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3.5" thickBo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3.5" thickBo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3.5" thickBo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3.5" thickBo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3.5" thickBo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3.5" thickBo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3.5" thickBo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3.5" thickBo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3.5" thickBo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3.5" thickBo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3.5" thickBo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3.5" thickBo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3.5" thickBo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3.5" thickBo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3.5" thickBo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3.5" thickBo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3.5" thickBo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3.5" thickBo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3.5" thickBo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3.5" thickBo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3.5" thickBo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3.5" thickBo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3.5" thickBo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3.5" thickBo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3.5" thickBo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3.5" thickBo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3.5" thickBo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3.5" thickBo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3.5" thickBo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3.5" thickBo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3.5" thickBo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3.5" thickBo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3.5" thickBo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3.5" thickBo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3.5" thickBo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3.5" thickBo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3.5" thickBo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3.5" thickBo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3.5" thickBo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3.5" thickBo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3.5" thickBo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3.5" thickBo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3.5" thickBo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3.5" thickBo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3.5" thickBo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3.5" thickBo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3.5" thickBo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3.5" thickBo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3.5" thickBo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3.5" thickBo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3.5" thickBo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3.5" thickBo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3.5" thickBo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3.5" thickBo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3.5" thickBo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3.5" thickBo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3.5" thickBo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3.5" thickBo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3.5" thickBo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3.5" thickBo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3.5" thickBo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3.5" thickBo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3.5" thickBo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3.5" thickBo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3.5" thickBo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3.5" thickBo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3.5" thickBo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3.5" thickBo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3.5" thickBo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3.5" thickBo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3.5" thickBo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3.5" thickBo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3.5" thickBo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3.5" thickBo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3.5" thickBo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3.5" thickBo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3.5" thickBo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3.5" thickBo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3.5" thickBo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3.5" thickBo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3.5" thickBo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3.5" thickBo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3.5" thickBo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3.5" thickBo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3.5" thickBo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3.5" thickBo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3.5" thickBo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3.5" thickBo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3.5" thickBo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3.5" thickBo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3.5" thickBo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3.5" thickBo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3.5" thickBo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3.5" thickBo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3.5" thickBo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3.5" thickBo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</sheetData>
  <sortState ref="A1:J73">
    <sortCondition ref="H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2.75" x14ac:dyDescent="0.2"/>
  <sheetData>
    <row r="1" spans="1:3" x14ac:dyDescent="0.2">
      <c r="A1" t="s">
        <v>1540</v>
      </c>
      <c r="B1" t="s">
        <v>1541</v>
      </c>
      <c r="C1" t="s">
        <v>1542</v>
      </c>
    </row>
    <row r="2" spans="1:3" x14ac:dyDescent="0.2">
      <c r="A2" t="s">
        <v>61</v>
      </c>
      <c r="B2" s="3">
        <v>54</v>
      </c>
      <c r="C2">
        <v>7</v>
      </c>
    </row>
    <row r="3" spans="1:3" x14ac:dyDescent="0.2">
      <c r="A3" t="s">
        <v>53</v>
      </c>
      <c r="B3" s="3">
        <v>41</v>
      </c>
      <c r="C3">
        <v>5</v>
      </c>
    </row>
    <row r="4" spans="1:3" x14ac:dyDescent="0.2">
      <c r="A4" t="s">
        <v>109</v>
      </c>
      <c r="B4" s="3">
        <v>88</v>
      </c>
      <c r="C4">
        <v>8</v>
      </c>
    </row>
    <row r="5" spans="1:3" x14ac:dyDescent="0.2">
      <c r="A5" t="s">
        <v>222</v>
      </c>
      <c r="B5" s="3">
        <v>21</v>
      </c>
      <c r="C5">
        <v>3</v>
      </c>
    </row>
    <row r="6" spans="1:3" x14ac:dyDescent="0.2">
      <c r="A6" t="s">
        <v>284</v>
      </c>
      <c r="B6" s="3">
        <v>61</v>
      </c>
      <c r="C6">
        <v>8</v>
      </c>
    </row>
    <row r="7" spans="1:3" x14ac:dyDescent="0.2">
      <c r="A7" t="s">
        <v>285</v>
      </c>
      <c r="B7" s="3">
        <v>11</v>
      </c>
      <c r="C7">
        <v>3</v>
      </c>
    </row>
    <row r="8" spans="1:3" x14ac:dyDescent="0.2">
      <c r="A8" t="s">
        <v>354</v>
      </c>
      <c r="B8" s="3">
        <v>50</v>
      </c>
      <c r="C8">
        <v>6</v>
      </c>
    </row>
    <row r="9" spans="1:3" x14ac:dyDescent="0.2">
      <c r="A9" t="s">
        <v>441</v>
      </c>
      <c r="B9" s="3">
        <v>85</v>
      </c>
      <c r="C9">
        <v>10</v>
      </c>
    </row>
    <row r="10" spans="1:3" x14ac:dyDescent="0.2">
      <c r="A10" t="s">
        <v>1105</v>
      </c>
      <c r="B10" s="3">
        <v>47</v>
      </c>
      <c r="C10">
        <v>6</v>
      </c>
    </row>
    <row r="11" spans="1:3" x14ac:dyDescent="0.2">
      <c r="A11" t="s">
        <v>1186</v>
      </c>
      <c r="B11" s="3">
        <v>32</v>
      </c>
      <c r="C11">
        <v>4</v>
      </c>
    </row>
    <row r="12" spans="1:3" x14ac:dyDescent="0.2">
      <c r="A12" t="s">
        <v>1235</v>
      </c>
      <c r="B12" s="3">
        <v>49</v>
      </c>
      <c r="C12">
        <v>7</v>
      </c>
    </row>
    <row r="13" spans="1:3" x14ac:dyDescent="0.2">
      <c r="A13" t="s">
        <v>1236</v>
      </c>
      <c r="B13" s="3">
        <v>52</v>
      </c>
      <c r="C1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8"/>
  <sheetViews>
    <sheetView workbookViewId="0">
      <selection activeCell="B22" sqref="B22"/>
    </sheetView>
  </sheetViews>
  <sheetFormatPr defaultRowHeight="12.75" x14ac:dyDescent="0.2"/>
  <cols>
    <col min="1" max="1" width="30.42578125" customWidth="1"/>
    <col min="2" max="2" width="17" customWidth="1"/>
    <col min="3" max="3" width="13.5703125" customWidth="1"/>
    <col min="4" max="4" width="7.85546875" customWidth="1"/>
    <col min="5" max="5" width="10.140625" customWidth="1"/>
    <col min="6" max="6" width="10.85546875" customWidth="1"/>
    <col min="7" max="7" width="16" customWidth="1"/>
    <col min="8" max="8" width="9" customWidth="1"/>
    <col min="9" max="9" width="10.5703125" customWidth="1"/>
    <col min="10" max="10" width="11.28515625" customWidth="1"/>
    <col min="11" max="11" width="6.5703125" customWidth="1"/>
    <col min="12" max="12" width="14.28515625" customWidth="1"/>
    <col min="13" max="13" width="25" customWidth="1"/>
    <col min="14" max="14" width="7.140625" customWidth="1"/>
    <col min="15" max="15" width="11.7109375" customWidth="1"/>
    <col min="16" max="16" width="25" customWidth="1"/>
    <col min="17" max="17" width="16.42578125" bestFit="1" customWidth="1"/>
    <col min="18" max="18" width="14.7109375" customWidth="1"/>
    <col min="19" max="19" width="13.5703125" customWidth="1"/>
    <col min="20" max="20" width="7.85546875" customWidth="1"/>
    <col min="21" max="21" width="10.140625" customWidth="1"/>
    <col min="22" max="22" width="10.85546875" customWidth="1"/>
    <col min="23" max="23" width="16" customWidth="1"/>
    <col min="24" max="24" width="9" customWidth="1"/>
    <col min="25" max="25" width="10.5703125" customWidth="1"/>
    <col min="26" max="26" width="11.28515625" customWidth="1"/>
    <col min="27" max="27" width="6.5703125" customWidth="1"/>
    <col min="28" max="28" width="14.28515625" bestFit="1" customWidth="1"/>
    <col min="29" max="29" width="25" bestFit="1" customWidth="1"/>
    <col min="30" max="30" width="18.140625" bestFit="1" customWidth="1"/>
    <col min="31" max="31" width="26.85546875" bestFit="1" customWidth="1"/>
    <col min="32" max="32" width="30.28515625" bestFit="1" customWidth="1"/>
    <col min="33" max="33" width="20" bestFit="1" customWidth="1"/>
    <col min="34" max="34" width="10.85546875" bestFit="1" customWidth="1"/>
    <col min="35" max="35" width="11.28515625" bestFit="1" customWidth="1"/>
    <col min="36" max="36" width="25" bestFit="1" customWidth="1"/>
    <col min="37" max="37" width="23.28515625" bestFit="1" customWidth="1"/>
    <col min="38" max="38" width="8.5703125" customWidth="1"/>
    <col min="39" max="39" width="13.5703125" bestFit="1" customWidth="1"/>
    <col min="40" max="40" width="7.85546875" customWidth="1"/>
    <col min="41" max="41" width="10.140625" bestFit="1" customWidth="1"/>
    <col min="42" max="42" width="10.85546875" bestFit="1" customWidth="1"/>
    <col min="43" max="43" width="16" bestFit="1" customWidth="1"/>
    <col min="44" max="44" width="9" customWidth="1"/>
    <col min="45" max="45" width="10.5703125" bestFit="1" customWidth="1"/>
    <col min="46" max="46" width="11.28515625" bestFit="1" customWidth="1"/>
    <col min="47" max="47" width="6.5703125" customWidth="1"/>
    <col min="48" max="48" width="14.28515625" bestFit="1" customWidth="1"/>
    <col min="49" max="49" width="25" bestFit="1" customWidth="1"/>
    <col min="50" max="50" width="11.7109375" bestFit="1" customWidth="1"/>
    <col min="51" max="51" width="14.42578125" bestFit="1" customWidth="1"/>
    <col min="52" max="52" width="13.5703125" bestFit="1" customWidth="1"/>
    <col min="53" max="53" width="7.85546875" customWidth="1"/>
    <col min="54" max="54" width="10.85546875" bestFit="1" customWidth="1"/>
    <col min="55" max="55" width="16" bestFit="1" customWidth="1"/>
    <col min="56" max="56" width="9" customWidth="1"/>
    <col min="57" max="57" width="10.5703125" bestFit="1" customWidth="1"/>
    <col min="58" max="58" width="11.28515625" bestFit="1" customWidth="1"/>
    <col min="59" max="59" width="17.85546875" bestFit="1" customWidth="1"/>
    <col min="60" max="60" width="22.7109375" bestFit="1" customWidth="1"/>
    <col min="61" max="61" width="26.140625" bestFit="1" customWidth="1"/>
    <col min="62" max="62" width="9.42578125" bestFit="1" customWidth="1"/>
    <col min="63" max="63" width="13.5703125" bestFit="1" customWidth="1"/>
    <col min="64" max="64" width="7.85546875" customWidth="1"/>
    <col min="65" max="65" width="10.140625" bestFit="1" customWidth="1"/>
    <col min="66" max="66" width="10.85546875" bestFit="1" customWidth="1"/>
    <col min="67" max="67" width="9" customWidth="1"/>
    <col min="68" max="68" width="10.5703125" bestFit="1" customWidth="1"/>
    <col min="69" max="69" width="11.28515625" bestFit="1" customWidth="1"/>
    <col min="70" max="70" width="6.5703125" customWidth="1"/>
    <col min="71" max="71" width="14.28515625" bestFit="1" customWidth="1"/>
    <col min="72" max="72" width="25" bestFit="1" customWidth="1"/>
    <col min="73" max="73" width="12.5703125" bestFit="1" customWidth="1"/>
    <col min="74" max="74" width="19.85546875" bestFit="1" customWidth="1"/>
    <col min="75" max="75" width="13.5703125" bestFit="1" customWidth="1"/>
    <col min="76" max="76" width="7.85546875" customWidth="1"/>
    <col min="77" max="77" width="10.140625" bestFit="1" customWidth="1"/>
    <col min="78" max="78" width="10.85546875" bestFit="1" customWidth="1"/>
    <col min="79" max="79" width="9" customWidth="1"/>
    <col min="80" max="80" width="10.5703125" bestFit="1" customWidth="1"/>
    <col min="81" max="81" width="11.28515625" bestFit="1" customWidth="1"/>
    <col min="82" max="82" width="6.5703125" customWidth="1"/>
    <col min="83" max="83" width="14.28515625" bestFit="1" customWidth="1"/>
    <col min="84" max="84" width="25" bestFit="1" customWidth="1"/>
    <col min="85" max="85" width="23.140625" bestFit="1" customWidth="1"/>
    <col min="86" max="86" width="14.140625" bestFit="1" customWidth="1"/>
    <col min="87" max="87" width="17.5703125" bestFit="1" customWidth="1"/>
    <col min="88" max="88" width="16" bestFit="1" customWidth="1"/>
    <col min="89" max="89" width="15" bestFit="1" customWidth="1"/>
    <col min="90" max="90" width="9" customWidth="1"/>
    <col min="91" max="91" width="10" bestFit="1" customWidth="1"/>
    <col min="92" max="92" width="34.42578125" bestFit="1" customWidth="1"/>
    <col min="93" max="93" width="37.7109375" bestFit="1" customWidth="1"/>
    <col min="94" max="94" width="17.85546875" bestFit="1" customWidth="1"/>
    <col min="95" max="95" width="13.5703125" bestFit="1" customWidth="1"/>
    <col min="96" max="96" width="7.85546875" customWidth="1"/>
    <col min="97" max="97" width="10.140625" bestFit="1" customWidth="1"/>
    <col min="98" max="98" width="10.85546875" bestFit="1" customWidth="1"/>
    <col min="99" max="99" width="9" customWidth="1"/>
    <col min="100" max="100" width="10.5703125" bestFit="1" customWidth="1"/>
    <col min="101" max="101" width="11.28515625" bestFit="1" customWidth="1"/>
    <col min="102" max="102" width="6.5703125" customWidth="1"/>
    <col min="103" max="103" width="14.28515625" bestFit="1" customWidth="1"/>
    <col min="104" max="104" width="25" bestFit="1" customWidth="1"/>
    <col min="105" max="105" width="21.140625" bestFit="1" customWidth="1"/>
    <col min="106" max="106" width="35.140625" bestFit="1" customWidth="1"/>
    <col min="107" max="107" width="38.5703125" bestFit="1" customWidth="1"/>
    <col min="108" max="108" width="25" bestFit="1" customWidth="1"/>
    <col min="109" max="109" width="24.28515625" bestFit="1" customWidth="1"/>
    <col min="110" max="110" width="26.85546875" bestFit="1" customWidth="1"/>
    <col min="111" max="111" width="30.28515625" bestFit="1" customWidth="1"/>
    <col min="112" max="112" width="26.42578125" bestFit="1" customWidth="1"/>
    <col min="113" max="113" width="10.85546875" bestFit="1" customWidth="1"/>
    <col min="114" max="114" width="10.5703125" bestFit="1" customWidth="1"/>
    <col min="115" max="115" width="29.85546875" bestFit="1" customWidth="1"/>
    <col min="116" max="116" width="7.42578125" customWidth="1"/>
    <col min="117" max="117" width="13.5703125" bestFit="1" customWidth="1"/>
    <col min="118" max="118" width="7.85546875" customWidth="1"/>
    <col min="119" max="119" width="10.140625" bestFit="1" customWidth="1"/>
    <col min="120" max="120" width="10.85546875" bestFit="1" customWidth="1"/>
    <col min="121" max="121" width="16" bestFit="1" customWidth="1"/>
    <col min="122" max="122" width="9" customWidth="1"/>
    <col min="123" max="123" width="10.5703125" bestFit="1" customWidth="1"/>
    <col min="124" max="124" width="11.28515625" bestFit="1" customWidth="1"/>
    <col min="125" max="125" width="6.5703125" customWidth="1"/>
    <col min="126" max="126" width="14.28515625" bestFit="1" customWidth="1"/>
    <col min="127" max="127" width="25" bestFit="1" customWidth="1"/>
    <col min="128" max="128" width="10.5703125" bestFit="1" customWidth="1"/>
    <col min="129" max="129" width="21.5703125" bestFit="1" customWidth="1"/>
    <col min="130" max="131" width="24.85546875" bestFit="1" customWidth="1"/>
    <col min="132" max="132" width="28.140625" bestFit="1" customWidth="1"/>
    <col min="134" max="134" width="12.28515625" bestFit="1" customWidth="1"/>
    <col min="135" max="135" width="11.7109375" bestFit="1" customWidth="1"/>
  </cols>
  <sheetData>
    <row r="3" spans="1:15" x14ac:dyDescent="0.2">
      <c r="A3" s="1" t="s">
        <v>1543</v>
      </c>
      <c r="B3" s="1" t="s">
        <v>1544</v>
      </c>
    </row>
    <row r="4" spans="1:15" x14ac:dyDescent="0.2">
      <c r="A4" s="1" t="s">
        <v>1101</v>
      </c>
      <c r="B4" t="s">
        <v>61</v>
      </c>
      <c r="C4" t="s">
        <v>53</v>
      </c>
      <c r="D4" t="s">
        <v>109</v>
      </c>
      <c r="E4" t="s">
        <v>222</v>
      </c>
      <c r="F4" t="s">
        <v>284</v>
      </c>
      <c r="G4" t="s">
        <v>285</v>
      </c>
      <c r="H4" t="s">
        <v>354</v>
      </c>
      <c r="I4" t="s">
        <v>441</v>
      </c>
      <c r="J4" t="s">
        <v>1105</v>
      </c>
      <c r="K4" t="s">
        <v>1186</v>
      </c>
      <c r="L4" t="s">
        <v>1235</v>
      </c>
      <c r="M4" t="s">
        <v>1236</v>
      </c>
      <c r="N4" t="s">
        <v>1102</v>
      </c>
      <c r="O4" t="s">
        <v>1103</v>
      </c>
    </row>
    <row r="5" spans="1:15" x14ac:dyDescent="0.2">
      <c r="A5" s="2" t="s">
        <v>286</v>
      </c>
      <c r="B5" s="3"/>
      <c r="C5" s="3"/>
      <c r="D5" s="3"/>
      <c r="E5" s="3"/>
      <c r="F5" s="3"/>
      <c r="G5" s="3">
        <v>1</v>
      </c>
      <c r="H5" s="3"/>
      <c r="I5" s="3"/>
      <c r="J5" s="3"/>
      <c r="K5" s="3"/>
      <c r="L5" s="3"/>
      <c r="M5" s="3"/>
      <c r="N5" s="3"/>
      <c r="O5" s="3">
        <v>1</v>
      </c>
    </row>
    <row r="6" spans="1:15" x14ac:dyDescent="0.2">
      <c r="A6" s="2" t="s">
        <v>110</v>
      </c>
      <c r="B6" s="3"/>
      <c r="C6" s="3"/>
      <c r="D6" s="3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>
        <v>7</v>
      </c>
    </row>
    <row r="7" spans="1:15" x14ac:dyDescent="0.2">
      <c r="A7" s="2" t="s">
        <v>0</v>
      </c>
      <c r="B7" s="3">
        <v>7</v>
      </c>
      <c r="C7" s="3">
        <v>5</v>
      </c>
      <c r="D7" s="3">
        <v>8</v>
      </c>
      <c r="E7" s="3">
        <v>3</v>
      </c>
      <c r="F7" s="3">
        <v>8</v>
      </c>
      <c r="G7" s="3"/>
      <c r="H7" s="3">
        <v>6</v>
      </c>
      <c r="I7" s="3">
        <v>10</v>
      </c>
      <c r="J7" s="3">
        <v>6</v>
      </c>
      <c r="K7" s="3">
        <v>4</v>
      </c>
      <c r="L7" s="3">
        <v>7</v>
      </c>
      <c r="M7" s="3">
        <v>6</v>
      </c>
      <c r="N7" s="3"/>
      <c r="O7" s="3">
        <v>70</v>
      </c>
    </row>
    <row r="8" spans="1:15" x14ac:dyDescent="0.2">
      <c r="A8" s="2" t="s">
        <v>6</v>
      </c>
      <c r="B8" s="3">
        <v>7</v>
      </c>
      <c r="C8" s="3">
        <v>5</v>
      </c>
      <c r="D8" s="3">
        <v>8</v>
      </c>
      <c r="E8" s="3">
        <v>3</v>
      </c>
      <c r="F8" s="3">
        <v>8</v>
      </c>
      <c r="G8" s="3">
        <v>1</v>
      </c>
      <c r="H8" s="3">
        <v>6</v>
      </c>
      <c r="I8" s="3">
        <v>10</v>
      </c>
      <c r="J8" s="3">
        <v>6</v>
      </c>
      <c r="K8" s="3">
        <v>4</v>
      </c>
      <c r="L8" s="3">
        <v>7</v>
      </c>
      <c r="M8" s="3">
        <v>6</v>
      </c>
      <c r="N8" s="3"/>
      <c r="O8" s="3">
        <v>71</v>
      </c>
    </row>
    <row r="9" spans="1:15" x14ac:dyDescent="0.2">
      <c r="A9" s="2" t="s">
        <v>289</v>
      </c>
      <c r="B9" s="3"/>
      <c r="C9" s="3"/>
      <c r="D9" s="3"/>
      <c r="E9" s="3"/>
      <c r="F9" s="3"/>
      <c r="G9" s="3">
        <v>1</v>
      </c>
      <c r="H9" s="3"/>
      <c r="I9" s="3"/>
      <c r="J9" s="3"/>
      <c r="K9" s="3"/>
      <c r="L9" s="3"/>
      <c r="M9" s="3"/>
      <c r="N9" s="3"/>
      <c r="O9" s="3">
        <v>1</v>
      </c>
    </row>
    <row r="10" spans="1:15" x14ac:dyDescent="0.2">
      <c r="A10" s="2" t="s">
        <v>73</v>
      </c>
      <c r="B10" s="3">
        <v>4</v>
      </c>
      <c r="C10" s="3"/>
      <c r="D10" s="3"/>
      <c r="E10" s="3"/>
      <c r="F10" s="3">
        <v>2</v>
      </c>
      <c r="G10" s="3"/>
      <c r="H10" s="3"/>
      <c r="I10" s="3"/>
      <c r="J10" s="3">
        <v>2</v>
      </c>
      <c r="K10" s="3"/>
      <c r="L10" s="3"/>
      <c r="M10" s="3">
        <v>4</v>
      </c>
      <c r="N10" s="3"/>
      <c r="O10" s="3">
        <v>12</v>
      </c>
    </row>
    <row r="11" spans="1:15" x14ac:dyDescent="0.2">
      <c r="A11" s="2" t="s">
        <v>12</v>
      </c>
      <c r="B11" s="3">
        <v>7</v>
      </c>
      <c r="C11" s="3">
        <v>5</v>
      </c>
      <c r="D11" s="3">
        <v>8</v>
      </c>
      <c r="E11" s="3">
        <v>3</v>
      </c>
      <c r="F11" s="3">
        <v>8</v>
      </c>
      <c r="G11" s="3">
        <v>1</v>
      </c>
      <c r="H11" s="3">
        <v>6</v>
      </c>
      <c r="I11" s="3">
        <v>10</v>
      </c>
      <c r="J11" s="3">
        <v>6</v>
      </c>
      <c r="K11" s="3">
        <v>4</v>
      </c>
      <c r="L11" s="3">
        <v>7</v>
      </c>
      <c r="M11" s="3">
        <v>6</v>
      </c>
      <c r="N11" s="3"/>
      <c r="O11" s="3">
        <v>71</v>
      </c>
    </row>
    <row r="12" spans="1:15" x14ac:dyDescent="0.2">
      <c r="A12" s="2" t="s">
        <v>48</v>
      </c>
      <c r="B12" s="3">
        <v>1</v>
      </c>
      <c r="C12" s="3">
        <v>1</v>
      </c>
      <c r="D12" s="3">
        <v>11</v>
      </c>
      <c r="E12" s="3"/>
      <c r="F12" s="3">
        <v>2</v>
      </c>
      <c r="G12" s="3">
        <v>2</v>
      </c>
      <c r="H12" s="3">
        <v>2</v>
      </c>
      <c r="I12" s="3">
        <v>3</v>
      </c>
      <c r="J12" s="3">
        <v>3</v>
      </c>
      <c r="K12" s="3"/>
      <c r="L12" s="3"/>
      <c r="M12" s="3"/>
      <c r="N12" s="3"/>
      <c r="O12" s="3">
        <v>25</v>
      </c>
    </row>
    <row r="13" spans="1:15" x14ac:dyDescent="0.2">
      <c r="A13" s="2" t="s">
        <v>18</v>
      </c>
      <c r="B13" s="3"/>
      <c r="C13" s="3">
        <v>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5</v>
      </c>
    </row>
    <row r="14" spans="1:15" x14ac:dyDescent="0.2">
      <c r="A14" s="2" t="s">
        <v>24</v>
      </c>
      <c r="B14" s="3">
        <v>7</v>
      </c>
      <c r="C14" s="3">
        <v>5</v>
      </c>
      <c r="D14" s="3">
        <v>8</v>
      </c>
      <c r="E14" s="3">
        <v>3</v>
      </c>
      <c r="F14" s="3">
        <v>8</v>
      </c>
      <c r="G14" s="3"/>
      <c r="H14" s="3">
        <v>6</v>
      </c>
      <c r="I14" s="3">
        <v>10</v>
      </c>
      <c r="J14" s="3">
        <v>6</v>
      </c>
      <c r="K14" s="3">
        <v>4</v>
      </c>
      <c r="L14" s="3">
        <v>7</v>
      </c>
      <c r="M14" s="3">
        <v>6</v>
      </c>
      <c r="N14" s="3"/>
      <c r="O14" s="3">
        <v>70</v>
      </c>
    </row>
    <row r="15" spans="1:15" x14ac:dyDescent="0.2">
      <c r="A15" s="2" t="s">
        <v>30</v>
      </c>
      <c r="B15" s="3">
        <v>7</v>
      </c>
      <c r="C15" s="3">
        <v>5</v>
      </c>
      <c r="D15" s="3">
        <v>8</v>
      </c>
      <c r="E15" s="3">
        <v>3</v>
      </c>
      <c r="F15" s="3">
        <v>8</v>
      </c>
      <c r="G15" s="3"/>
      <c r="H15" s="3">
        <v>6</v>
      </c>
      <c r="I15" s="3">
        <v>10</v>
      </c>
      <c r="J15" s="3">
        <v>6</v>
      </c>
      <c r="K15" s="3">
        <v>4</v>
      </c>
      <c r="L15" s="3">
        <v>7</v>
      </c>
      <c r="M15" s="3">
        <v>6</v>
      </c>
      <c r="N15" s="3"/>
      <c r="O15" s="3">
        <v>70</v>
      </c>
    </row>
    <row r="16" spans="1:15" x14ac:dyDescent="0.2">
      <c r="A16" s="2" t="s">
        <v>1173</v>
      </c>
      <c r="B16" s="3"/>
      <c r="C16" s="3"/>
      <c r="D16" s="3"/>
      <c r="E16" s="3"/>
      <c r="F16" s="3"/>
      <c r="G16" s="3"/>
      <c r="H16" s="3"/>
      <c r="I16" s="3"/>
      <c r="J16" s="3"/>
      <c r="K16" s="3">
        <v>4</v>
      </c>
      <c r="L16" s="3"/>
      <c r="M16" s="3"/>
      <c r="N16" s="3"/>
      <c r="O16" s="3">
        <v>4</v>
      </c>
    </row>
    <row r="17" spans="1:15" x14ac:dyDescent="0.2">
      <c r="A17" s="2" t="s">
        <v>292</v>
      </c>
      <c r="B17" s="3"/>
      <c r="C17" s="3"/>
      <c r="D17" s="3"/>
      <c r="E17" s="3"/>
      <c r="F17" s="3"/>
      <c r="G17" s="3">
        <v>1</v>
      </c>
      <c r="H17" s="3"/>
      <c r="I17" s="3"/>
      <c r="J17" s="3"/>
      <c r="K17" s="3"/>
      <c r="L17" s="3"/>
      <c r="M17" s="3"/>
      <c r="N17" s="3"/>
      <c r="O17" s="3">
        <v>1</v>
      </c>
    </row>
    <row r="18" spans="1:15" x14ac:dyDescent="0.2">
      <c r="A18" s="2" t="s">
        <v>333</v>
      </c>
      <c r="B18" s="3"/>
      <c r="C18" s="3"/>
      <c r="D18" s="3"/>
      <c r="E18" s="3"/>
      <c r="F18" s="3"/>
      <c r="G18" s="3"/>
      <c r="H18" s="3">
        <v>6</v>
      </c>
      <c r="I18" s="3"/>
      <c r="J18" s="3"/>
      <c r="K18" s="3"/>
      <c r="L18" s="3"/>
      <c r="M18" s="3"/>
      <c r="N18" s="3"/>
      <c r="O18" s="3">
        <v>6</v>
      </c>
    </row>
    <row r="19" spans="1:15" x14ac:dyDescent="0.2">
      <c r="A19" s="2" t="s">
        <v>294</v>
      </c>
      <c r="B19" s="3"/>
      <c r="C19" s="3"/>
      <c r="D19" s="3"/>
      <c r="E19" s="3"/>
      <c r="F19" s="3"/>
      <c r="G19" s="3">
        <v>1</v>
      </c>
      <c r="H19" s="3"/>
      <c r="I19" s="3"/>
      <c r="J19" s="3"/>
      <c r="K19" s="3"/>
      <c r="L19" s="3"/>
      <c r="M19" s="3"/>
      <c r="N19" s="3"/>
      <c r="O19" s="3">
        <v>1</v>
      </c>
    </row>
    <row r="20" spans="1:15" x14ac:dyDescent="0.2">
      <c r="A20" s="2" t="s">
        <v>36</v>
      </c>
      <c r="B20" s="3">
        <v>7</v>
      </c>
      <c r="C20" s="3">
        <v>5</v>
      </c>
      <c r="D20" s="3">
        <v>8</v>
      </c>
      <c r="E20" s="3">
        <v>3</v>
      </c>
      <c r="F20" s="3">
        <v>8</v>
      </c>
      <c r="G20" s="3"/>
      <c r="H20" s="3">
        <v>6</v>
      </c>
      <c r="I20" s="3">
        <v>10</v>
      </c>
      <c r="J20" s="3">
        <v>6</v>
      </c>
      <c r="K20" s="3">
        <v>4</v>
      </c>
      <c r="L20" s="3">
        <v>7</v>
      </c>
      <c r="M20" s="3">
        <v>6</v>
      </c>
      <c r="N20" s="3"/>
      <c r="O20" s="3">
        <v>70</v>
      </c>
    </row>
    <row r="21" spans="1:15" x14ac:dyDescent="0.2">
      <c r="A21" s="2" t="s">
        <v>415</v>
      </c>
      <c r="B21" s="3"/>
      <c r="C21" s="3"/>
      <c r="D21" s="3"/>
      <c r="E21" s="3"/>
      <c r="F21" s="3"/>
      <c r="G21" s="3"/>
      <c r="H21" s="3"/>
      <c r="I21" s="3">
        <v>10</v>
      </c>
      <c r="J21" s="3"/>
      <c r="K21" s="3"/>
      <c r="L21" s="3"/>
      <c r="M21" s="3"/>
      <c r="N21" s="3"/>
      <c r="O21" s="3">
        <v>10</v>
      </c>
    </row>
    <row r="22" spans="1:15" x14ac:dyDescent="0.2">
      <c r="A22" s="2" t="s">
        <v>1277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6</v>
      </c>
      <c r="N22" s="3"/>
      <c r="O22" s="3">
        <v>6</v>
      </c>
    </row>
    <row r="23" spans="1:15" x14ac:dyDescent="0.2">
      <c r="A23" s="2" t="s">
        <v>296</v>
      </c>
      <c r="B23" s="3"/>
      <c r="C23" s="3"/>
      <c r="D23" s="3"/>
      <c r="E23" s="3"/>
      <c r="F23" s="3"/>
      <c r="G23" s="3">
        <v>1</v>
      </c>
      <c r="H23" s="3"/>
      <c r="I23" s="3"/>
      <c r="J23" s="3"/>
      <c r="K23" s="3"/>
      <c r="L23" s="3"/>
      <c r="M23" s="3"/>
      <c r="N23" s="3"/>
      <c r="O23" s="3">
        <v>1</v>
      </c>
    </row>
    <row r="24" spans="1:15" x14ac:dyDescent="0.2">
      <c r="A24" s="2" t="s">
        <v>166</v>
      </c>
      <c r="B24" s="3"/>
      <c r="C24" s="3"/>
      <c r="D24" s="3">
        <v>6</v>
      </c>
      <c r="E24" s="3"/>
      <c r="F24" s="3">
        <v>1</v>
      </c>
      <c r="G24" s="3"/>
      <c r="H24" s="3"/>
      <c r="I24" s="3">
        <v>2</v>
      </c>
      <c r="J24" s="3"/>
      <c r="K24" s="3"/>
      <c r="L24" s="3"/>
      <c r="M24" s="3"/>
      <c r="N24" s="3"/>
      <c r="O24" s="3">
        <v>9</v>
      </c>
    </row>
    <row r="25" spans="1:15" x14ac:dyDescent="0.2">
      <c r="A25" s="2" t="s">
        <v>42</v>
      </c>
      <c r="B25" s="3">
        <v>7</v>
      </c>
      <c r="C25" s="3">
        <v>5</v>
      </c>
      <c r="D25" s="3">
        <v>8</v>
      </c>
      <c r="E25" s="3">
        <v>3</v>
      </c>
      <c r="F25" s="3">
        <v>8</v>
      </c>
      <c r="G25" s="3">
        <v>1</v>
      </c>
      <c r="H25" s="3">
        <v>6</v>
      </c>
      <c r="I25" s="3">
        <v>10</v>
      </c>
      <c r="J25" s="3">
        <v>6</v>
      </c>
      <c r="K25" s="3">
        <v>4</v>
      </c>
      <c r="L25" s="3">
        <v>7</v>
      </c>
      <c r="M25" s="3">
        <v>6</v>
      </c>
      <c r="N25" s="3"/>
      <c r="O25" s="3">
        <v>71</v>
      </c>
    </row>
    <row r="26" spans="1:15" x14ac:dyDescent="0.2">
      <c r="A26" s="2" t="s">
        <v>298</v>
      </c>
      <c r="B26" s="3"/>
      <c r="C26" s="3"/>
      <c r="D26" s="3"/>
      <c r="E26" s="3"/>
      <c r="F26" s="3"/>
      <c r="G26" s="3">
        <v>1</v>
      </c>
      <c r="H26" s="3"/>
      <c r="I26" s="3"/>
      <c r="J26" s="3"/>
      <c r="K26" s="3"/>
      <c r="L26" s="3"/>
      <c r="M26" s="3"/>
      <c r="N26" s="3"/>
      <c r="O26" s="3">
        <v>1</v>
      </c>
    </row>
    <row r="27" spans="1:15" x14ac:dyDescent="0.2">
      <c r="A27" s="2" t="s">
        <v>189</v>
      </c>
      <c r="B27" s="3"/>
      <c r="C27" s="3"/>
      <c r="D27" s="3">
        <v>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8</v>
      </c>
    </row>
    <row r="28" spans="1:15" x14ac:dyDescent="0.2">
      <c r="A28" s="2" t="s">
        <v>1102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2" t="s">
        <v>1103</v>
      </c>
      <c r="B29" s="3">
        <v>54</v>
      </c>
      <c r="C29" s="3">
        <v>41</v>
      </c>
      <c r="D29" s="3">
        <v>88</v>
      </c>
      <c r="E29" s="3">
        <v>21</v>
      </c>
      <c r="F29" s="3">
        <v>61</v>
      </c>
      <c r="G29" s="3">
        <v>11</v>
      </c>
      <c r="H29" s="3">
        <v>50</v>
      </c>
      <c r="I29" s="3">
        <v>85</v>
      </c>
      <c r="J29" s="3">
        <v>47</v>
      </c>
      <c r="K29" s="3">
        <v>32</v>
      </c>
      <c r="L29" s="3">
        <v>49</v>
      </c>
      <c r="M29" s="3">
        <v>52</v>
      </c>
      <c r="N29" s="3"/>
      <c r="O29" s="3">
        <v>591</v>
      </c>
    </row>
    <row r="30" spans="1:15" x14ac:dyDescent="0.2">
      <c r="B30">
        <f>COUNT(B5:B27)</f>
        <v>9</v>
      </c>
      <c r="C30">
        <f t="shared" ref="C30:O30" si="0">COUNT(C5:C27)</f>
        <v>9</v>
      </c>
      <c r="D30">
        <f t="shared" si="0"/>
        <v>11</v>
      </c>
      <c r="E30">
        <f t="shared" si="0"/>
        <v>7</v>
      </c>
      <c r="F30">
        <f t="shared" si="0"/>
        <v>10</v>
      </c>
      <c r="G30">
        <f t="shared" si="0"/>
        <v>10</v>
      </c>
      <c r="H30">
        <f t="shared" si="0"/>
        <v>9</v>
      </c>
      <c r="I30">
        <f t="shared" si="0"/>
        <v>10</v>
      </c>
      <c r="J30">
        <f t="shared" si="0"/>
        <v>9</v>
      </c>
      <c r="K30">
        <f t="shared" si="0"/>
        <v>8</v>
      </c>
      <c r="L30">
        <f t="shared" si="0"/>
        <v>7</v>
      </c>
      <c r="M30">
        <f t="shared" si="0"/>
        <v>9</v>
      </c>
      <c r="N30">
        <f t="shared" si="0"/>
        <v>0</v>
      </c>
      <c r="O30">
        <f t="shared" si="0"/>
        <v>23</v>
      </c>
    </row>
    <row r="36" spans="1:5" x14ac:dyDescent="0.2">
      <c r="A36" t="s">
        <v>1540</v>
      </c>
      <c r="B36" t="s">
        <v>1541</v>
      </c>
      <c r="C36" t="s">
        <v>1542</v>
      </c>
      <c r="D36" t="s">
        <v>1545</v>
      </c>
      <c r="E36" t="s">
        <v>1546</v>
      </c>
    </row>
    <row r="37" spans="1:5" x14ac:dyDescent="0.2">
      <c r="A37" t="s">
        <v>61</v>
      </c>
      <c r="B37" s="3">
        <v>54</v>
      </c>
      <c r="C37">
        <v>7</v>
      </c>
      <c r="D37">
        <v>9</v>
      </c>
      <c r="E37" s="7">
        <f>B37/C37</f>
        <v>7.7142857142857144</v>
      </c>
    </row>
    <row r="38" spans="1:5" x14ac:dyDescent="0.2">
      <c r="A38" t="s">
        <v>53</v>
      </c>
      <c r="B38" s="3">
        <v>41</v>
      </c>
      <c r="C38">
        <v>5</v>
      </c>
      <c r="D38">
        <v>9</v>
      </c>
      <c r="E38" s="7">
        <f t="shared" ref="E38:E48" si="1">B38/C38</f>
        <v>8.1999999999999993</v>
      </c>
    </row>
    <row r="39" spans="1:5" x14ac:dyDescent="0.2">
      <c r="A39" t="s">
        <v>109</v>
      </c>
      <c r="B39" s="3">
        <v>88</v>
      </c>
      <c r="C39">
        <v>8</v>
      </c>
      <c r="D39">
        <v>11</v>
      </c>
      <c r="E39" s="7">
        <f t="shared" si="1"/>
        <v>11</v>
      </c>
    </row>
    <row r="40" spans="1:5" x14ac:dyDescent="0.2">
      <c r="A40" t="s">
        <v>222</v>
      </c>
      <c r="B40" s="3">
        <v>21</v>
      </c>
      <c r="C40">
        <v>3</v>
      </c>
      <c r="D40">
        <v>7</v>
      </c>
      <c r="E40" s="7">
        <f t="shared" si="1"/>
        <v>7</v>
      </c>
    </row>
    <row r="41" spans="1:5" x14ac:dyDescent="0.2">
      <c r="A41" t="s">
        <v>284</v>
      </c>
      <c r="B41" s="3">
        <v>61</v>
      </c>
      <c r="C41">
        <v>8</v>
      </c>
      <c r="D41">
        <v>10</v>
      </c>
      <c r="E41" s="7">
        <f t="shared" si="1"/>
        <v>7.625</v>
      </c>
    </row>
    <row r="42" spans="1:5" x14ac:dyDescent="0.2">
      <c r="A42" t="s">
        <v>285</v>
      </c>
      <c r="B42" s="3">
        <v>11</v>
      </c>
      <c r="C42">
        <v>3</v>
      </c>
      <c r="D42">
        <v>10</v>
      </c>
      <c r="E42" s="7">
        <f t="shared" si="1"/>
        <v>3.6666666666666665</v>
      </c>
    </row>
    <row r="43" spans="1:5" x14ac:dyDescent="0.2">
      <c r="A43" t="s">
        <v>354</v>
      </c>
      <c r="B43" s="3">
        <v>50</v>
      </c>
      <c r="C43">
        <v>6</v>
      </c>
      <c r="D43">
        <v>9</v>
      </c>
      <c r="E43" s="7">
        <f t="shared" si="1"/>
        <v>8.3333333333333339</v>
      </c>
    </row>
    <row r="44" spans="1:5" x14ac:dyDescent="0.2">
      <c r="A44" t="s">
        <v>441</v>
      </c>
      <c r="B44" s="3">
        <v>85</v>
      </c>
      <c r="C44">
        <v>10</v>
      </c>
      <c r="D44">
        <v>10</v>
      </c>
      <c r="E44" s="7">
        <f t="shared" si="1"/>
        <v>8.5</v>
      </c>
    </row>
    <row r="45" spans="1:5" x14ac:dyDescent="0.2">
      <c r="A45" t="s">
        <v>1105</v>
      </c>
      <c r="B45" s="3">
        <v>47</v>
      </c>
      <c r="C45">
        <v>6</v>
      </c>
      <c r="D45">
        <v>9</v>
      </c>
      <c r="E45" s="7">
        <f t="shared" si="1"/>
        <v>7.833333333333333</v>
      </c>
    </row>
    <row r="46" spans="1:5" x14ac:dyDescent="0.2">
      <c r="A46" t="s">
        <v>1186</v>
      </c>
      <c r="B46" s="3">
        <v>32</v>
      </c>
      <c r="C46">
        <v>4</v>
      </c>
      <c r="D46">
        <v>8</v>
      </c>
      <c r="E46" s="7">
        <f t="shared" si="1"/>
        <v>8</v>
      </c>
    </row>
    <row r="47" spans="1:5" x14ac:dyDescent="0.2">
      <c r="A47" t="s">
        <v>1235</v>
      </c>
      <c r="B47" s="3">
        <v>49</v>
      </c>
      <c r="C47">
        <v>7</v>
      </c>
      <c r="D47">
        <v>7</v>
      </c>
      <c r="E47" s="7">
        <f t="shared" si="1"/>
        <v>7</v>
      </c>
    </row>
    <row r="48" spans="1:5" x14ac:dyDescent="0.2">
      <c r="A48" t="s">
        <v>1236</v>
      </c>
      <c r="B48" s="3">
        <v>52</v>
      </c>
      <c r="C48">
        <v>6</v>
      </c>
      <c r="D48">
        <v>9</v>
      </c>
      <c r="E48" s="7">
        <f t="shared" si="1"/>
        <v>8.6666666666666661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4"/>
  <sheetViews>
    <sheetView workbookViewId="0">
      <selection activeCell="C212" sqref="C212"/>
    </sheetView>
  </sheetViews>
  <sheetFormatPr defaultRowHeight="12.75" x14ac:dyDescent="0.2"/>
  <cols>
    <col min="1" max="1" width="13.85546875" bestFit="1" customWidth="1"/>
    <col min="2" max="2" width="14.5703125" bestFit="1" customWidth="1"/>
    <col min="8" max="8" width="17.5703125" customWidth="1"/>
    <col min="9" max="9" width="14.5703125" customWidth="1"/>
  </cols>
  <sheetData>
    <row r="3" spans="1:9" x14ac:dyDescent="0.2">
      <c r="A3" s="1" t="s">
        <v>1101</v>
      </c>
      <c r="B3" t="s">
        <v>1104</v>
      </c>
      <c r="H3" t="s">
        <v>1753</v>
      </c>
      <c r="I3" t="s">
        <v>1754</v>
      </c>
    </row>
    <row r="4" spans="1:9" x14ac:dyDescent="0.2">
      <c r="A4" s="2" t="s">
        <v>519</v>
      </c>
      <c r="B4" s="3">
        <v>16</v>
      </c>
      <c r="C4" t="s">
        <v>1755</v>
      </c>
      <c r="H4" s="2" t="s">
        <v>519</v>
      </c>
      <c r="I4" s="3">
        <v>16</v>
      </c>
    </row>
    <row r="5" spans="1:9" x14ac:dyDescent="0.2">
      <c r="A5" s="2" t="s">
        <v>683</v>
      </c>
      <c r="B5" s="3">
        <v>11</v>
      </c>
      <c r="C5" t="s">
        <v>1755</v>
      </c>
      <c r="H5" s="2" t="s">
        <v>683</v>
      </c>
      <c r="I5" s="3">
        <v>11</v>
      </c>
    </row>
    <row r="6" spans="1:9" x14ac:dyDescent="0.2">
      <c r="A6" s="2" t="s">
        <v>589</v>
      </c>
      <c r="B6" s="3">
        <v>10</v>
      </c>
      <c r="C6" t="s">
        <v>1755</v>
      </c>
      <c r="H6" s="2" t="s">
        <v>589</v>
      </c>
      <c r="I6" s="3">
        <v>10</v>
      </c>
    </row>
    <row r="7" spans="1:9" x14ac:dyDescent="0.2">
      <c r="A7" s="2" t="s">
        <v>551</v>
      </c>
      <c r="B7" s="3">
        <v>9</v>
      </c>
      <c r="C7" t="s">
        <v>1755</v>
      </c>
      <c r="H7" s="2" t="s">
        <v>493</v>
      </c>
      <c r="I7" s="3">
        <v>9</v>
      </c>
    </row>
    <row r="8" spans="1:9" x14ac:dyDescent="0.2">
      <c r="A8" s="2" t="s">
        <v>493</v>
      </c>
      <c r="B8" s="3">
        <v>9</v>
      </c>
      <c r="C8" t="s">
        <v>1755</v>
      </c>
      <c r="H8" s="2" t="s">
        <v>551</v>
      </c>
      <c r="I8" s="3">
        <v>9</v>
      </c>
    </row>
    <row r="9" spans="1:9" x14ac:dyDescent="0.2">
      <c r="A9" s="2" t="s">
        <v>847</v>
      </c>
      <c r="B9" s="3">
        <v>9</v>
      </c>
      <c r="C9" t="s">
        <v>1755</v>
      </c>
      <c r="H9" s="2" t="s">
        <v>847</v>
      </c>
      <c r="I9" s="3">
        <v>9</v>
      </c>
    </row>
    <row r="10" spans="1:9" x14ac:dyDescent="0.2">
      <c r="A10" s="2" t="s">
        <v>761</v>
      </c>
      <c r="B10" s="3">
        <v>8</v>
      </c>
      <c r="C10" t="s">
        <v>1755</v>
      </c>
      <c r="H10" s="2" t="s">
        <v>761</v>
      </c>
      <c r="I10" s="3">
        <v>8</v>
      </c>
    </row>
    <row r="11" spans="1:9" x14ac:dyDescent="0.2">
      <c r="A11" s="2" t="s">
        <v>556</v>
      </c>
      <c r="B11" s="3">
        <v>7</v>
      </c>
      <c r="C11" t="s">
        <v>1755</v>
      </c>
      <c r="H11" s="2" t="s">
        <v>556</v>
      </c>
      <c r="I11" s="3">
        <v>7</v>
      </c>
    </row>
    <row r="12" spans="1:9" x14ac:dyDescent="0.2">
      <c r="A12" s="2" t="s">
        <v>505</v>
      </c>
      <c r="B12" s="3">
        <v>6</v>
      </c>
      <c r="C12" t="s">
        <v>1756</v>
      </c>
      <c r="H12" s="2" t="s">
        <v>567</v>
      </c>
      <c r="I12" s="3">
        <v>6</v>
      </c>
    </row>
    <row r="13" spans="1:9" x14ac:dyDescent="0.2">
      <c r="A13" s="2" t="s">
        <v>567</v>
      </c>
      <c r="B13" s="3">
        <v>6</v>
      </c>
      <c r="C13" t="s">
        <v>1755</v>
      </c>
      <c r="H13" s="2" t="s">
        <v>581</v>
      </c>
      <c r="I13" s="3">
        <v>6</v>
      </c>
    </row>
    <row r="14" spans="1:9" x14ac:dyDescent="0.2">
      <c r="A14" s="2" t="s">
        <v>581</v>
      </c>
      <c r="B14" s="3">
        <v>6</v>
      </c>
      <c r="C14" t="s">
        <v>1755</v>
      </c>
      <c r="H14" s="2" t="s">
        <v>505</v>
      </c>
      <c r="I14" s="3">
        <v>6</v>
      </c>
    </row>
    <row r="15" spans="1:9" x14ac:dyDescent="0.2">
      <c r="A15" s="2" t="s">
        <v>468</v>
      </c>
      <c r="B15" s="3">
        <v>5</v>
      </c>
      <c r="C15" t="s">
        <v>1757</v>
      </c>
      <c r="H15" s="2" t="s">
        <v>509</v>
      </c>
      <c r="I15" s="3">
        <v>5</v>
      </c>
    </row>
    <row r="16" spans="1:9" x14ac:dyDescent="0.2">
      <c r="A16" s="2" t="s">
        <v>509</v>
      </c>
      <c r="B16" s="3">
        <v>5</v>
      </c>
      <c r="C16" t="s">
        <v>1755</v>
      </c>
      <c r="H16" s="2" t="s">
        <v>511</v>
      </c>
      <c r="I16" s="3">
        <v>5</v>
      </c>
    </row>
    <row r="17" spans="1:9" x14ac:dyDescent="0.2">
      <c r="A17" s="2" t="s">
        <v>670</v>
      </c>
      <c r="B17" s="3">
        <v>5</v>
      </c>
      <c r="C17" t="s">
        <v>1755</v>
      </c>
      <c r="H17" s="2" t="s">
        <v>670</v>
      </c>
      <c r="I17" s="3">
        <v>5</v>
      </c>
    </row>
    <row r="18" spans="1:9" x14ac:dyDescent="0.2">
      <c r="A18" s="2" t="s">
        <v>470</v>
      </c>
      <c r="B18" s="3">
        <v>5</v>
      </c>
      <c r="C18" t="s">
        <v>1755</v>
      </c>
      <c r="H18" s="2" t="s">
        <v>731</v>
      </c>
      <c r="I18" s="3">
        <v>5</v>
      </c>
    </row>
    <row r="19" spans="1:9" x14ac:dyDescent="0.2">
      <c r="A19" s="2" t="s">
        <v>731</v>
      </c>
      <c r="B19" s="3">
        <v>5</v>
      </c>
      <c r="C19" t="s">
        <v>1755</v>
      </c>
      <c r="H19" s="2" t="s">
        <v>460</v>
      </c>
      <c r="I19" s="3">
        <v>5</v>
      </c>
    </row>
    <row r="20" spans="1:9" x14ac:dyDescent="0.2">
      <c r="A20" s="2" t="s">
        <v>523</v>
      </c>
      <c r="B20" s="3">
        <v>5</v>
      </c>
      <c r="C20" t="s">
        <v>1755</v>
      </c>
      <c r="H20" s="2" t="s">
        <v>470</v>
      </c>
      <c r="I20" s="3">
        <v>5</v>
      </c>
    </row>
    <row r="21" spans="1:9" x14ac:dyDescent="0.2">
      <c r="A21" s="2" t="s">
        <v>511</v>
      </c>
      <c r="B21" s="3">
        <v>5</v>
      </c>
      <c r="C21" t="s">
        <v>1755</v>
      </c>
      <c r="H21" s="2" t="s">
        <v>468</v>
      </c>
      <c r="I21" s="3">
        <v>5</v>
      </c>
    </row>
    <row r="22" spans="1:9" x14ac:dyDescent="0.2">
      <c r="A22" s="2" t="s">
        <v>460</v>
      </c>
      <c r="B22" s="3">
        <v>5</v>
      </c>
      <c r="C22" t="s">
        <v>1755</v>
      </c>
      <c r="H22" s="2" t="s">
        <v>456</v>
      </c>
      <c r="I22" s="3">
        <v>5</v>
      </c>
    </row>
    <row r="23" spans="1:9" x14ac:dyDescent="0.2">
      <c r="A23" s="2" t="s">
        <v>604</v>
      </c>
      <c r="B23" s="3">
        <v>5</v>
      </c>
      <c r="C23" t="s">
        <v>1755</v>
      </c>
      <c r="H23" s="2" t="s">
        <v>523</v>
      </c>
      <c r="I23" s="3">
        <v>5</v>
      </c>
    </row>
    <row r="24" spans="1:9" x14ac:dyDescent="0.2">
      <c r="A24" s="2" t="s">
        <v>456</v>
      </c>
      <c r="B24" s="3">
        <v>5</v>
      </c>
      <c r="C24" t="s">
        <v>1757</v>
      </c>
      <c r="H24" s="2" t="s">
        <v>604</v>
      </c>
      <c r="I24" s="3">
        <v>5</v>
      </c>
    </row>
    <row r="25" spans="1:9" x14ac:dyDescent="0.2">
      <c r="A25" s="2" t="s">
        <v>765</v>
      </c>
      <c r="B25" s="3">
        <v>4</v>
      </c>
      <c r="C25" t="s">
        <v>1757</v>
      </c>
    </row>
    <row r="26" spans="1:9" x14ac:dyDescent="0.2">
      <c r="A26" s="2" t="s">
        <v>615</v>
      </c>
      <c r="B26" s="3">
        <v>4</v>
      </c>
      <c r="C26" t="s">
        <v>1756</v>
      </c>
    </row>
    <row r="27" spans="1:9" x14ac:dyDescent="0.2">
      <c r="A27" s="2" t="s">
        <v>558</v>
      </c>
      <c r="B27" s="3">
        <v>4</v>
      </c>
      <c r="C27" t="s">
        <v>1755</v>
      </c>
    </row>
    <row r="28" spans="1:9" x14ac:dyDescent="0.2">
      <c r="A28" s="2" t="s">
        <v>565</v>
      </c>
      <c r="B28" s="3">
        <v>4</v>
      </c>
      <c r="C28" t="s">
        <v>1757</v>
      </c>
    </row>
    <row r="29" spans="1:9" x14ac:dyDescent="0.2">
      <c r="A29" s="2" t="s">
        <v>503</v>
      </c>
      <c r="B29" s="3">
        <v>4</v>
      </c>
      <c r="C29" t="s">
        <v>1757</v>
      </c>
    </row>
    <row r="30" spans="1:9" x14ac:dyDescent="0.2">
      <c r="A30" s="2" t="s">
        <v>745</v>
      </c>
      <c r="B30" s="3">
        <v>4</v>
      </c>
      <c r="C30" t="s">
        <v>1757</v>
      </c>
    </row>
    <row r="31" spans="1:9" x14ac:dyDescent="0.2">
      <c r="A31" s="2" t="s">
        <v>451</v>
      </c>
      <c r="B31" s="3">
        <v>4</v>
      </c>
      <c r="C31" t="s">
        <v>1756</v>
      </c>
    </row>
    <row r="32" spans="1:9" x14ac:dyDescent="0.2">
      <c r="A32" s="2" t="s">
        <v>614</v>
      </c>
      <c r="B32" s="3">
        <v>4</v>
      </c>
      <c r="C32" t="s">
        <v>1755</v>
      </c>
    </row>
    <row r="33" spans="1:3" x14ac:dyDescent="0.2">
      <c r="A33" s="2" t="s">
        <v>659</v>
      </c>
      <c r="B33" s="3">
        <v>3</v>
      </c>
      <c r="C33" t="s">
        <v>1757</v>
      </c>
    </row>
    <row r="34" spans="1:3" x14ac:dyDescent="0.2">
      <c r="A34" s="2" t="s">
        <v>495</v>
      </c>
      <c r="B34" s="3">
        <v>3</v>
      </c>
      <c r="C34" t="s">
        <v>1757</v>
      </c>
    </row>
    <row r="35" spans="1:3" x14ac:dyDescent="0.2">
      <c r="A35" s="2" t="s">
        <v>803</v>
      </c>
      <c r="B35" s="3">
        <v>3</v>
      </c>
      <c r="C35" t="s">
        <v>1755</v>
      </c>
    </row>
    <row r="36" spans="1:3" x14ac:dyDescent="0.2">
      <c r="A36" s="2" t="s">
        <v>488</v>
      </c>
      <c r="B36" s="3">
        <v>3</v>
      </c>
      <c r="C36" t="s">
        <v>1757</v>
      </c>
    </row>
    <row r="37" spans="1:3" x14ac:dyDescent="0.2">
      <c r="A37" s="2" t="s">
        <v>789</v>
      </c>
      <c r="B37" s="3">
        <v>3</v>
      </c>
      <c r="C37" t="s">
        <v>1757</v>
      </c>
    </row>
    <row r="38" spans="1:3" x14ac:dyDescent="0.2">
      <c r="A38" s="2" t="s">
        <v>532</v>
      </c>
      <c r="B38" s="3">
        <v>3</v>
      </c>
      <c r="C38" t="s">
        <v>1757</v>
      </c>
    </row>
    <row r="39" spans="1:3" x14ac:dyDescent="0.2">
      <c r="A39" s="2" t="s">
        <v>533</v>
      </c>
      <c r="B39" s="3">
        <v>3</v>
      </c>
      <c r="C39" t="s">
        <v>1757</v>
      </c>
    </row>
    <row r="40" spans="1:3" x14ac:dyDescent="0.2">
      <c r="A40" s="2" t="s">
        <v>909</v>
      </c>
      <c r="B40" s="3">
        <v>3</v>
      </c>
      <c r="C40" t="s">
        <v>1757</v>
      </c>
    </row>
    <row r="41" spans="1:3" x14ac:dyDescent="0.2">
      <c r="A41" s="2" t="s">
        <v>678</v>
      </c>
      <c r="B41" s="3">
        <v>3</v>
      </c>
      <c r="C41" t="s">
        <v>1757</v>
      </c>
    </row>
    <row r="42" spans="1:3" x14ac:dyDescent="0.2">
      <c r="A42" s="2" t="s">
        <v>696</v>
      </c>
      <c r="B42" s="3">
        <v>3</v>
      </c>
      <c r="C42" t="s">
        <v>1757</v>
      </c>
    </row>
    <row r="43" spans="1:3" x14ac:dyDescent="0.2">
      <c r="A43" s="2" t="s">
        <v>1590</v>
      </c>
      <c r="B43" s="3">
        <v>3</v>
      </c>
      <c r="C43" t="s">
        <v>1757</v>
      </c>
    </row>
    <row r="44" spans="1:3" x14ac:dyDescent="0.2">
      <c r="A44" s="2" t="s">
        <v>780</v>
      </c>
      <c r="B44" s="3">
        <v>3</v>
      </c>
      <c r="C44" t="s">
        <v>1755</v>
      </c>
    </row>
    <row r="45" spans="1:3" x14ac:dyDescent="0.2">
      <c r="A45" s="2" t="s">
        <v>499</v>
      </c>
      <c r="B45" s="3">
        <v>3</v>
      </c>
      <c r="C45" t="s">
        <v>1757</v>
      </c>
    </row>
    <row r="46" spans="1:3" x14ac:dyDescent="0.2">
      <c r="A46" s="2" t="s">
        <v>935</v>
      </c>
      <c r="B46" s="3">
        <v>3</v>
      </c>
      <c r="C46" t="s">
        <v>1755</v>
      </c>
    </row>
    <row r="47" spans="1:3" x14ac:dyDescent="0.2">
      <c r="A47" s="2" t="s">
        <v>553</v>
      </c>
      <c r="B47" s="3">
        <v>3</v>
      </c>
      <c r="C47" t="s">
        <v>1757</v>
      </c>
    </row>
    <row r="48" spans="1:3" x14ac:dyDescent="0.2">
      <c r="A48" s="2" t="s">
        <v>769</v>
      </c>
      <c r="B48" s="3">
        <v>3</v>
      </c>
      <c r="C48" t="s">
        <v>1757</v>
      </c>
    </row>
    <row r="49" spans="1:3" x14ac:dyDescent="0.2">
      <c r="A49" s="2" t="s">
        <v>454</v>
      </c>
      <c r="B49" s="3">
        <v>3</v>
      </c>
      <c r="C49" t="s">
        <v>1755</v>
      </c>
    </row>
    <row r="50" spans="1:3" x14ac:dyDescent="0.2">
      <c r="A50" s="2" t="s">
        <v>661</v>
      </c>
      <c r="B50" s="3">
        <v>3</v>
      </c>
      <c r="C50" t="s">
        <v>1755</v>
      </c>
    </row>
    <row r="51" spans="1:3" x14ac:dyDescent="0.2">
      <c r="A51" s="2" t="s">
        <v>792</v>
      </c>
      <c r="B51" s="3">
        <v>3</v>
      </c>
      <c r="C51" t="s">
        <v>1755</v>
      </c>
    </row>
    <row r="52" spans="1:3" x14ac:dyDescent="0.2">
      <c r="A52" s="2" t="s">
        <v>849</v>
      </c>
      <c r="B52" s="3">
        <v>3</v>
      </c>
      <c r="C52" t="s">
        <v>1757</v>
      </c>
    </row>
    <row r="53" spans="1:3" x14ac:dyDescent="0.2">
      <c r="A53" s="2" t="s">
        <v>621</v>
      </c>
      <c r="B53" s="3">
        <v>2</v>
      </c>
      <c r="C53" t="s">
        <v>1755</v>
      </c>
    </row>
    <row r="54" spans="1:3" x14ac:dyDescent="0.2">
      <c r="A54" s="2" t="s">
        <v>993</v>
      </c>
      <c r="B54" s="3">
        <v>2</v>
      </c>
      <c r="C54" t="s">
        <v>1755</v>
      </c>
    </row>
    <row r="55" spans="1:3" x14ac:dyDescent="0.2">
      <c r="A55" s="2" t="s">
        <v>1056</v>
      </c>
      <c r="B55" s="3">
        <v>2</v>
      </c>
      <c r="C55" t="s">
        <v>1755</v>
      </c>
    </row>
    <row r="56" spans="1:3" x14ac:dyDescent="0.2">
      <c r="A56" s="2" t="s">
        <v>626</v>
      </c>
      <c r="B56" s="3">
        <v>2</v>
      </c>
      <c r="C56" t="s">
        <v>1755</v>
      </c>
    </row>
    <row r="57" spans="1:3" x14ac:dyDescent="0.2">
      <c r="A57" s="2" t="s">
        <v>547</v>
      </c>
      <c r="B57" s="3">
        <v>2</v>
      </c>
      <c r="C57" t="s">
        <v>1755</v>
      </c>
    </row>
    <row r="58" spans="1:3" x14ac:dyDescent="0.2">
      <c r="A58" s="2" t="s">
        <v>917</v>
      </c>
      <c r="B58" s="3">
        <v>2</v>
      </c>
      <c r="C58" t="s">
        <v>1755</v>
      </c>
    </row>
    <row r="59" spans="1:3" x14ac:dyDescent="0.2">
      <c r="A59" s="2" t="s">
        <v>592</v>
      </c>
      <c r="B59" s="3">
        <v>2</v>
      </c>
      <c r="C59" t="s">
        <v>1757</v>
      </c>
    </row>
    <row r="60" spans="1:3" x14ac:dyDescent="0.2">
      <c r="A60" s="2" t="s">
        <v>632</v>
      </c>
      <c r="B60" s="3">
        <v>2</v>
      </c>
      <c r="C60" t="s">
        <v>1755</v>
      </c>
    </row>
    <row r="61" spans="1:3" x14ac:dyDescent="0.2">
      <c r="A61" s="2" t="s">
        <v>700</v>
      </c>
      <c r="B61" s="3">
        <v>2</v>
      </c>
      <c r="C61" t="s">
        <v>1755</v>
      </c>
    </row>
    <row r="62" spans="1:3" x14ac:dyDescent="0.2">
      <c r="A62" s="2" t="s">
        <v>1062</v>
      </c>
      <c r="B62" s="3">
        <v>2</v>
      </c>
      <c r="C62" t="s">
        <v>1755</v>
      </c>
    </row>
    <row r="63" spans="1:3" x14ac:dyDescent="0.2">
      <c r="A63" s="2" t="s">
        <v>900</v>
      </c>
      <c r="B63" s="3">
        <v>2</v>
      </c>
      <c r="C63" t="s">
        <v>1755</v>
      </c>
    </row>
    <row r="64" spans="1:3" x14ac:dyDescent="0.2">
      <c r="A64" s="2" t="s">
        <v>767</v>
      </c>
      <c r="B64" s="3">
        <v>2</v>
      </c>
      <c r="C64" t="s">
        <v>1755</v>
      </c>
    </row>
    <row r="65" spans="1:3" x14ac:dyDescent="0.2">
      <c r="A65" s="2" t="s">
        <v>1659</v>
      </c>
      <c r="B65" s="3">
        <v>2</v>
      </c>
      <c r="C65" t="s">
        <v>1756</v>
      </c>
    </row>
    <row r="66" spans="1:3" x14ac:dyDescent="0.2">
      <c r="A66" s="2" t="s">
        <v>572</v>
      </c>
      <c r="B66" s="3">
        <v>2</v>
      </c>
      <c r="C66" t="s">
        <v>1755</v>
      </c>
    </row>
    <row r="67" spans="1:3" x14ac:dyDescent="0.2">
      <c r="A67" s="2" t="s">
        <v>543</v>
      </c>
      <c r="B67" s="3">
        <v>2</v>
      </c>
      <c r="C67" t="s">
        <v>1757</v>
      </c>
    </row>
    <row r="68" spans="1:3" x14ac:dyDescent="0.2">
      <c r="A68" s="2" t="s">
        <v>962</v>
      </c>
      <c r="B68" s="3">
        <v>2</v>
      </c>
      <c r="C68" t="s">
        <v>1757</v>
      </c>
    </row>
    <row r="69" spans="1:3" x14ac:dyDescent="0.2">
      <c r="A69" s="2" t="s">
        <v>894</v>
      </c>
      <c r="B69" s="3">
        <v>2</v>
      </c>
      <c r="C69" t="s">
        <v>1755</v>
      </c>
    </row>
    <row r="70" spans="1:3" x14ac:dyDescent="0.2">
      <c r="A70" s="2" t="s">
        <v>938</v>
      </c>
      <c r="B70" s="3">
        <v>2</v>
      </c>
      <c r="C70" t="s">
        <v>1755</v>
      </c>
    </row>
    <row r="71" spans="1:3" x14ac:dyDescent="0.2">
      <c r="A71" s="2" t="s">
        <v>479</v>
      </c>
      <c r="B71" s="3">
        <v>2</v>
      </c>
      <c r="C71" t="s">
        <v>1755</v>
      </c>
    </row>
    <row r="72" spans="1:3" x14ac:dyDescent="0.2">
      <c r="A72" s="2" t="s">
        <v>652</v>
      </c>
      <c r="B72" s="3">
        <v>2</v>
      </c>
      <c r="C72" t="s">
        <v>1755</v>
      </c>
    </row>
    <row r="73" spans="1:3" x14ac:dyDescent="0.2">
      <c r="A73" s="2" t="s">
        <v>1575</v>
      </c>
      <c r="B73" s="3">
        <v>2</v>
      </c>
      <c r="C73" t="s">
        <v>1757</v>
      </c>
    </row>
    <row r="74" spans="1:3" x14ac:dyDescent="0.2">
      <c r="A74" s="2" t="s">
        <v>975</v>
      </c>
      <c r="B74" s="3">
        <v>2</v>
      </c>
      <c r="C74" t="s">
        <v>1757</v>
      </c>
    </row>
    <row r="75" spans="1:3" x14ac:dyDescent="0.2">
      <c r="A75" s="2" t="s">
        <v>809</v>
      </c>
      <c r="B75" s="3">
        <v>2</v>
      </c>
      <c r="C75" t="s">
        <v>1755</v>
      </c>
    </row>
    <row r="76" spans="1:3" x14ac:dyDescent="0.2">
      <c r="A76" s="2" t="s">
        <v>721</v>
      </c>
      <c r="B76" s="3">
        <v>2</v>
      </c>
      <c r="C76" t="s">
        <v>1755</v>
      </c>
    </row>
    <row r="77" spans="1:3" x14ac:dyDescent="0.2">
      <c r="A77" s="2" t="s">
        <v>913</v>
      </c>
      <c r="B77" s="3">
        <v>2</v>
      </c>
      <c r="C77" t="s">
        <v>1757</v>
      </c>
    </row>
    <row r="78" spans="1:3" x14ac:dyDescent="0.2">
      <c r="A78" s="2" t="s">
        <v>1417</v>
      </c>
      <c r="B78" s="3">
        <v>2</v>
      </c>
      <c r="C78" t="s">
        <v>1757</v>
      </c>
    </row>
    <row r="79" spans="1:3" x14ac:dyDescent="0.2">
      <c r="A79" s="2" t="s">
        <v>539</v>
      </c>
      <c r="B79" s="3">
        <v>2</v>
      </c>
      <c r="C79" t="s">
        <v>1755</v>
      </c>
    </row>
    <row r="80" spans="1:3" x14ac:dyDescent="0.2">
      <c r="A80" s="2" t="s">
        <v>886</v>
      </c>
      <c r="B80" s="3">
        <v>2</v>
      </c>
      <c r="C80" t="s">
        <v>1757</v>
      </c>
    </row>
    <row r="81" spans="1:3" x14ac:dyDescent="0.2">
      <c r="A81" s="2" t="s">
        <v>873</v>
      </c>
      <c r="B81" s="3">
        <v>2</v>
      </c>
      <c r="C81" t="s">
        <v>1757</v>
      </c>
    </row>
    <row r="82" spans="1:3" x14ac:dyDescent="0.2">
      <c r="A82" s="2" t="s">
        <v>713</v>
      </c>
      <c r="B82" s="3">
        <v>2</v>
      </c>
      <c r="C82" t="s">
        <v>1757</v>
      </c>
    </row>
    <row r="83" spans="1:3" x14ac:dyDescent="0.2">
      <c r="A83" s="2" t="s">
        <v>573</v>
      </c>
      <c r="B83" s="3">
        <v>2</v>
      </c>
      <c r="C83" t="s">
        <v>1757</v>
      </c>
    </row>
    <row r="84" spans="1:3" x14ac:dyDescent="0.2">
      <c r="A84" s="2" t="s">
        <v>953</v>
      </c>
      <c r="B84" s="3">
        <v>2</v>
      </c>
      <c r="C84" t="s">
        <v>1757</v>
      </c>
    </row>
    <row r="85" spans="1:3" x14ac:dyDescent="0.2">
      <c r="A85" s="2" t="s">
        <v>876</v>
      </c>
      <c r="B85" s="3">
        <v>2</v>
      </c>
      <c r="C85" t="s">
        <v>1755</v>
      </c>
    </row>
    <row r="86" spans="1:3" x14ac:dyDescent="0.2">
      <c r="A86" s="2" t="s">
        <v>881</v>
      </c>
      <c r="B86" s="3">
        <v>2</v>
      </c>
      <c r="C86" t="s">
        <v>1757</v>
      </c>
    </row>
    <row r="87" spans="1:3" x14ac:dyDescent="0.2">
      <c r="A87" s="2" t="s">
        <v>601</v>
      </c>
      <c r="B87" s="3">
        <v>2</v>
      </c>
      <c r="C87" t="s">
        <v>1757</v>
      </c>
    </row>
    <row r="88" spans="1:3" x14ac:dyDescent="0.2">
      <c r="A88" s="2" t="s">
        <v>824</v>
      </c>
      <c r="B88" s="3">
        <v>2</v>
      </c>
      <c r="C88" t="s">
        <v>1757</v>
      </c>
    </row>
    <row r="89" spans="1:3" x14ac:dyDescent="0.2">
      <c r="A89" s="2" t="s">
        <v>472</v>
      </c>
      <c r="B89" s="3">
        <v>2</v>
      </c>
      <c r="C89" t="s">
        <v>1757</v>
      </c>
    </row>
    <row r="90" spans="1:3" x14ac:dyDescent="0.2">
      <c r="A90" s="2" t="s">
        <v>442</v>
      </c>
      <c r="B90" s="3">
        <v>2</v>
      </c>
      <c r="C90" t="s">
        <v>1757</v>
      </c>
    </row>
    <row r="91" spans="1:3" x14ac:dyDescent="0.2">
      <c r="A91" s="2" t="s">
        <v>1569</v>
      </c>
      <c r="B91" s="3">
        <v>2</v>
      </c>
      <c r="C91" t="s">
        <v>1757</v>
      </c>
    </row>
    <row r="92" spans="1:3" x14ac:dyDescent="0.2">
      <c r="A92" s="2" t="s">
        <v>821</v>
      </c>
      <c r="B92" s="3">
        <v>2</v>
      </c>
      <c r="C92" t="s">
        <v>1755</v>
      </c>
    </row>
    <row r="93" spans="1:3" x14ac:dyDescent="0.2">
      <c r="A93" s="2" t="s">
        <v>636</v>
      </c>
      <c r="B93" s="3">
        <v>2</v>
      </c>
      <c r="C93" t="s">
        <v>1755</v>
      </c>
    </row>
    <row r="94" spans="1:3" x14ac:dyDescent="0.2">
      <c r="A94" s="2" t="s">
        <v>853</v>
      </c>
      <c r="B94" s="3">
        <v>2</v>
      </c>
      <c r="C94" t="s">
        <v>1757</v>
      </c>
    </row>
    <row r="95" spans="1:3" x14ac:dyDescent="0.2">
      <c r="A95" s="2" t="s">
        <v>1687</v>
      </c>
      <c r="B95" s="3">
        <v>1</v>
      </c>
      <c r="C95" t="s">
        <v>1755</v>
      </c>
    </row>
    <row r="96" spans="1:3" x14ac:dyDescent="0.2">
      <c r="A96" s="2" t="s">
        <v>595</v>
      </c>
      <c r="B96" s="3">
        <v>1</v>
      </c>
      <c r="C96" t="s">
        <v>1755</v>
      </c>
    </row>
    <row r="97" spans="1:3" x14ac:dyDescent="0.2">
      <c r="A97" s="2" t="s">
        <v>447</v>
      </c>
      <c r="B97" s="3">
        <v>1</v>
      </c>
      <c r="C97" t="s">
        <v>1757</v>
      </c>
    </row>
    <row r="98" spans="1:3" x14ac:dyDescent="0.2">
      <c r="A98" s="2" t="s">
        <v>1085</v>
      </c>
      <c r="B98" s="3">
        <v>1</v>
      </c>
      <c r="C98" t="s">
        <v>1755</v>
      </c>
    </row>
    <row r="99" spans="1:3" x14ac:dyDescent="0.2">
      <c r="A99" s="2" t="s">
        <v>674</v>
      </c>
      <c r="B99" s="3">
        <v>1</v>
      </c>
      <c r="C99" t="s">
        <v>1755</v>
      </c>
    </row>
    <row r="100" spans="1:3" x14ac:dyDescent="0.2">
      <c r="A100" s="2" t="s">
        <v>1655</v>
      </c>
      <c r="B100" s="3">
        <v>1</v>
      </c>
      <c r="C100" t="s">
        <v>1755</v>
      </c>
    </row>
    <row r="101" spans="1:3" x14ac:dyDescent="0.2">
      <c r="A101" s="2" t="s">
        <v>896</v>
      </c>
      <c r="B101" s="3">
        <v>1</v>
      </c>
      <c r="C101" t="s">
        <v>1757</v>
      </c>
    </row>
    <row r="102" spans="1:3" x14ac:dyDescent="0.2">
      <c r="A102" s="2" t="s">
        <v>784</v>
      </c>
      <c r="B102" s="3">
        <v>1</v>
      </c>
      <c r="C102" t="s">
        <v>1755</v>
      </c>
    </row>
    <row r="103" spans="1:3" x14ac:dyDescent="0.2">
      <c r="A103" s="2" t="s">
        <v>1556</v>
      </c>
      <c r="B103" s="3">
        <v>1</v>
      </c>
      <c r="C103" t="s">
        <v>1755</v>
      </c>
    </row>
    <row r="104" spans="1:3" x14ac:dyDescent="0.2">
      <c r="A104" s="2" t="s">
        <v>751</v>
      </c>
      <c r="B104" s="3">
        <v>1</v>
      </c>
      <c r="C104" t="s">
        <v>1757</v>
      </c>
    </row>
    <row r="105" spans="1:3" x14ac:dyDescent="0.2">
      <c r="A105" s="2" t="s">
        <v>836</v>
      </c>
      <c r="B105" s="3">
        <v>1</v>
      </c>
      <c r="C105" t="s">
        <v>1755</v>
      </c>
    </row>
    <row r="106" spans="1:3" x14ac:dyDescent="0.2">
      <c r="A106" s="2" t="s">
        <v>1403</v>
      </c>
      <c r="B106" s="3">
        <v>1</v>
      </c>
    </row>
    <row r="107" spans="1:3" x14ac:dyDescent="0.2">
      <c r="A107" s="2" t="s">
        <v>1651</v>
      </c>
      <c r="B107" s="3">
        <v>1</v>
      </c>
      <c r="C107" t="s">
        <v>1757</v>
      </c>
    </row>
    <row r="108" spans="1:3" x14ac:dyDescent="0.2">
      <c r="A108" s="2" t="s">
        <v>515</v>
      </c>
      <c r="B108" s="3">
        <v>1</v>
      </c>
      <c r="C108" t="s">
        <v>1755</v>
      </c>
    </row>
    <row r="109" spans="1:3" x14ac:dyDescent="0.2">
      <c r="A109" s="2" t="s">
        <v>931</v>
      </c>
      <c r="B109" s="3">
        <v>1</v>
      </c>
      <c r="C109" t="s">
        <v>1757</v>
      </c>
    </row>
    <row r="110" spans="1:3" x14ac:dyDescent="0.2">
      <c r="A110" s="2" t="s">
        <v>885</v>
      </c>
      <c r="B110" s="3">
        <v>1</v>
      </c>
    </row>
    <row r="111" spans="1:3" x14ac:dyDescent="0.2">
      <c r="A111" s="2" t="s">
        <v>618</v>
      </c>
      <c r="B111" s="3">
        <v>1</v>
      </c>
      <c r="C111" t="s">
        <v>1757</v>
      </c>
    </row>
    <row r="112" spans="1:3" x14ac:dyDescent="0.2">
      <c r="A112" s="2" t="s">
        <v>690</v>
      </c>
      <c r="B112" s="3">
        <v>1</v>
      </c>
    </row>
    <row r="113" spans="1:3" x14ac:dyDescent="0.2">
      <c r="A113" s="2" t="s">
        <v>1597</v>
      </c>
      <c r="B113" s="3">
        <v>1</v>
      </c>
      <c r="C113" t="s">
        <v>1755</v>
      </c>
    </row>
    <row r="114" spans="1:3" x14ac:dyDescent="0.2">
      <c r="A114" s="2" t="s">
        <v>970</v>
      </c>
      <c r="B114" s="3">
        <v>1</v>
      </c>
      <c r="C114" t="s">
        <v>1755</v>
      </c>
    </row>
    <row r="115" spans="1:3" x14ac:dyDescent="0.2">
      <c r="A115" s="2" t="s">
        <v>773</v>
      </c>
      <c r="B115" s="3">
        <v>1</v>
      </c>
      <c r="C115" t="s">
        <v>1757</v>
      </c>
    </row>
    <row r="116" spans="1:3" x14ac:dyDescent="0.2">
      <c r="A116" s="2" t="s">
        <v>1623</v>
      </c>
      <c r="B116" s="3">
        <v>1</v>
      </c>
      <c r="C116" t="s">
        <v>1755</v>
      </c>
    </row>
    <row r="117" spans="1:3" x14ac:dyDescent="0.2">
      <c r="A117" s="2" t="s">
        <v>530</v>
      </c>
      <c r="B117" s="3">
        <v>1</v>
      </c>
      <c r="C117" t="s">
        <v>1757</v>
      </c>
    </row>
    <row r="118" spans="1:3" x14ac:dyDescent="0.2">
      <c r="A118" s="2" t="s">
        <v>1010</v>
      </c>
      <c r="B118" s="3">
        <v>1</v>
      </c>
      <c r="C118" t="s">
        <v>1757</v>
      </c>
    </row>
    <row r="119" spans="1:3" x14ac:dyDescent="0.2">
      <c r="A119" s="2" t="s">
        <v>814</v>
      </c>
      <c r="B119" s="3">
        <v>1</v>
      </c>
    </row>
    <row r="120" spans="1:3" x14ac:dyDescent="0.2">
      <c r="A120" s="2" t="s">
        <v>599</v>
      </c>
      <c r="B120" s="3">
        <v>1</v>
      </c>
    </row>
    <row r="121" spans="1:3" x14ac:dyDescent="0.2">
      <c r="A121" s="2" t="s">
        <v>1701</v>
      </c>
      <c r="B121" s="3">
        <v>1</v>
      </c>
      <c r="C121" t="s">
        <v>1755</v>
      </c>
    </row>
    <row r="122" spans="1:3" x14ac:dyDescent="0.2">
      <c r="A122" s="2" t="s">
        <v>630</v>
      </c>
      <c r="B122" s="3">
        <v>1</v>
      </c>
      <c r="C122" t="s">
        <v>1755</v>
      </c>
    </row>
    <row r="123" spans="1:3" x14ac:dyDescent="0.2">
      <c r="A123" s="2" t="s">
        <v>1613</v>
      </c>
      <c r="B123" s="3">
        <v>1</v>
      </c>
      <c r="C123" t="s">
        <v>1755</v>
      </c>
    </row>
    <row r="124" spans="1:3" x14ac:dyDescent="0.2">
      <c r="A124" s="2" t="s">
        <v>812</v>
      </c>
      <c r="B124" s="3">
        <v>1</v>
      </c>
      <c r="C124" t="s">
        <v>1757</v>
      </c>
    </row>
    <row r="125" spans="1:3" x14ac:dyDescent="0.2">
      <c r="A125" s="2" t="s">
        <v>692</v>
      </c>
      <c r="B125" s="3">
        <v>1</v>
      </c>
      <c r="C125" t="s">
        <v>1755</v>
      </c>
    </row>
    <row r="126" spans="1:3" x14ac:dyDescent="0.2">
      <c r="A126" s="2" t="s">
        <v>1012</v>
      </c>
      <c r="B126" s="3">
        <v>1</v>
      </c>
      <c r="C126" t="s">
        <v>1757</v>
      </c>
    </row>
    <row r="127" spans="1:3" x14ac:dyDescent="0.2">
      <c r="A127" s="2" t="s">
        <v>585</v>
      </c>
      <c r="B127" s="3">
        <v>1</v>
      </c>
      <c r="C127" t="s">
        <v>1757</v>
      </c>
    </row>
    <row r="128" spans="1:3" x14ac:dyDescent="0.2">
      <c r="A128" s="2" t="s">
        <v>871</v>
      </c>
      <c r="B128" s="3">
        <v>1</v>
      </c>
      <c r="C128" t="s">
        <v>1757</v>
      </c>
    </row>
    <row r="129" spans="1:3" x14ac:dyDescent="0.2">
      <c r="A129" s="2" t="s">
        <v>1652</v>
      </c>
      <c r="B129" s="3">
        <v>1</v>
      </c>
    </row>
    <row r="130" spans="1:3" x14ac:dyDescent="0.2">
      <c r="A130" s="2" t="s">
        <v>1657</v>
      </c>
      <c r="B130" s="3">
        <v>1</v>
      </c>
      <c r="C130" t="s">
        <v>1757</v>
      </c>
    </row>
    <row r="131" spans="1:3" x14ac:dyDescent="0.2">
      <c r="A131" s="2" t="s">
        <v>1606</v>
      </c>
      <c r="B131" s="3">
        <v>1</v>
      </c>
      <c r="C131" t="s">
        <v>1757</v>
      </c>
    </row>
    <row r="132" spans="1:3" x14ac:dyDescent="0.2">
      <c r="A132" s="2" t="s">
        <v>1719</v>
      </c>
      <c r="B132" s="3">
        <v>1</v>
      </c>
      <c r="C132" t="s">
        <v>1757</v>
      </c>
    </row>
    <row r="133" spans="1:3" x14ac:dyDescent="0.2">
      <c r="A133" s="2" t="s">
        <v>1008</v>
      </c>
      <c r="B133" s="3">
        <v>1</v>
      </c>
      <c r="C133" t="s">
        <v>1755</v>
      </c>
    </row>
    <row r="134" spans="1:3" x14ac:dyDescent="0.2">
      <c r="A134" s="2" t="s">
        <v>501</v>
      </c>
      <c r="B134" s="3">
        <v>1</v>
      </c>
      <c r="C134" t="s">
        <v>1757</v>
      </c>
    </row>
    <row r="135" spans="1:3" x14ac:dyDescent="0.2">
      <c r="A135" s="2" t="s">
        <v>998</v>
      </c>
      <c r="B135" s="3">
        <v>1</v>
      </c>
      <c r="C135" t="s">
        <v>1755</v>
      </c>
    </row>
    <row r="136" spans="1:3" x14ac:dyDescent="0.2">
      <c r="A136" s="2" t="s">
        <v>1567</v>
      </c>
      <c r="B136" s="3">
        <v>1</v>
      </c>
      <c r="C136" t="s">
        <v>1757</v>
      </c>
    </row>
    <row r="137" spans="1:3" x14ac:dyDescent="0.2">
      <c r="A137" s="2" t="s">
        <v>1095</v>
      </c>
      <c r="B137" s="3">
        <v>1</v>
      </c>
      <c r="C137" t="s">
        <v>1757</v>
      </c>
    </row>
    <row r="138" spans="1:3" x14ac:dyDescent="0.2">
      <c r="A138" s="2" t="s">
        <v>845</v>
      </c>
      <c r="B138" s="3">
        <v>1</v>
      </c>
      <c r="C138" t="s">
        <v>1757</v>
      </c>
    </row>
    <row r="139" spans="1:3" x14ac:dyDescent="0.2">
      <c r="A139" s="2" t="s">
        <v>956</v>
      </c>
      <c r="B139" s="3">
        <v>1</v>
      </c>
      <c r="C139" t="s">
        <v>1755</v>
      </c>
    </row>
    <row r="140" spans="1:3" x14ac:dyDescent="0.2">
      <c r="A140" s="2" t="s">
        <v>1693</v>
      </c>
      <c r="B140" s="3">
        <v>1</v>
      </c>
      <c r="C140" t="s">
        <v>1755</v>
      </c>
    </row>
    <row r="141" spans="1:3" x14ac:dyDescent="0.2">
      <c r="A141" s="2" t="s">
        <v>617</v>
      </c>
      <c r="B141" s="3">
        <v>1</v>
      </c>
    </row>
    <row r="142" spans="1:3" x14ac:dyDescent="0.2">
      <c r="A142" s="2" t="s">
        <v>1612</v>
      </c>
      <c r="B142" s="3">
        <v>1</v>
      </c>
      <c r="C142" t="s">
        <v>1757</v>
      </c>
    </row>
    <row r="143" spans="1:3" x14ac:dyDescent="0.2">
      <c r="A143" s="2" t="s">
        <v>1035</v>
      </c>
      <c r="B143" s="3">
        <v>1</v>
      </c>
    </row>
    <row r="144" spans="1:3" x14ac:dyDescent="0.2">
      <c r="A144" s="2" t="s">
        <v>1563</v>
      </c>
      <c r="B144" s="3">
        <v>1</v>
      </c>
      <c r="C144" t="s">
        <v>1757</v>
      </c>
    </row>
    <row r="145" spans="1:3" x14ac:dyDescent="0.2">
      <c r="A145" s="2" t="s">
        <v>1730</v>
      </c>
      <c r="B145" s="3">
        <v>1</v>
      </c>
      <c r="C145" t="s">
        <v>1757</v>
      </c>
    </row>
    <row r="146" spans="1:3" x14ac:dyDescent="0.2">
      <c r="A146" s="2" t="s">
        <v>1669</v>
      </c>
      <c r="B146" s="3">
        <v>1</v>
      </c>
    </row>
    <row r="147" spans="1:3" x14ac:dyDescent="0.2">
      <c r="A147" s="2" t="s">
        <v>685</v>
      </c>
      <c r="B147" s="3">
        <v>1</v>
      </c>
      <c r="C147" t="s">
        <v>1757</v>
      </c>
    </row>
    <row r="148" spans="1:3" x14ac:dyDescent="0.2">
      <c r="A148" s="2" t="s">
        <v>579</v>
      </c>
      <c r="B148" s="3">
        <v>1</v>
      </c>
      <c r="C148" t="s">
        <v>1757</v>
      </c>
    </row>
    <row r="149" spans="1:3" x14ac:dyDescent="0.2">
      <c r="A149" s="2" t="s">
        <v>944</v>
      </c>
      <c r="B149" s="3">
        <v>1</v>
      </c>
      <c r="C149" t="s">
        <v>1757</v>
      </c>
    </row>
    <row r="150" spans="1:3" x14ac:dyDescent="0.2">
      <c r="A150" s="2" t="s">
        <v>517</v>
      </c>
      <c r="B150" s="3">
        <v>1</v>
      </c>
      <c r="C150" t="s">
        <v>1757</v>
      </c>
    </row>
    <row r="151" spans="1:3" x14ac:dyDescent="0.2">
      <c r="A151" s="2" t="s">
        <v>898</v>
      </c>
      <c r="B151" s="3">
        <v>1</v>
      </c>
      <c r="C151" t="s">
        <v>1755</v>
      </c>
    </row>
    <row r="152" spans="1:3" x14ac:dyDescent="0.2">
      <c r="A152" s="2" t="s">
        <v>771</v>
      </c>
      <c r="B152" s="3">
        <v>1</v>
      </c>
      <c r="C152" t="s">
        <v>1757</v>
      </c>
    </row>
    <row r="153" spans="1:3" x14ac:dyDescent="0.2">
      <c r="A153" s="2" t="s">
        <v>1675</v>
      </c>
      <c r="B153" s="3">
        <v>1</v>
      </c>
    </row>
    <row r="154" spans="1:3" x14ac:dyDescent="0.2">
      <c r="A154" s="2" t="s">
        <v>946</v>
      </c>
      <c r="B154" s="3">
        <v>1</v>
      </c>
      <c r="C154" t="s">
        <v>1755</v>
      </c>
    </row>
    <row r="155" spans="1:3" x14ac:dyDescent="0.2">
      <c r="A155" s="2" t="s">
        <v>829</v>
      </c>
      <c r="B155" s="3">
        <v>1</v>
      </c>
      <c r="C155" t="s">
        <v>1757</v>
      </c>
    </row>
    <row r="156" spans="1:3" x14ac:dyDescent="0.2">
      <c r="A156" s="2" t="s">
        <v>729</v>
      </c>
      <c r="B156" s="3">
        <v>1</v>
      </c>
      <c r="C156" t="s">
        <v>1755</v>
      </c>
    </row>
    <row r="157" spans="1:3" x14ac:dyDescent="0.2">
      <c r="A157" s="2" t="s">
        <v>985</v>
      </c>
      <c r="B157" s="3">
        <v>1</v>
      </c>
      <c r="C157" t="s">
        <v>1755</v>
      </c>
    </row>
    <row r="158" spans="1:3" x14ac:dyDescent="0.2">
      <c r="A158" s="2" t="s">
        <v>861</v>
      </c>
      <c r="B158" s="3">
        <v>1</v>
      </c>
      <c r="C158" t="s">
        <v>1755</v>
      </c>
    </row>
    <row r="159" spans="1:3" x14ac:dyDescent="0.2">
      <c r="A159" s="2" t="s">
        <v>924</v>
      </c>
      <c r="B159" s="3">
        <v>1</v>
      </c>
      <c r="C159" t="s">
        <v>1757</v>
      </c>
    </row>
    <row r="160" spans="1:3" x14ac:dyDescent="0.2">
      <c r="A160" s="2" t="s">
        <v>1411</v>
      </c>
      <c r="B160" s="3">
        <v>1</v>
      </c>
      <c r="C160" t="s">
        <v>1757</v>
      </c>
    </row>
    <row r="161" spans="1:3" x14ac:dyDescent="0.2">
      <c r="A161" s="2" t="s">
        <v>959</v>
      </c>
      <c r="B161" s="3">
        <v>1</v>
      </c>
      <c r="C161" t="s">
        <v>1757</v>
      </c>
    </row>
    <row r="162" spans="1:3" x14ac:dyDescent="0.2">
      <c r="A162" s="2" t="s">
        <v>624</v>
      </c>
      <c r="B162" s="3">
        <v>1</v>
      </c>
      <c r="C162" t="s">
        <v>1755</v>
      </c>
    </row>
    <row r="163" spans="1:3" x14ac:dyDescent="0.2">
      <c r="A163" s="2" t="s">
        <v>1601</v>
      </c>
      <c r="B163" s="3">
        <v>1</v>
      </c>
      <c r="C163" t="s">
        <v>1755</v>
      </c>
    </row>
    <row r="164" spans="1:3" x14ac:dyDescent="0.2">
      <c r="A164" s="2" t="s">
        <v>535</v>
      </c>
      <c r="B164" s="3">
        <v>1</v>
      </c>
      <c r="C164" t="s">
        <v>1755</v>
      </c>
    </row>
    <row r="165" spans="1:3" x14ac:dyDescent="0.2">
      <c r="A165" s="2" t="s">
        <v>628</v>
      </c>
      <c r="B165" s="3">
        <v>1</v>
      </c>
      <c r="C165" t="s">
        <v>1757</v>
      </c>
    </row>
    <row r="166" spans="1:3" x14ac:dyDescent="0.2">
      <c r="A166" s="2" t="s">
        <v>1064</v>
      </c>
      <c r="B166" s="3">
        <v>1</v>
      </c>
      <c r="C166" t="s">
        <v>1755</v>
      </c>
    </row>
    <row r="167" spans="1:3" x14ac:dyDescent="0.2">
      <c r="A167" s="2" t="s">
        <v>527</v>
      </c>
      <c r="B167" s="3">
        <v>1</v>
      </c>
      <c r="C167" t="s">
        <v>1757</v>
      </c>
    </row>
    <row r="168" spans="1:3" x14ac:dyDescent="0.2">
      <c r="A168" s="2" t="s">
        <v>834</v>
      </c>
      <c r="B168" s="3">
        <v>1</v>
      </c>
      <c r="C168" t="s">
        <v>1757</v>
      </c>
    </row>
    <row r="169" spans="1:3" x14ac:dyDescent="0.2">
      <c r="A169" s="2" t="s">
        <v>887</v>
      </c>
      <c r="B169" s="3">
        <v>1</v>
      </c>
      <c r="C169" t="s">
        <v>1755</v>
      </c>
    </row>
    <row r="170" spans="1:3" x14ac:dyDescent="0.2">
      <c r="A170" s="2" t="s">
        <v>724</v>
      </c>
      <c r="B170" s="3">
        <v>1</v>
      </c>
      <c r="C170" t="s">
        <v>1755</v>
      </c>
    </row>
    <row r="171" spans="1:3" x14ac:dyDescent="0.2">
      <c r="A171" s="2" t="s">
        <v>739</v>
      </c>
      <c r="B171" s="3">
        <v>1</v>
      </c>
      <c r="C171" t="s">
        <v>1757</v>
      </c>
    </row>
    <row r="172" spans="1:3" x14ac:dyDescent="0.2">
      <c r="A172" s="2" t="s">
        <v>464</v>
      </c>
      <c r="B172" s="3">
        <v>1</v>
      </c>
      <c r="C172" t="s">
        <v>1755</v>
      </c>
    </row>
    <row r="173" spans="1:3" x14ac:dyDescent="0.2">
      <c r="A173" s="2" t="s">
        <v>1413</v>
      </c>
      <c r="B173" s="3">
        <v>1</v>
      </c>
      <c r="C173" t="s">
        <v>1757</v>
      </c>
    </row>
    <row r="174" spans="1:3" x14ac:dyDescent="0.2">
      <c r="A174" s="2" t="s">
        <v>1633</v>
      </c>
      <c r="B174" s="3">
        <v>1</v>
      </c>
      <c r="C174" t="s">
        <v>1755</v>
      </c>
    </row>
    <row r="175" spans="1:3" x14ac:dyDescent="0.2">
      <c r="A175" s="2" t="s">
        <v>989</v>
      </c>
      <c r="B175" s="3">
        <v>1</v>
      </c>
      <c r="C175" t="s">
        <v>1755</v>
      </c>
    </row>
    <row r="176" spans="1:3" x14ac:dyDescent="0.2">
      <c r="A176" s="2" t="s">
        <v>1050</v>
      </c>
      <c r="B176" s="3">
        <v>1</v>
      </c>
      <c r="C176" t="s">
        <v>1755</v>
      </c>
    </row>
    <row r="177" spans="1:3" x14ac:dyDescent="0.2">
      <c r="A177" s="2" t="s">
        <v>570</v>
      </c>
      <c r="B177" s="3">
        <v>1</v>
      </c>
      <c r="C177" t="s">
        <v>1755</v>
      </c>
    </row>
    <row r="178" spans="1:3" x14ac:dyDescent="0.2">
      <c r="A178" s="2" t="s">
        <v>928</v>
      </c>
      <c r="B178" s="3">
        <v>1</v>
      </c>
      <c r="C178" t="s">
        <v>1757</v>
      </c>
    </row>
    <row r="179" spans="1:3" x14ac:dyDescent="0.2">
      <c r="A179" s="2" t="s">
        <v>1027</v>
      </c>
      <c r="B179" s="3">
        <v>1</v>
      </c>
      <c r="C179" t="s">
        <v>1755</v>
      </c>
    </row>
    <row r="180" spans="1:3" x14ac:dyDescent="0.2">
      <c r="A180" s="2" t="s">
        <v>830</v>
      </c>
      <c r="B180" s="3">
        <v>1</v>
      </c>
      <c r="C180" t="s">
        <v>1757</v>
      </c>
    </row>
    <row r="181" spans="1:3" x14ac:dyDescent="0.2">
      <c r="A181" s="2" t="s">
        <v>1078</v>
      </c>
      <c r="B181" s="3">
        <v>1</v>
      </c>
    </row>
    <row r="182" spans="1:3" x14ac:dyDescent="0.2">
      <c r="A182" s="2" t="s">
        <v>979</v>
      </c>
      <c r="B182" s="3">
        <v>1</v>
      </c>
      <c r="C182" t="s">
        <v>1755</v>
      </c>
    </row>
    <row r="183" spans="1:3" x14ac:dyDescent="0.2">
      <c r="A183" s="2" t="s">
        <v>930</v>
      </c>
      <c r="B183" s="3">
        <v>1</v>
      </c>
      <c r="C183" t="s">
        <v>1755</v>
      </c>
    </row>
    <row r="184" spans="1:3" x14ac:dyDescent="0.2">
      <c r="A184" s="2" t="s">
        <v>1747</v>
      </c>
      <c r="B184" s="3">
        <v>1</v>
      </c>
      <c r="C184" t="s">
        <v>1755</v>
      </c>
    </row>
    <row r="185" spans="1:3" x14ac:dyDescent="0.2">
      <c r="A185" s="2" t="s">
        <v>955</v>
      </c>
      <c r="B185" s="3">
        <v>1</v>
      </c>
      <c r="C185" t="s">
        <v>1755</v>
      </c>
    </row>
    <row r="186" spans="1:3" x14ac:dyDescent="0.2">
      <c r="A186" s="2" t="s">
        <v>794</v>
      </c>
      <c r="B186" s="3">
        <v>1</v>
      </c>
      <c r="C186" t="s">
        <v>1755</v>
      </c>
    </row>
    <row r="187" spans="1:3" x14ac:dyDescent="0.2">
      <c r="A187" s="2" t="s">
        <v>715</v>
      </c>
      <c r="B187" s="3">
        <v>1</v>
      </c>
      <c r="C187" t="s">
        <v>1755</v>
      </c>
    </row>
    <row r="188" spans="1:3" x14ac:dyDescent="0.2">
      <c r="A188" s="2" t="s">
        <v>655</v>
      </c>
      <c r="B188" s="3">
        <v>1</v>
      </c>
    </row>
    <row r="189" spans="1:3" x14ac:dyDescent="0.2">
      <c r="A189" s="2" t="s">
        <v>1042</v>
      </c>
      <c r="B189" s="3">
        <v>1</v>
      </c>
      <c r="C189" t="s">
        <v>1755</v>
      </c>
    </row>
    <row r="190" spans="1:3" x14ac:dyDescent="0.2">
      <c r="A190" s="2" t="s">
        <v>743</v>
      </c>
      <c r="B190" s="3">
        <v>1</v>
      </c>
      <c r="C190" t="s">
        <v>1757</v>
      </c>
    </row>
    <row r="191" spans="1:3" x14ac:dyDescent="0.2">
      <c r="A191" s="2" t="s">
        <v>858</v>
      </c>
      <c r="B191" s="3">
        <v>1</v>
      </c>
      <c r="C191" t="s">
        <v>1757</v>
      </c>
    </row>
    <row r="192" spans="1:3" x14ac:dyDescent="0.2">
      <c r="A192" s="2" t="s">
        <v>638</v>
      </c>
      <c r="B192" s="3">
        <v>1</v>
      </c>
    </row>
    <row r="193" spans="1:3" x14ac:dyDescent="0.2">
      <c r="A193" s="2" t="s">
        <v>1426</v>
      </c>
      <c r="B193" s="3">
        <v>1</v>
      </c>
      <c r="C193" t="s">
        <v>1755</v>
      </c>
    </row>
    <row r="194" spans="1:3" x14ac:dyDescent="0.2">
      <c r="A194" s="2" t="s">
        <v>1074</v>
      </c>
      <c r="B194" s="3">
        <v>1</v>
      </c>
      <c r="C194" t="s">
        <v>1755</v>
      </c>
    </row>
    <row r="195" spans="1:3" x14ac:dyDescent="0.2">
      <c r="A195" s="2" t="s">
        <v>481</v>
      </c>
      <c r="B195" s="3">
        <v>1</v>
      </c>
      <c r="C195" t="s">
        <v>1755</v>
      </c>
    </row>
    <row r="196" spans="1:3" x14ac:dyDescent="0.2">
      <c r="A196" s="2" t="s">
        <v>1044</v>
      </c>
      <c r="B196" s="3">
        <v>1</v>
      </c>
      <c r="C196" t="s">
        <v>1755</v>
      </c>
    </row>
    <row r="197" spans="1:3" x14ac:dyDescent="0.2">
      <c r="A197" s="2" t="s">
        <v>977</v>
      </c>
      <c r="B197" s="3">
        <v>1</v>
      </c>
      <c r="C197" t="s">
        <v>1755</v>
      </c>
    </row>
    <row r="198" spans="1:3" x14ac:dyDescent="0.2">
      <c r="A198" s="2" t="s">
        <v>864</v>
      </c>
      <c r="B198" s="3">
        <v>1</v>
      </c>
      <c r="C198" t="s">
        <v>1755</v>
      </c>
    </row>
    <row r="199" spans="1:3" x14ac:dyDescent="0.2">
      <c r="A199" s="2" t="s">
        <v>1583</v>
      </c>
      <c r="B199" s="3">
        <v>1</v>
      </c>
    </row>
    <row r="200" spans="1:3" x14ac:dyDescent="0.2">
      <c r="A200" s="2" t="s">
        <v>763</v>
      </c>
      <c r="B200" s="3">
        <v>1</v>
      </c>
      <c r="C200" t="s">
        <v>1755</v>
      </c>
    </row>
    <row r="201" spans="1:3" x14ac:dyDescent="0.2">
      <c r="A201" s="2" t="s">
        <v>759</v>
      </c>
      <c r="B201" s="3">
        <v>1</v>
      </c>
      <c r="C201" t="s">
        <v>1757</v>
      </c>
    </row>
    <row r="202" spans="1:3" x14ac:dyDescent="0.2">
      <c r="A202" s="2" t="s">
        <v>575</v>
      </c>
      <c r="B202" s="3">
        <v>1</v>
      </c>
      <c r="C202" t="s">
        <v>1755</v>
      </c>
    </row>
    <row r="203" spans="1:3" x14ac:dyDescent="0.2">
      <c r="A203" s="2" t="s">
        <v>1749</v>
      </c>
      <c r="B203" s="3">
        <v>1</v>
      </c>
      <c r="C203" t="s">
        <v>1755</v>
      </c>
    </row>
    <row r="204" spans="1:3" x14ac:dyDescent="0.2">
      <c r="A204" s="2" t="s">
        <v>819</v>
      </c>
      <c r="B204" s="3">
        <v>1</v>
      </c>
      <c r="C204" t="s">
        <v>1755</v>
      </c>
    </row>
    <row r="205" spans="1:3" x14ac:dyDescent="0.2">
      <c r="A205" s="2" t="s">
        <v>657</v>
      </c>
      <c r="B205" s="3">
        <v>1</v>
      </c>
    </row>
    <row r="206" spans="1:3" x14ac:dyDescent="0.2">
      <c r="A206" s="2" t="s">
        <v>1032</v>
      </c>
      <c r="B206" s="3">
        <v>1</v>
      </c>
      <c r="C206" t="s">
        <v>1755</v>
      </c>
    </row>
    <row r="207" spans="1:3" x14ac:dyDescent="0.2">
      <c r="A207" s="2" t="s">
        <v>1080</v>
      </c>
      <c r="B207" s="3">
        <v>1</v>
      </c>
      <c r="C207" t="s">
        <v>1755</v>
      </c>
    </row>
    <row r="208" spans="1:3" x14ac:dyDescent="0.2">
      <c r="A208" s="2" t="s">
        <v>1630</v>
      </c>
      <c r="B208" s="3">
        <v>1</v>
      </c>
      <c r="C208" t="s">
        <v>1755</v>
      </c>
    </row>
    <row r="209" spans="1:3" x14ac:dyDescent="0.2">
      <c r="A209" s="2" t="s">
        <v>911</v>
      </c>
      <c r="B209" s="3">
        <v>1</v>
      </c>
      <c r="C209" t="s">
        <v>1755</v>
      </c>
    </row>
    <row r="210" spans="1:3" x14ac:dyDescent="0.2">
      <c r="A210" s="2" t="s">
        <v>687</v>
      </c>
      <c r="B210" s="3">
        <v>1</v>
      </c>
      <c r="C210" t="s">
        <v>1757</v>
      </c>
    </row>
    <row r="211" spans="1:3" x14ac:dyDescent="0.2">
      <c r="A211" s="2" t="s">
        <v>991</v>
      </c>
      <c r="B211" s="3">
        <v>1</v>
      </c>
      <c r="C211" t="s">
        <v>1757</v>
      </c>
    </row>
    <row r="212" spans="1:3" x14ac:dyDescent="0.2">
      <c r="A212" s="2" t="s">
        <v>1025</v>
      </c>
      <c r="B212" s="3">
        <v>1</v>
      </c>
    </row>
    <row r="213" spans="1:3" x14ac:dyDescent="0.2">
      <c r="A213" s="2" t="s">
        <v>681</v>
      </c>
      <c r="B213" s="3">
        <v>1</v>
      </c>
    </row>
    <row r="214" spans="1:3" x14ac:dyDescent="0.2">
      <c r="A214" s="2" t="s">
        <v>1740</v>
      </c>
      <c r="B214" s="3">
        <v>1</v>
      </c>
    </row>
    <row r="215" spans="1:3" x14ac:dyDescent="0.2">
      <c r="A215" s="2" t="s">
        <v>1560</v>
      </c>
      <c r="B215" s="3">
        <v>1</v>
      </c>
    </row>
    <row r="216" spans="1:3" x14ac:dyDescent="0.2">
      <c r="A216" s="2" t="s">
        <v>1618</v>
      </c>
      <c r="B216" s="3">
        <v>1</v>
      </c>
    </row>
    <row r="217" spans="1:3" x14ac:dyDescent="0.2">
      <c r="A217" s="2" t="s">
        <v>507</v>
      </c>
      <c r="B217" s="3">
        <v>1</v>
      </c>
    </row>
    <row r="218" spans="1:3" x14ac:dyDescent="0.2">
      <c r="A218" s="2" t="s">
        <v>1734</v>
      </c>
      <c r="B218" s="3">
        <v>1</v>
      </c>
    </row>
    <row r="219" spans="1:3" x14ac:dyDescent="0.2">
      <c r="A219" s="2" t="s">
        <v>1647</v>
      </c>
      <c r="B219" s="3">
        <v>1</v>
      </c>
    </row>
    <row r="220" spans="1:3" x14ac:dyDescent="0.2">
      <c r="A220" s="2" t="s">
        <v>805</v>
      </c>
      <c r="B220" s="3">
        <v>1</v>
      </c>
    </row>
    <row r="221" spans="1:3" x14ac:dyDescent="0.2">
      <c r="A221" s="2" t="s">
        <v>1014</v>
      </c>
      <c r="B221" s="3">
        <v>1</v>
      </c>
    </row>
    <row r="222" spans="1:3" x14ac:dyDescent="0.2">
      <c r="A222" s="2" t="s">
        <v>1431</v>
      </c>
      <c r="B222" s="3">
        <v>1</v>
      </c>
    </row>
    <row r="223" spans="1:3" x14ac:dyDescent="0.2">
      <c r="A223" s="2" t="s">
        <v>902</v>
      </c>
      <c r="B223" s="3">
        <v>1</v>
      </c>
    </row>
    <row r="224" spans="1:3" x14ac:dyDescent="0.2">
      <c r="A224" s="2" t="s">
        <v>972</v>
      </c>
      <c r="B224" s="3">
        <v>1</v>
      </c>
    </row>
    <row r="225" spans="1:2" x14ac:dyDescent="0.2">
      <c r="A225" s="2" t="s">
        <v>969</v>
      </c>
      <c r="B225" s="3">
        <v>1</v>
      </c>
    </row>
    <row r="226" spans="1:2" x14ac:dyDescent="0.2">
      <c r="A226" s="2" t="s">
        <v>1097</v>
      </c>
      <c r="B226" s="3">
        <v>1</v>
      </c>
    </row>
    <row r="227" spans="1:2" x14ac:dyDescent="0.2">
      <c r="A227" s="2" t="s">
        <v>1713</v>
      </c>
      <c r="B227" s="3">
        <v>1</v>
      </c>
    </row>
    <row r="228" spans="1:2" x14ac:dyDescent="0.2">
      <c r="A228" s="2" t="s">
        <v>574</v>
      </c>
      <c r="B228" s="3">
        <v>1</v>
      </c>
    </row>
    <row r="229" spans="1:2" x14ac:dyDescent="0.2">
      <c r="A229" s="2" t="s">
        <v>1067</v>
      </c>
      <c r="B229" s="3">
        <v>1</v>
      </c>
    </row>
    <row r="230" spans="1:2" x14ac:dyDescent="0.2">
      <c r="A230" s="2" t="s">
        <v>838</v>
      </c>
      <c r="B230" s="3">
        <v>1</v>
      </c>
    </row>
    <row r="231" spans="1:2" x14ac:dyDescent="0.2">
      <c r="A231" s="2" t="s">
        <v>474</v>
      </c>
      <c r="B231" s="3">
        <v>1</v>
      </c>
    </row>
    <row r="232" spans="1:2" x14ac:dyDescent="0.2">
      <c r="A232" s="2" t="s">
        <v>1677</v>
      </c>
      <c r="B232" s="3">
        <v>1</v>
      </c>
    </row>
    <row r="233" spans="1:2" x14ac:dyDescent="0.2">
      <c r="A233" s="2" t="s">
        <v>513</v>
      </c>
      <c r="B233" s="3">
        <v>1</v>
      </c>
    </row>
    <row r="234" spans="1:2" x14ac:dyDescent="0.2">
      <c r="A234" s="2" t="s">
        <v>879</v>
      </c>
      <c r="B234" s="3">
        <v>1</v>
      </c>
    </row>
    <row r="235" spans="1:2" x14ac:dyDescent="0.2">
      <c r="A235" s="2" t="s">
        <v>1573</v>
      </c>
      <c r="B235" s="3">
        <v>1</v>
      </c>
    </row>
    <row r="236" spans="1:2" x14ac:dyDescent="0.2">
      <c r="A236" s="2" t="s">
        <v>1680</v>
      </c>
      <c r="B236" s="3">
        <v>1</v>
      </c>
    </row>
    <row r="237" spans="1:2" x14ac:dyDescent="0.2">
      <c r="A237" s="2" t="s">
        <v>1628</v>
      </c>
      <c r="B237" s="3">
        <v>1</v>
      </c>
    </row>
    <row r="238" spans="1:2" x14ac:dyDescent="0.2">
      <c r="A238" s="2" t="s">
        <v>648</v>
      </c>
      <c r="B238" s="3">
        <v>1</v>
      </c>
    </row>
    <row r="239" spans="1:2" x14ac:dyDescent="0.2">
      <c r="A239" s="2" t="s">
        <v>711</v>
      </c>
      <c r="B239" s="3">
        <v>1</v>
      </c>
    </row>
    <row r="240" spans="1:2" x14ac:dyDescent="0.2">
      <c r="A240" s="2" t="s">
        <v>563</v>
      </c>
      <c r="B240" s="3">
        <v>1</v>
      </c>
    </row>
    <row r="241" spans="1:2" x14ac:dyDescent="0.2">
      <c r="A241" s="2" t="s">
        <v>741</v>
      </c>
      <c r="B241" s="3">
        <v>1</v>
      </c>
    </row>
    <row r="242" spans="1:2" x14ac:dyDescent="0.2">
      <c r="A242" s="2" t="s">
        <v>826</v>
      </c>
      <c r="B242" s="3">
        <v>1</v>
      </c>
    </row>
    <row r="243" spans="1:2" x14ac:dyDescent="0.2">
      <c r="A243" s="2" t="s">
        <v>705</v>
      </c>
      <c r="B243" s="3">
        <v>1</v>
      </c>
    </row>
    <row r="244" spans="1:2" x14ac:dyDescent="0.2">
      <c r="A244" s="2" t="s">
        <v>1380</v>
      </c>
      <c r="B244" s="3">
        <v>1</v>
      </c>
    </row>
    <row r="245" spans="1:2" x14ac:dyDescent="0.2">
      <c r="A245" s="2" t="s">
        <v>1721</v>
      </c>
      <c r="B245" s="3">
        <v>1</v>
      </c>
    </row>
    <row r="246" spans="1:2" x14ac:dyDescent="0.2">
      <c r="A246" s="2" t="s">
        <v>610</v>
      </c>
      <c r="B246" s="3">
        <v>1</v>
      </c>
    </row>
    <row r="247" spans="1:2" x14ac:dyDescent="0.2">
      <c r="A247" s="2" t="s">
        <v>1401</v>
      </c>
      <c r="B247" s="3">
        <v>1</v>
      </c>
    </row>
    <row r="248" spans="1:2" x14ac:dyDescent="0.2">
      <c r="A248" s="2" t="s">
        <v>708</v>
      </c>
      <c r="B248" s="3">
        <v>1</v>
      </c>
    </row>
    <row r="249" spans="1:2" x14ac:dyDescent="0.2">
      <c r="A249" s="2" t="s">
        <v>679</v>
      </c>
      <c r="B249" s="3">
        <v>1</v>
      </c>
    </row>
    <row r="250" spans="1:2" x14ac:dyDescent="0.2">
      <c r="A250" s="2" t="s">
        <v>444</v>
      </c>
      <c r="B250" s="3">
        <v>1</v>
      </c>
    </row>
    <row r="251" spans="1:2" x14ac:dyDescent="0.2">
      <c r="A251" s="2" t="s">
        <v>890</v>
      </c>
      <c r="B251" s="3">
        <v>1</v>
      </c>
    </row>
    <row r="252" spans="1:2" x14ac:dyDescent="0.2">
      <c r="A252" s="2" t="s">
        <v>1645</v>
      </c>
      <c r="B252" s="3">
        <v>1</v>
      </c>
    </row>
    <row r="253" spans="1:2" x14ac:dyDescent="0.2">
      <c r="A253" s="2" t="s">
        <v>933</v>
      </c>
      <c r="B253" s="3">
        <v>1</v>
      </c>
    </row>
    <row r="254" spans="1:2" x14ac:dyDescent="0.2">
      <c r="A254" s="2" t="s">
        <v>1712</v>
      </c>
      <c r="B254" s="3">
        <v>1</v>
      </c>
    </row>
    <row r="255" spans="1:2" x14ac:dyDescent="0.2">
      <c r="A255" s="2" t="s">
        <v>948</v>
      </c>
      <c r="B255" s="3">
        <v>1</v>
      </c>
    </row>
    <row r="256" spans="1:2" x14ac:dyDescent="0.2">
      <c r="A256" s="2" t="s">
        <v>576</v>
      </c>
      <c r="B256" s="3">
        <v>1</v>
      </c>
    </row>
    <row r="257" spans="1:2" x14ac:dyDescent="0.2">
      <c r="A257" s="2" t="s">
        <v>1607</v>
      </c>
      <c r="B257" s="3">
        <v>1</v>
      </c>
    </row>
    <row r="258" spans="1:2" x14ac:dyDescent="0.2">
      <c r="A258" s="2" t="s">
        <v>542</v>
      </c>
      <c r="B258" s="3">
        <v>1</v>
      </c>
    </row>
    <row r="259" spans="1:2" x14ac:dyDescent="0.2">
      <c r="A259" s="2" t="s">
        <v>1616</v>
      </c>
      <c r="B259" s="3">
        <v>1</v>
      </c>
    </row>
    <row r="260" spans="1:2" x14ac:dyDescent="0.2">
      <c r="A260" s="2" t="s">
        <v>737</v>
      </c>
      <c r="B260" s="3">
        <v>1</v>
      </c>
    </row>
    <row r="261" spans="1:2" x14ac:dyDescent="0.2">
      <c r="A261" s="2" t="s">
        <v>486</v>
      </c>
      <c r="B261" s="3">
        <v>1</v>
      </c>
    </row>
    <row r="262" spans="1:2" x14ac:dyDescent="0.2">
      <c r="A262" s="2" t="s">
        <v>1059</v>
      </c>
      <c r="B262" s="3">
        <v>1</v>
      </c>
    </row>
    <row r="263" spans="1:2" x14ac:dyDescent="0.2">
      <c r="A263" s="2" t="s">
        <v>1640</v>
      </c>
      <c r="B263" s="3">
        <v>1</v>
      </c>
    </row>
    <row r="264" spans="1:2" x14ac:dyDescent="0.2">
      <c r="A264" s="2" t="s">
        <v>1625</v>
      </c>
      <c r="B264" s="3">
        <v>1</v>
      </c>
    </row>
    <row r="265" spans="1:2" x14ac:dyDescent="0.2">
      <c r="A265" s="2" t="s">
        <v>634</v>
      </c>
      <c r="B265" s="3">
        <v>1</v>
      </c>
    </row>
    <row r="266" spans="1:2" x14ac:dyDescent="0.2">
      <c r="A266" s="2" t="s">
        <v>606</v>
      </c>
      <c r="B266" s="3">
        <v>1</v>
      </c>
    </row>
    <row r="267" spans="1:2" x14ac:dyDescent="0.2">
      <c r="A267" s="2" t="s">
        <v>747</v>
      </c>
      <c r="B267" s="3">
        <v>1</v>
      </c>
    </row>
    <row r="268" spans="1:2" x14ac:dyDescent="0.2">
      <c r="A268" s="2" t="s">
        <v>1670</v>
      </c>
      <c r="B268" s="3">
        <v>1</v>
      </c>
    </row>
    <row r="269" spans="1:2" x14ac:dyDescent="0.2">
      <c r="A269" s="2" t="s">
        <v>973</v>
      </c>
      <c r="B269" s="3">
        <v>1</v>
      </c>
    </row>
    <row r="270" spans="1:2" x14ac:dyDescent="0.2">
      <c r="A270" s="2" t="s">
        <v>561</v>
      </c>
      <c r="B270" s="3">
        <v>1</v>
      </c>
    </row>
    <row r="271" spans="1:2" x14ac:dyDescent="0.2">
      <c r="A271" s="2" t="s">
        <v>449</v>
      </c>
      <c r="B271" s="3">
        <v>1</v>
      </c>
    </row>
    <row r="272" spans="1:2" x14ac:dyDescent="0.2">
      <c r="A272" s="2" t="s">
        <v>1682</v>
      </c>
      <c r="B272" s="3">
        <v>1</v>
      </c>
    </row>
    <row r="273" spans="1:2" x14ac:dyDescent="0.2">
      <c r="A273" s="2" t="s">
        <v>1398</v>
      </c>
      <c r="B273" s="3">
        <v>1</v>
      </c>
    </row>
    <row r="274" spans="1:2" x14ac:dyDescent="0.2">
      <c r="A274" s="2" t="s">
        <v>1093</v>
      </c>
      <c r="B274" s="3">
        <v>1</v>
      </c>
    </row>
    <row r="275" spans="1:2" x14ac:dyDescent="0.2">
      <c r="A275" s="2" t="s">
        <v>477</v>
      </c>
      <c r="B275" s="3">
        <v>1</v>
      </c>
    </row>
    <row r="276" spans="1:2" x14ac:dyDescent="0.2">
      <c r="A276" s="2" t="s">
        <v>587</v>
      </c>
      <c r="B276" s="3">
        <v>1</v>
      </c>
    </row>
    <row r="277" spans="1:2" x14ac:dyDescent="0.2">
      <c r="A277" s="2" t="s">
        <v>727</v>
      </c>
      <c r="B277" s="3">
        <v>1</v>
      </c>
    </row>
    <row r="278" spans="1:2" x14ac:dyDescent="0.2">
      <c r="A278" s="2" t="s">
        <v>1415</v>
      </c>
      <c r="B278" s="3">
        <v>1</v>
      </c>
    </row>
    <row r="279" spans="1:2" x14ac:dyDescent="0.2">
      <c r="A279" s="2" t="s">
        <v>1019</v>
      </c>
      <c r="B279" s="3">
        <v>1</v>
      </c>
    </row>
    <row r="280" spans="1:2" x14ac:dyDescent="0.2">
      <c r="A280" s="2" t="s">
        <v>1662</v>
      </c>
      <c r="B280" s="3">
        <v>1</v>
      </c>
    </row>
    <row r="281" spans="1:2" x14ac:dyDescent="0.2">
      <c r="A281" s="2" t="s">
        <v>807</v>
      </c>
      <c r="B281" s="3">
        <v>1</v>
      </c>
    </row>
    <row r="282" spans="1:2" x14ac:dyDescent="0.2">
      <c r="A282" s="2" t="s">
        <v>525</v>
      </c>
      <c r="B282" s="3">
        <v>1</v>
      </c>
    </row>
    <row r="283" spans="1:2" x14ac:dyDescent="0.2">
      <c r="A283" s="2" t="s">
        <v>1082</v>
      </c>
      <c r="B283" s="3">
        <v>1</v>
      </c>
    </row>
    <row r="284" spans="1:2" x14ac:dyDescent="0.2">
      <c r="A284" s="2" t="s">
        <v>1699</v>
      </c>
      <c r="B284" s="3">
        <v>1</v>
      </c>
    </row>
    <row r="285" spans="1:2" x14ac:dyDescent="0.2">
      <c r="A285" s="2" t="s">
        <v>699</v>
      </c>
      <c r="B285" s="3">
        <v>1</v>
      </c>
    </row>
    <row r="286" spans="1:2" x14ac:dyDescent="0.2">
      <c r="A286" s="2" t="s">
        <v>1001</v>
      </c>
      <c r="B286" s="3">
        <v>1</v>
      </c>
    </row>
    <row r="287" spans="1:2" x14ac:dyDescent="0.2">
      <c r="A287" s="2" t="s">
        <v>1593</v>
      </c>
      <c r="B287" s="3">
        <v>1</v>
      </c>
    </row>
    <row r="288" spans="1:2" x14ac:dyDescent="0.2">
      <c r="A288" s="2" t="s">
        <v>490</v>
      </c>
      <c r="B288" s="3">
        <v>1</v>
      </c>
    </row>
    <row r="289" spans="1:2" x14ac:dyDescent="0.2">
      <c r="A289" s="2" t="s">
        <v>1069</v>
      </c>
      <c r="B289" s="3">
        <v>1</v>
      </c>
    </row>
    <row r="290" spans="1:2" x14ac:dyDescent="0.2">
      <c r="A290" s="2" t="s">
        <v>964</v>
      </c>
      <c r="B290" s="3">
        <v>1</v>
      </c>
    </row>
    <row r="291" spans="1:2" x14ac:dyDescent="0.2">
      <c r="A291" s="2" t="s">
        <v>663</v>
      </c>
      <c r="B291" s="3">
        <v>1</v>
      </c>
    </row>
    <row r="292" spans="1:2" x14ac:dyDescent="0.2">
      <c r="A292" s="2" t="s">
        <v>462</v>
      </c>
      <c r="B292" s="3">
        <v>1</v>
      </c>
    </row>
    <row r="293" spans="1:2" x14ac:dyDescent="0.2">
      <c r="A293" s="2" t="s">
        <v>892</v>
      </c>
      <c r="B293" s="3">
        <v>1</v>
      </c>
    </row>
    <row r="294" spans="1:2" x14ac:dyDescent="0.2">
      <c r="A294" s="2" t="s">
        <v>1742</v>
      </c>
      <c r="B294" s="3">
        <v>1</v>
      </c>
    </row>
    <row r="295" spans="1:2" x14ac:dyDescent="0.2">
      <c r="A295" s="2" t="s">
        <v>1006</v>
      </c>
      <c r="B295" s="3">
        <v>1</v>
      </c>
    </row>
    <row r="296" spans="1:2" x14ac:dyDescent="0.2">
      <c r="A296" s="2" t="s">
        <v>1691</v>
      </c>
      <c r="B296" s="3">
        <v>1</v>
      </c>
    </row>
    <row r="297" spans="1:2" x14ac:dyDescent="0.2">
      <c r="A297" s="2" t="s">
        <v>735</v>
      </c>
      <c r="B297" s="3">
        <v>1</v>
      </c>
    </row>
    <row r="298" spans="1:2" x14ac:dyDescent="0.2">
      <c r="A298" s="2" t="s">
        <v>775</v>
      </c>
      <c r="B298" s="3">
        <v>1</v>
      </c>
    </row>
    <row r="299" spans="1:2" x14ac:dyDescent="0.2">
      <c r="A299" s="2" t="s">
        <v>1705</v>
      </c>
      <c r="B299" s="3">
        <v>1</v>
      </c>
    </row>
    <row r="300" spans="1:2" x14ac:dyDescent="0.2">
      <c r="A300" s="2" t="s">
        <v>676</v>
      </c>
      <c r="B300" s="3">
        <v>1</v>
      </c>
    </row>
    <row r="301" spans="1:2" x14ac:dyDescent="0.2">
      <c r="A301" s="2" t="s">
        <v>1725</v>
      </c>
      <c r="B301" s="3">
        <v>1</v>
      </c>
    </row>
    <row r="302" spans="1:2" x14ac:dyDescent="0.2">
      <c r="A302" s="2" t="s">
        <v>1665</v>
      </c>
      <c r="B302" s="3">
        <v>1</v>
      </c>
    </row>
    <row r="303" spans="1:2" x14ac:dyDescent="0.2">
      <c r="A303" s="2" t="s">
        <v>672</v>
      </c>
      <c r="B303" s="3">
        <v>1</v>
      </c>
    </row>
    <row r="304" spans="1:2" x14ac:dyDescent="0.2">
      <c r="A304" s="2" t="s">
        <v>1393</v>
      </c>
      <c r="B304" s="3">
        <v>1</v>
      </c>
    </row>
    <row r="305" spans="1:2" x14ac:dyDescent="0.2">
      <c r="A305" s="2" t="s">
        <v>1052</v>
      </c>
      <c r="B305" s="3">
        <v>1</v>
      </c>
    </row>
    <row r="306" spans="1:2" x14ac:dyDescent="0.2">
      <c r="A306" s="2" t="s">
        <v>981</v>
      </c>
      <c r="B306" s="3">
        <v>1</v>
      </c>
    </row>
    <row r="307" spans="1:2" x14ac:dyDescent="0.2">
      <c r="A307" s="2" t="s">
        <v>851</v>
      </c>
      <c r="B307" s="3">
        <v>1</v>
      </c>
    </row>
    <row r="308" spans="1:2" x14ac:dyDescent="0.2">
      <c r="A308" s="2" t="s">
        <v>816</v>
      </c>
      <c r="B308" s="3">
        <v>1</v>
      </c>
    </row>
    <row r="309" spans="1:2" x14ac:dyDescent="0.2">
      <c r="A309" s="2" t="s">
        <v>718</v>
      </c>
      <c r="B309" s="3">
        <v>1</v>
      </c>
    </row>
    <row r="310" spans="1:2" x14ac:dyDescent="0.2">
      <c r="A310" s="2" t="s">
        <v>667</v>
      </c>
      <c r="B310" s="3">
        <v>1</v>
      </c>
    </row>
    <row r="311" spans="1:2" x14ac:dyDescent="0.2">
      <c r="A311" s="2" t="s">
        <v>1571</v>
      </c>
      <c r="B311" s="3">
        <v>1</v>
      </c>
    </row>
    <row r="312" spans="1:2" x14ac:dyDescent="0.2">
      <c r="A312" s="2" t="s">
        <v>650</v>
      </c>
      <c r="B312" s="3">
        <v>1</v>
      </c>
    </row>
    <row r="313" spans="1:2" x14ac:dyDescent="0.2">
      <c r="A313" s="2" t="s">
        <v>583</v>
      </c>
      <c r="B313" s="3">
        <v>1</v>
      </c>
    </row>
    <row r="314" spans="1:2" x14ac:dyDescent="0.2">
      <c r="A314" s="2" t="s">
        <v>755</v>
      </c>
      <c r="B314" s="3">
        <v>1</v>
      </c>
    </row>
    <row r="315" spans="1:2" x14ac:dyDescent="0.2">
      <c r="A315" s="2" t="s">
        <v>597</v>
      </c>
      <c r="B315" s="3">
        <v>1</v>
      </c>
    </row>
    <row r="316" spans="1:2" x14ac:dyDescent="0.2">
      <c r="A316" s="2" t="s">
        <v>1634</v>
      </c>
      <c r="B316" s="3">
        <v>1</v>
      </c>
    </row>
    <row r="317" spans="1:2" x14ac:dyDescent="0.2">
      <c r="A317" s="2" t="s">
        <v>1724</v>
      </c>
      <c r="B317" s="3">
        <v>1</v>
      </c>
    </row>
    <row r="318" spans="1:2" x14ac:dyDescent="0.2">
      <c r="A318" s="2" t="s">
        <v>702</v>
      </c>
      <c r="B318" s="3">
        <v>1</v>
      </c>
    </row>
    <row r="319" spans="1:2" x14ac:dyDescent="0.2">
      <c r="A319" s="2" t="s">
        <v>569</v>
      </c>
      <c r="B319" s="3">
        <v>1</v>
      </c>
    </row>
    <row r="320" spans="1:2" x14ac:dyDescent="0.2">
      <c r="A320" s="2" t="s">
        <v>1604</v>
      </c>
      <c r="B320" s="3">
        <v>1</v>
      </c>
    </row>
    <row r="321" spans="1:2" x14ac:dyDescent="0.2">
      <c r="A321" s="2" t="s">
        <v>919</v>
      </c>
      <c r="B321" s="3">
        <v>1</v>
      </c>
    </row>
    <row r="322" spans="1:2" x14ac:dyDescent="0.2">
      <c r="A322" s="2" t="s">
        <v>1023</v>
      </c>
      <c r="B322" s="3">
        <v>1</v>
      </c>
    </row>
    <row r="323" spans="1:2" x14ac:dyDescent="0.2">
      <c r="A323" s="2" t="s">
        <v>1667</v>
      </c>
      <c r="B323" s="3">
        <v>1</v>
      </c>
    </row>
    <row r="324" spans="1:2" x14ac:dyDescent="0.2">
      <c r="A324" s="2" t="s">
        <v>1716</v>
      </c>
      <c r="B324" s="3">
        <v>1</v>
      </c>
    </row>
    <row r="325" spans="1:2" x14ac:dyDescent="0.2">
      <c r="A325" s="2" t="s">
        <v>1643</v>
      </c>
      <c r="B325" s="3">
        <v>1</v>
      </c>
    </row>
    <row r="326" spans="1:2" x14ac:dyDescent="0.2">
      <c r="A326" s="2" t="s">
        <v>458</v>
      </c>
      <c r="B326" s="3">
        <v>1</v>
      </c>
    </row>
    <row r="327" spans="1:2" x14ac:dyDescent="0.2">
      <c r="A327" s="2" t="s">
        <v>1707</v>
      </c>
      <c r="B327" s="3">
        <v>1</v>
      </c>
    </row>
    <row r="328" spans="1:2" x14ac:dyDescent="0.2">
      <c r="A328" s="2" t="s">
        <v>1599</v>
      </c>
      <c r="B328" s="3">
        <v>1</v>
      </c>
    </row>
    <row r="329" spans="1:2" x14ac:dyDescent="0.2">
      <c r="A329" s="2" t="s">
        <v>1710</v>
      </c>
      <c r="B329" s="3">
        <v>1</v>
      </c>
    </row>
    <row r="330" spans="1:2" x14ac:dyDescent="0.2">
      <c r="A330" s="2" t="s">
        <v>939</v>
      </c>
      <c r="B330" s="3">
        <v>1</v>
      </c>
    </row>
    <row r="331" spans="1:2" x14ac:dyDescent="0.2">
      <c r="A331" s="2" t="s">
        <v>497</v>
      </c>
      <c r="B331" s="3">
        <v>1</v>
      </c>
    </row>
    <row r="332" spans="1:2" x14ac:dyDescent="0.2">
      <c r="A332" s="2" t="s">
        <v>483</v>
      </c>
      <c r="B332" s="3">
        <v>1</v>
      </c>
    </row>
    <row r="333" spans="1:2" x14ac:dyDescent="0.2">
      <c r="A333" s="2" t="s">
        <v>640</v>
      </c>
      <c r="B333" s="3">
        <v>1</v>
      </c>
    </row>
    <row r="334" spans="1:2" x14ac:dyDescent="0.2">
      <c r="A334" s="2" t="s">
        <v>1016</v>
      </c>
      <c r="B334" s="3">
        <v>1</v>
      </c>
    </row>
    <row r="335" spans="1:2" x14ac:dyDescent="0.2">
      <c r="A335" s="2" t="s">
        <v>841</v>
      </c>
      <c r="B335" s="3">
        <v>1</v>
      </c>
    </row>
    <row r="336" spans="1:2" x14ac:dyDescent="0.2">
      <c r="A336" s="2" t="s">
        <v>1602</v>
      </c>
      <c r="B336" s="3">
        <v>1</v>
      </c>
    </row>
    <row r="337" spans="1:2" x14ac:dyDescent="0.2">
      <c r="A337" s="2" t="s">
        <v>645</v>
      </c>
      <c r="B337" s="3">
        <v>1</v>
      </c>
    </row>
    <row r="338" spans="1:2" x14ac:dyDescent="0.2">
      <c r="A338" s="2" t="s">
        <v>749</v>
      </c>
      <c r="B338" s="3">
        <v>1</v>
      </c>
    </row>
    <row r="339" spans="1:2" x14ac:dyDescent="0.2">
      <c r="A339" s="2" t="s">
        <v>889</v>
      </c>
      <c r="B339" s="3">
        <v>1</v>
      </c>
    </row>
    <row r="340" spans="1:2" x14ac:dyDescent="0.2">
      <c r="A340" s="2" t="s">
        <v>466</v>
      </c>
      <c r="B340" s="3">
        <v>1</v>
      </c>
    </row>
    <row r="341" spans="1:2" x14ac:dyDescent="0.2">
      <c r="A341" s="2" t="s">
        <v>869</v>
      </c>
      <c r="B341" s="3">
        <v>1</v>
      </c>
    </row>
    <row r="342" spans="1:2" x14ac:dyDescent="0.2">
      <c r="A342" s="2" t="s">
        <v>795</v>
      </c>
      <c r="B342" s="3">
        <v>1</v>
      </c>
    </row>
    <row r="343" spans="1:2" x14ac:dyDescent="0.2">
      <c r="A343" s="2" t="s">
        <v>1090</v>
      </c>
      <c r="B343" s="3">
        <v>1</v>
      </c>
    </row>
    <row r="344" spans="1:2" x14ac:dyDescent="0.2">
      <c r="A344" s="2" t="s">
        <v>823</v>
      </c>
      <c r="B344" s="3">
        <v>1</v>
      </c>
    </row>
    <row r="345" spans="1:2" x14ac:dyDescent="0.2">
      <c r="A345" s="2" t="s">
        <v>612</v>
      </c>
      <c r="B345" s="3">
        <v>1</v>
      </c>
    </row>
    <row r="346" spans="1:2" x14ac:dyDescent="0.2">
      <c r="A346" s="2" t="s">
        <v>926</v>
      </c>
      <c r="B346" s="3">
        <v>1</v>
      </c>
    </row>
    <row r="347" spans="1:2" x14ac:dyDescent="0.2">
      <c r="A347" s="2" t="s">
        <v>1004</v>
      </c>
      <c r="B347" s="3">
        <v>1</v>
      </c>
    </row>
    <row r="348" spans="1:2" x14ac:dyDescent="0.2">
      <c r="A348" s="2" t="s">
        <v>550</v>
      </c>
      <c r="B348" s="3">
        <v>1</v>
      </c>
    </row>
    <row r="349" spans="1:2" x14ac:dyDescent="0.2">
      <c r="A349" s="2" t="s">
        <v>950</v>
      </c>
      <c r="B349" s="3">
        <v>1</v>
      </c>
    </row>
    <row r="350" spans="1:2" x14ac:dyDescent="0.2">
      <c r="A350" s="2" t="s">
        <v>1424</v>
      </c>
      <c r="B350" s="3">
        <v>1</v>
      </c>
    </row>
    <row r="351" spans="1:2" x14ac:dyDescent="0.2">
      <c r="A351" s="2" t="s">
        <v>844</v>
      </c>
      <c r="B351" s="3">
        <v>1</v>
      </c>
    </row>
    <row r="352" spans="1:2" x14ac:dyDescent="0.2">
      <c r="A352" s="2" t="s">
        <v>1039</v>
      </c>
      <c r="B352" s="3">
        <v>1</v>
      </c>
    </row>
    <row r="353" spans="1:2" x14ac:dyDescent="0.2">
      <c r="A353" s="2" t="s">
        <v>544</v>
      </c>
      <c r="B353" s="3">
        <v>1</v>
      </c>
    </row>
    <row r="354" spans="1:2" x14ac:dyDescent="0.2">
      <c r="A354" s="2" t="s">
        <v>1649</v>
      </c>
      <c r="B354" s="3">
        <v>1</v>
      </c>
    </row>
    <row r="355" spans="1:2" x14ac:dyDescent="0.2">
      <c r="A355" s="2" t="s">
        <v>1077</v>
      </c>
      <c r="B355" s="3">
        <v>1</v>
      </c>
    </row>
    <row r="356" spans="1:2" x14ac:dyDescent="0.2">
      <c r="A356" s="2" t="s">
        <v>941</v>
      </c>
      <c r="B356" s="3">
        <v>1</v>
      </c>
    </row>
    <row r="357" spans="1:2" x14ac:dyDescent="0.2">
      <c r="A357" s="2" t="s">
        <v>1703</v>
      </c>
      <c r="B357" s="3">
        <v>1</v>
      </c>
    </row>
    <row r="358" spans="1:2" x14ac:dyDescent="0.2">
      <c r="A358" s="2" t="s">
        <v>757</v>
      </c>
      <c r="B358" s="3">
        <v>1</v>
      </c>
    </row>
    <row r="359" spans="1:2" x14ac:dyDescent="0.2">
      <c r="A359" s="2" t="s">
        <v>643</v>
      </c>
      <c r="B359" s="3">
        <v>1</v>
      </c>
    </row>
    <row r="360" spans="1:2" x14ac:dyDescent="0.2">
      <c r="A360" s="2" t="s">
        <v>915</v>
      </c>
      <c r="B360" s="3">
        <v>1</v>
      </c>
    </row>
    <row r="361" spans="1:2" x14ac:dyDescent="0.2">
      <c r="A361" s="2" t="s">
        <v>786</v>
      </c>
      <c r="B361" s="3">
        <v>1</v>
      </c>
    </row>
    <row r="362" spans="1:2" x14ac:dyDescent="0.2">
      <c r="A362" s="2" t="s">
        <v>1046</v>
      </c>
      <c r="B362" s="3">
        <v>1</v>
      </c>
    </row>
    <row r="363" spans="1:2" x14ac:dyDescent="0.2">
      <c r="A363" s="2" t="s">
        <v>1102</v>
      </c>
      <c r="B363" s="3"/>
    </row>
    <row r="364" spans="1:2" x14ac:dyDescent="0.2">
      <c r="A364" s="2" t="s">
        <v>1103</v>
      </c>
      <c r="B364" s="3">
        <v>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44"/>
  <sheetViews>
    <sheetView tabSelected="1" topLeftCell="A7" workbookViewId="0">
      <selection activeCell="B44" sqref="B44"/>
    </sheetView>
  </sheetViews>
  <sheetFormatPr defaultRowHeight="12.75" x14ac:dyDescent="0.2"/>
  <cols>
    <col min="1" max="1" width="30.42578125" bestFit="1" customWidth="1"/>
    <col min="2" max="2" width="17" bestFit="1" customWidth="1"/>
    <col min="3" max="3" width="13.5703125" bestFit="1" customWidth="1"/>
    <col min="4" max="4" width="7.85546875" bestFit="1" customWidth="1"/>
    <col min="5" max="5" width="10.140625" bestFit="1" customWidth="1"/>
    <col min="6" max="6" width="10.85546875" bestFit="1" customWidth="1"/>
    <col min="7" max="7" width="16" bestFit="1" customWidth="1"/>
    <col min="8" max="8" width="9" bestFit="1" customWidth="1"/>
    <col min="9" max="9" width="10.5703125" bestFit="1" customWidth="1"/>
    <col min="10" max="10" width="11.28515625" bestFit="1" customWidth="1"/>
    <col min="11" max="11" width="6.5703125" bestFit="1" customWidth="1"/>
    <col min="12" max="12" width="14.28515625" bestFit="1" customWidth="1"/>
    <col min="13" max="13" width="25" bestFit="1" customWidth="1"/>
    <col min="14" max="14" width="11.7109375" bestFit="1" customWidth="1"/>
  </cols>
  <sheetData>
    <row r="3" spans="1:14" x14ac:dyDescent="0.2">
      <c r="A3" s="1" t="s">
        <v>1543</v>
      </c>
      <c r="B3" s="1" t="s">
        <v>1544</v>
      </c>
    </row>
    <row r="4" spans="1:14" x14ac:dyDescent="0.2">
      <c r="A4" s="1" t="s">
        <v>1101</v>
      </c>
      <c r="B4" t="s">
        <v>61</v>
      </c>
      <c r="C4" t="s">
        <v>53</v>
      </c>
      <c r="D4" t="s">
        <v>109</v>
      </c>
      <c r="E4" t="s">
        <v>222</v>
      </c>
      <c r="F4" t="s">
        <v>284</v>
      </c>
      <c r="G4" t="s">
        <v>285</v>
      </c>
      <c r="H4" t="s">
        <v>354</v>
      </c>
      <c r="I4" t="s">
        <v>441</v>
      </c>
      <c r="J4" t="s">
        <v>1105</v>
      </c>
      <c r="K4" t="s">
        <v>1186</v>
      </c>
      <c r="L4" t="s">
        <v>1235</v>
      </c>
      <c r="M4" t="s">
        <v>1236</v>
      </c>
      <c r="N4" t="s">
        <v>1103</v>
      </c>
    </row>
    <row r="5" spans="1:14" x14ac:dyDescent="0.2">
      <c r="A5" s="2" t="s">
        <v>286</v>
      </c>
      <c r="B5" s="3"/>
      <c r="C5" s="3"/>
      <c r="D5" s="3"/>
      <c r="E5" s="3"/>
      <c r="F5" s="3"/>
      <c r="G5" s="3">
        <v>1</v>
      </c>
      <c r="H5" s="3"/>
      <c r="I5" s="3"/>
      <c r="J5" s="3"/>
      <c r="K5" s="3"/>
      <c r="L5" s="3"/>
      <c r="M5" s="3"/>
      <c r="N5" s="3">
        <v>1</v>
      </c>
    </row>
    <row r="6" spans="1:14" x14ac:dyDescent="0.2">
      <c r="A6" s="2" t="s">
        <v>110</v>
      </c>
      <c r="B6" s="3"/>
      <c r="C6" s="3"/>
      <c r="D6" s="3">
        <v>7</v>
      </c>
      <c r="E6" s="3"/>
      <c r="F6" s="3"/>
      <c r="G6" s="3"/>
      <c r="H6" s="3"/>
      <c r="I6" s="3"/>
      <c r="J6" s="3"/>
      <c r="K6" s="3"/>
      <c r="L6" s="3"/>
      <c r="M6" s="3"/>
      <c r="N6" s="3">
        <v>7</v>
      </c>
    </row>
    <row r="7" spans="1:14" x14ac:dyDescent="0.2">
      <c r="A7" s="2" t="s">
        <v>0</v>
      </c>
      <c r="B7" s="3">
        <v>7</v>
      </c>
      <c r="C7" s="3">
        <v>5</v>
      </c>
      <c r="D7" s="3">
        <v>8</v>
      </c>
      <c r="E7" s="3">
        <v>3</v>
      </c>
      <c r="F7" s="3">
        <v>8</v>
      </c>
      <c r="G7" s="3"/>
      <c r="H7" s="3">
        <v>6</v>
      </c>
      <c r="I7" s="3">
        <v>10</v>
      </c>
      <c r="J7" s="3">
        <v>6</v>
      </c>
      <c r="K7" s="3">
        <v>4</v>
      </c>
      <c r="L7" s="3">
        <v>7</v>
      </c>
      <c r="M7" s="3">
        <v>6</v>
      </c>
      <c r="N7" s="3">
        <v>70</v>
      </c>
    </row>
    <row r="8" spans="1:14" x14ac:dyDescent="0.2">
      <c r="A8" s="2" t="s">
        <v>6</v>
      </c>
      <c r="B8" s="3">
        <v>7</v>
      </c>
      <c r="C8" s="3">
        <v>5</v>
      </c>
      <c r="D8" s="3">
        <v>8</v>
      </c>
      <c r="E8" s="3">
        <v>3</v>
      </c>
      <c r="F8" s="3">
        <v>8</v>
      </c>
      <c r="G8" s="3">
        <v>1</v>
      </c>
      <c r="H8" s="3">
        <v>6</v>
      </c>
      <c r="I8" s="3">
        <v>10</v>
      </c>
      <c r="J8" s="3">
        <v>6</v>
      </c>
      <c r="K8" s="3">
        <v>4</v>
      </c>
      <c r="L8" s="3">
        <v>7</v>
      </c>
      <c r="M8" s="3">
        <v>6</v>
      </c>
      <c r="N8" s="3">
        <v>71</v>
      </c>
    </row>
    <row r="9" spans="1:14" x14ac:dyDescent="0.2">
      <c r="A9" s="2" t="s">
        <v>289</v>
      </c>
      <c r="B9" s="3"/>
      <c r="C9" s="3"/>
      <c r="D9" s="3"/>
      <c r="E9" s="3"/>
      <c r="F9" s="3"/>
      <c r="G9" s="3">
        <v>1</v>
      </c>
      <c r="H9" s="3"/>
      <c r="I9" s="3"/>
      <c r="J9" s="3"/>
      <c r="K9" s="3"/>
      <c r="L9" s="3"/>
      <c r="M9" s="3"/>
      <c r="N9" s="3">
        <v>1</v>
      </c>
    </row>
    <row r="10" spans="1:14" x14ac:dyDescent="0.2">
      <c r="A10" s="2" t="s">
        <v>73</v>
      </c>
      <c r="B10" s="3">
        <v>4</v>
      </c>
      <c r="C10" s="3"/>
      <c r="D10" s="3"/>
      <c r="E10" s="3"/>
      <c r="F10" s="3">
        <v>2</v>
      </c>
      <c r="G10" s="3"/>
      <c r="H10" s="3"/>
      <c r="I10" s="3"/>
      <c r="J10" s="3">
        <v>2</v>
      </c>
      <c r="K10" s="3"/>
      <c r="L10" s="3"/>
      <c r="M10" s="3">
        <v>4</v>
      </c>
      <c r="N10" s="3">
        <v>12</v>
      </c>
    </row>
    <row r="11" spans="1:14" x14ac:dyDescent="0.2">
      <c r="A11" s="2" t="s">
        <v>12</v>
      </c>
      <c r="B11" s="3">
        <v>7</v>
      </c>
      <c r="C11" s="3">
        <v>5</v>
      </c>
      <c r="D11" s="3">
        <v>8</v>
      </c>
      <c r="E11" s="3">
        <v>3</v>
      </c>
      <c r="F11" s="3">
        <v>8</v>
      </c>
      <c r="G11" s="3">
        <v>1</v>
      </c>
      <c r="H11" s="3">
        <v>6</v>
      </c>
      <c r="I11" s="3">
        <v>10</v>
      </c>
      <c r="J11" s="3">
        <v>6</v>
      </c>
      <c r="K11" s="3">
        <v>4</v>
      </c>
      <c r="L11" s="3">
        <v>7</v>
      </c>
      <c r="M11" s="3">
        <v>6</v>
      </c>
      <c r="N11" s="3">
        <v>71</v>
      </c>
    </row>
    <row r="12" spans="1:14" x14ac:dyDescent="0.2">
      <c r="A12" s="2" t="s">
        <v>48</v>
      </c>
      <c r="B12" s="3">
        <v>1</v>
      </c>
      <c r="C12" s="3">
        <v>1</v>
      </c>
      <c r="D12" s="3">
        <v>11</v>
      </c>
      <c r="E12" s="3"/>
      <c r="F12" s="3">
        <v>2</v>
      </c>
      <c r="G12" s="3">
        <v>2</v>
      </c>
      <c r="H12" s="3">
        <v>2</v>
      </c>
      <c r="I12" s="3">
        <v>3</v>
      </c>
      <c r="J12" s="3">
        <v>3</v>
      </c>
      <c r="K12" s="3"/>
      <c r="L12" s="3"/>
      <c r="M12" s="3"/>
      <c r="N12" s="3">
        <v>25</v>
      </c>
    </row>
    <row r="13" spans="1:14" x14ac:dyDescent="0.2">
      <c r="A13" s="2" t="s">
        <v>18</v>
      </c>
      <c r="B13" s="3"/>
      <c r="C13" s="3">
        <v>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5</v>
      </c>
    </row>
    <row r="14" spans="1:14" x14ac:dyDescent="0.2">
      <c r="A14" s="2" t="s">
        <v>24</v>
      </c>
      <c r="B14" s="3">
        <v>7</v>
      </c>
      <c r="C14" s="3">
        <v>5</v>
      </c>
      <c r="D14" s="3">
        <v>8</v>
      </c>
      <c r="E14" s="3">
        <v>3</v>
      </c>
      <c r="F14" s="3">
        <v>8</v>
      </c>
      <c r="G14" s="3"/>
      <c r="H14" s="3">
        <v>6</v>
      </c>
      <c r="I14" s="3">
        <v>10</v>
      </c>
      <c r="J14" s="3">
        <v>6</v>
      </c>
      <c r="K14" s="3">
        <v>4</v>
      </c>
      <c r="L14" s="3">
        <v>7</v>
      </c>
      <c r="M14" s="3">
        <v>6</v>
      </c>
      <c r="N14" s="3">
        <v>70</v>
      </c>
    </row>
    <row r="15" spans="1:14" x14ac:dyDescent="0.2">
      <c r="A15" s="2" t="s">
        <v>30</v>
      </c>
      <c r="B15" s="3">
        <v>7</v>
      </c>
      <c r="C15" s="3">
        <v>5</v>
      </c>
      <c r="D15" s="3">
        <v>8</v>
      </c>
      <c r="E15" s="3">
        <v>3</v>
      </c>
      <c r="F15" s="3">
        <v>8</v>
      </c>
      <c r="G15" s="3"/>
      <c r="H15" s="3">
        <v>6</v>
      </c>
      <c r="I15" s="3">
        <v>10</v>
      </c>
      <c r="J15" s="3">
        <v>6</v>
      </c>
      <c r="K15" s="3">
        <v>4</v>
      </c>
      <c r="L15" s="3">
        <v>7</v>
      </c>
      <c r="M15" s="3">
        <v>6</v>
      </c>
      <c r="N15" s="3">
        <v>70</v>
      </c>
    </row>
    <row r="16" spans="1:14" x14ac:dyDescent="0.2">
      <c r="A16" s="2" t="s">
        <v>1173</v>
      </c>
      <c r="B16" s="3"/>
      <c r="C16" s="3"/>
      <c r="D16" s="3"/>
      <c r="E16" s="3"/>
      <c r="F16" s="3"/>
      <c r="G16" s="3"/>
      <c r="H16" s="3"/>
      <c r="I16" s="3"/>
      <c r="J16" s="3"/>
      <c r="K16" s="3">
        <v>4</v>
      </c>
      <c r="L16" s="3"/>
      <c r="M16" s="3"/>
      <c r="N16" s="3">
        <v>4</v>
      </c>
    </row>
    <row r="17" spans="1:25" x14ac:dyDescent="0.2">
      <c r="A17" s="2" t="s">
        <v>292</v>
      </c>
      <c r="B17" s="3"/>
      <c r="C17" s="3"/>
      <c r="D17" s="3"/>
      <c r="E17" s="3"/>
      <c r="F17" s="3"/>
      <c r="G17" s="3">
        <v>1</v>
      </c>
      <c r="H17" s="3"/>
      <c r="I17" s="3"/>
      <c r="J17" s="3"/>
      <c r="K17" s="3"/>
      <c r="L17" s="3"/>
      <c r="M17" s="3"/>
      <c r="N17" s="3">
        <v>1</v>
      </c>
    </row>
    <row r="18" spans="1:25" x14ac:dyDescent="0.2">
      <c r="A18" s="2" t="s">
        <v>333</v>
      </c>
      <c r="B18" s="3"/>
      <c r="C18" s="3"/>
      <c r="D18" s="3"/>
      <c r="E18" s="3"/>
      <c r="F18" s="3"/>
      <c r="G18" s="3"/>
      <c r="H18" s="3">
        <v>6</v>
      </c>
      <c r="I18" s="3"/>
      <c r="J18" s="3"/>
      <c r="K18" s="3"/>
      <c r="L18" s="3"/>
      <c r="M18" s="3"/>
      <c r="N18" s="3">
        <v>6</v>
      </c>
    </row>
    <row r="19" spans="1:25" x14ac:dyDescent="0.2">
      <c r="A19" s="2" t="s">
        <v>294</v>
      </c>
      <c r="B19" s="3"/>
      <c r="C19" s="3"/>
      <c r="D19" s="3"/>
      <c r="E19" s="3"/>
      <c r="F19" s="3"/>
      <c r="G19" s="3">
        <v>1</v>
      </c>
      <c r="H19" s="3"/>
      <c r="I19" s="3"/>
      <c r="J19" s="3"/>
      <c r="K19" s="3"/>
      <c r="L19" s="3"/>
      <c r="M19" s="3"/>
      <c r="N19" s="3">
        <v>1</v>
      </c>
    </row>
    <row r="20" spans="1:25" x14ac:dyDescent="0.2">
      <c r="A20" s="2" t="s">
        <v>36</v>
      </c>
      <c r="B20" s="3">
        <v>7</v>
      </c>
      <c r="C20" s="3">
        <v>5</v>
      </c>
      <c r="D20" s="3">
        <v>8</v>
      </c>
      <c r="E20" s="3">
        <v>3</v>
      </c>
      <c r="F20" s="3">
        <v>8</v>
      </c>
      <c r="G20" s="3"/>
      <c r="H20" s="3">
        <v>6</v>
      </c>
      <c r="I20" s="3">
        <v>10</v>
      </c>
      <c r="J20" s="3">
        <v>6</v>
      </c>
      <c r="K20" s="3">
        <v>4</v>
      </c>
      <c r="L20" s="3">
        <v>7</v>
      </c>
      <c r="M20" s="3">
        <v>6</v>
      </c>
      <c r="N20" s="3">
        <v>70</v>
      </c>
    </row>
    <row r="21" spans="1:25" x14ac:dyDescent="0.2">
      <c r="A21" s="2" t="s">
        <v>415</v>
      </c>
      <c r="B21" s="3"/>
      <c r="C21" s="3"/>
      <c r="D21" s="3"/>
      <c r="E21" s="3"/>
      <c r="F21" s="3"/>
      <c r="G21" s="3"/>
      <c r="H21" s="3"/>
      <c r="I21" s="3">
        <v>10</v>
      </c>
      <c r="J21" s="3"/>
      <c r="K21" s="3"/>
      <c r="L21" s="3"/>
      <c r="M21" s="3"/>
      <c r="N21" s="3">
        <v>10</v>
      </c>
    </row>
    <row r="22" spans="1:25" x14ac:dyDescent="0.2">
      <c r="A22" s="2" t="s">
        <v>1277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6</v>
      </c>
      <c r="N22" s="3">
        <v>6</v>
      </c>
    </row>
    <row r="23" spans="1:25" x14ac:dyDescent="0.2">
      <c r="A23" s="2" t="s">
        <v>296</v>
      </c>
      <c r="B23" s="3"/>
      <c r="C23" s="3"/>
      <c r="D23" s="3"/>
      <c r="E23" s="3"/>
      <c r="F23" s="3"/>
      <c r="G23" s="3">
        <v>1</v>
      </c>
      <c r="H23" s="3"/>
      <c r="I23" s="3"/>
      <c r="J23" s="3"/>
      <c r="K23" s="3"/>
      <c r="L23" s="3"/>
      <c r="M23" s="3"/>
      <c r="N23" s="3">
        <v>1</v>
      </c>
    </row>
    <row r="24" spans="1:25" x14ac:dyDescent="0.2">
      <c r="A24" s="2" t="s">
        <v>166</v>
      </c>
      <c r="B24" s="3"/>
      <c r="C24" s="3"/>
      <c r="D24" s="3">
        <v>6</v>
      </c>
      <c r="E24" s="3"/>
      <c r="F24" s="3">
        <v>1</v>
      </c>
      <c r="G24" s="3"/>
      <c r="H24" s="3"/>
      <c r="I24" s="3">
        <v>2</v>
      </c>
      <c r="J24" s="3"/>
      <c r="K24" s="3"/>
      <c r="L24" s="3"/>
      <c r="M24" s="3"/>
      <c r="N24" s="3">
        <v>9</v>
      </c>
    </row>
    <row r="25" spans="1:25" x14ac:dyDescent="0.2">
      <c r="A25" s="2" t="s">
        <v>42</v>
      </c>
      <c r="B25" s="3">
        <v>7</v>
      </c>
      <c r="C25" s="3">
        <v>5</v>
      </c>
      <c r="D25" s="3">
        <v>8</v>
      </c>
      <c r="E25" s="3">
        <v>3</v>
      </c>
      <c r="F25" s="3">
        <v>8</v>
      </c>
      <c r="G25" s="3">
        <v>1</v>
      </c>
      <c r="H25" s="3">
        <v>6</v>
      </c>
      <c r="I25" s="3">
        <v>10</v>
      </c>
      <c r="J25" s="3">
        <v>6</v>
      </c>
      <c r="K25" s="3">
        <v>4</v>
      </c>
      <c r="L25" s="3">
        <v>7</v>
      </c>
      <c r="M25" s="3">
        <v>6</v>
      </c>
      <c r="N25" s="3">
        <v>71</v>
      </c>
    </row>
    <row r="26" spans="1:25" x14ac:dyDescent="0.2">
      <c r="A26" s="2" t="s">
        <v>298</v>
      </c>
      <c r="B26" s="3"/>
      <c r="C26" s="3"/>
      <c r="D26" s="3"/>
      <c r="E26" s="3"/>
      <c r="F26" s="3"/>
      <c r="G26" s="3">
        <v>1</v>
      </c>
      <c r="H26" s="3"/>
      <c r="I26" s="3"/>
      <c r="J26" s="3"/>
      <c r="K26" s="3"/>
      <c r="L26" s="3"/>
      <c r="M26" s="3"/>
      <c r="N26" s="3">
        <v>1</v>
      </c>
    </row>
    <row r="27" spans="1:25" x14ac:dyDescent="0.2">
      <c r="A27" s="2" t="s">
        <v>189</v>
      </c>
      <c r="B27" s="3"/>
      <c r="C27" s="3"/>
      <c r="D27" s="3">
        <v>8</v>
      </c>
      <c r="E27" s="3"/>
      <c r="F27" s="3"/>
      <c r="G27" s="3"/>
      <c r="H27" s="3"/>
      <c r="I27" s="3"/>
      <c r="J27" s="3"/>
      <c r="K27" s="3"/>
      <c r="L27" s="3"/>
      <c r="M27" s="3"/>
      <c r="N27" s="3">
        <v>8</v>
      </c>
    </row>
    <row r="28" spans="1:25" x14ac:dyDescent="0.2">
      <c r="A28" s="2" t="s">
        <v>1103</v>
      </c>
      <c r="B28" s="3">
        <v>54</v>
      </c>
      <c r="C28" s="3">
        <v>41</v>
      </c>
      <c r="D28" s="3">
        <v>88</v>
      </c>
      <c r="E28" s="3">
        <v>21</v>
      </c>
      <c r="F28" s="3">
        <v>61</v>
      </c>
      <c r="G28" s="3">
        <v>11</v>
      </c>
      <c r="H28" s="3">
        <v>50</v>
      </c>
      <c r="I28" s="3">
        <v>85</v>
      </c>
      <c r="J28" s="3">
        <v>47</v>
      </c>
      <c r="K28" s="3">
        <v>32</v>
      </c>
      <c r="L28" s="3">
        <v>49</v>
      </c>
      <c r="M28" s="3">
        <v>52</v>
      </c>
      <c r="N28" s="3">
        <v>591</v>
      </c>
    </row>
    <row r="30" spans="1:25" x14ac:dyDescent="0.2">
      <c r="A30" t="s">
        <v>1101</v>
      </c>
      <c r="B30" t="s">
        <v>1771</v>
      </c>
      <c r="C30" t="s">
        <v>286</v>
      </c>
      <c r="D30" t="s">
        <v>110</v>
      </c>
      <c r="E30" t="s">
        <v>0</v>
      </c>
      <c r="F30" t="s">
        <v>6</v>
      </c>
      <c r="G30" t="s">
        <v>289</v>
      </c>
      <c r="H30" t="s">
        <v>73</v>
      </c>
      <c r="I30" t="s">
        <v>12</v>
      </c>
      <c r="J30" t="s">
        <v>48</v>
      </c>
      <c r="K30" t="s">
        <v>18</v>
      </c>
      <c r="L30" t="s">
        <v>24</v>
      </c>
      <c r="M30" t="s">
        <v>30</v>
      </c>
      <c r="N30" t="s">
        <v>1173</v>
      </c>
      <c r="O30" t="s">
        <v>292</v>
      </c>
      <c r="P30" t="s">
        <v>333</v>
      </c>
      <c r="Q30" t="s">
        <v>294</v>
      </c>
      <c r="R30" t="s">
        <v>36</v>
      </c>
      <c r="S30" t="s">
        <v>415</v>
      </c>
      <c r="T30" t="s">
        <v>1277</v>
      </c>
      <c r="U30" t="s">
        <v>296</v>
      </c>
      <c r="V30" t="s">
        <v>166</v>
      </c>
      <c r="W30" t="s">
        <v>42</v>
      </c>
      <c r="X30" t="s">
        <v>298</v>
      </c>
      <c r="Y30" t="s">
        <v>189</v>
      </c>
    </row>
    <row r="31" spans="1:25" x14ac:dyDescent="0.2">
      <c r="A31" t="s">
        <v>61</v>
      </c>
      <c r="B31">
        <f>COUNT(C31:Y31)</f>
        <v>9</v>
      </c>
      <c r="E31">
        <v>7</v>
      </c>
      <c r="F31">
        <v>7</v>
      </c>
      <c r="H31">
        <v>4</v>
      </c>
      <c r="I31">
        <v>7</v>
      </c>
      <c r="J31">
        <v>1</v>
      </c>
      <c r="L31">
        <v>7</v>
      </c>
      <c r="M31">
        <v>7</v>
      </c>
      <c r="R31">
        <v>7</v>
      </c>
      <c r="W31">
        <v>7</v>
      </c>
    </row>
    <row r="32" spans="1:25" x14ac:dyDescent="0.2">
      <c r="A32" t="s">
        <v>53</v>
      </c>
      <c r="B32">
        <f t="shared" ref="B32:B43" si="0">COUNT(C32:Y32)</f>
        <v>9</v>
      </c>
      <c r="E32">
        <v>5</v>
      </c>
      <c r="F32">
        <v>5</v>
      </c>
      <c r="I32">
        <v>5</v>
      </c>
      <c r="J32">
        <v>1</v>
      </c>
      <c r="K32">
        <v>5</v>
      </c>
      <c r="L32">
        <v>5</v>
      </c>
      <c r="M32">
        <v>5</v>
      </c>
      <c r="R32">
        <v>5</v>
      </c>
      <c r="W32">
        <v>5</v>
      </c>
    </row>
    <row r="33" spans="1:25" x14ac:dyDescent="0.2">
      <c r="A33" t="s">
        <v>109</v>
      </c>
      <c r="B33">
        <f t="shared" si="0"/>
        <v>11</v>
      </c>
      <c r="D33">
        <v>7</v>
      </c>
      <c r="E33">
        <v>8</v>
      </c>
      <c r="F33">
        <v>8</v>
      </c>
      <c r="I33">
        <v>8</v>
      </c>
      <c r="J33">
        <v>11</v>
      </c>
      <c r="L33">
        <v>8</v>
      </c>
      <c r="M33">
        <v>8</v>
      </c>
      <c r="R33">
        <v>8</v>
      </c>
      <c r="V33">
        <v>6</v>
      </c>
      <c r="W33">
        <v>8</v>
      </c>
      <c r="Y33">
        <v>8</v>
      </c>
    </row>
    <row r="34" spans="1:25" x14ac:dyDescent="0.2">
      <c r="A34" t="s">
        <v>222</v>
      </c>
      <c r="B34">
        <f t="shared" si="0"/>
        <v>7</v>
      </c>
      <c r="E34">
        <v>3</v>
      </c>
      <c r="F34">
        <v>3</v>
      </c>
      <c r="I34">
        <v>3</v>
      </c>
      <c r="L34">
        <v>3</v>
      </c>
      <c r="M34">
        <v>3</v>
      </c>
      <c r="R34">
        <v>3</v>
      </c>
      <c r="W34">
        <v>3</v>
      </c>
    </row>
    <row r="35" spans="1:25" x14ac:dyDescent="0.2">
      <c r="A35" t="s">
        <v>284</v>
      </c>
      <c r="B35">
        <f t="shared" si="0"/>
        <v>10</v>
      </c>
      <c r="E35">
        <v>8</v>
      </c>
      <c r="F35">
        <v>8</v>
      </c>
      <c r="H35">
        <v>2</v>
      </c>
      <c r="I35">
        <v>8</v>
      </c>
      <c r="J35">
        <v>2</v>
      </c>
      <c r="L35">
        <v>8</v>
      </c>
      <c r="M35">
        <v>8</v>
      </c>
      <c r="R35">
        <v>8</v>
      </c>
      <c r="V35">
        <v>1</v>
      </c>
      <c r="W35">
        <v>8</v>
      </c>
    </row>
    <row r="36" spans="1:25" x14ac:dyDescent="0.2">
      <c r="A36" t="s">
        <v>285</v>
      </c>
      <c r="B36">
        <f t="shared" si="0"/>
        <v>10</v>
      </c>
      <c r="C36">
        <v>1</v>
      </c>
      <c r="F36">
        <v>1</v>
      </c>
      <c r="G36">
        <v>1</v>
      </c>
      <c r="I36">
        <v>1</v>
      </c>
      <c r="J36">
        <v>2</v>
      </c>
      <c r="O36">
        <v>1</v>
      </c>
      <c r="Q36">
        <v>1</v>
      </c>
      <c r="U36">
        <v>1</v>
      </c>
      <c r="W36">
        <v>1</v>
      </c>
      <c r="X36">
        <v>1</v>
      </c>
    </row>
    <row r="37" spans="1:25" x14ac:dyDescent="0.2">
      <c r="A37" t="s">
        <v>354</v>
      </c>
      <c r="B37">
        <f t="shared" si="0"/>
        <v>9</v>
      </c>
      <c r="E37">
        <v>6</v>
      </c>
      <c r="F37">
        <v>6</v>
      </c>
      <c r="I37">
        <v>6</v>
      </c>
      <c r="J37">
        <v>2</v>
      </c>
      <c r="L37">
        <v>6</v>
      </c>
      <c r="M37">
        <v>6</v>
      </c>
      <c r="P37">
        <v>6</v>
      </c>
      <c r="R37">
        <v>6</v>
      </c>
      <c r="W37">
        <v>6</v>
      </c>
    </row>
    <row r="38" spans="1:25" x14ac:dyDescent="0.2">
      <c r="A38" t="s">
        <v>441</v>
      </c>
      <c r="B38">
        <f t="shared" si="0"/>
        <v>10</v>
      </c>
      <c r="E38">
        <v>10</v>
      </c>
      <c r="F38">
        <v>10</v>
      </c>
      <c r="I38">
        <v>10</v>
      </c>
      <c r="J38">
        <v>3</v>
      </c>
      <c r="L38">
        <v>10</v>
      </c>
      <c r="M38">
        <v>10</v>
      </c>
      <c r="R38">
        <v>10</v>
      </c>
      <c r="S38">
        <v>10</v>
      </c>
      <c r="V38">
        <v>2</v>
      </c>
      <c r="W38">
        <v>10</v>
      </c>
    </row>
    <row r="39" spans="1:25" x14ac:dyDescent="0.2">
      <c r="A39" t="s">
        <v>1105</v>
      </c>
      <c r="B39">
        <f t="shared" si="0"/>
        <v>9</v>
      </c>
      <c r="E39">
        <v>6</v>
      </c>
      <c r="F39">
        <v>6</v>
      </c>
      <c r="H39">
        <v>2</v>
      </c>
      <c r="I39">
        <v>6</v>
      </c>
      <c r="J39">
        <v>3</v>
      </c>
      <c r="L39">
        <v>6</v>
      </c>
      <c r="M39">
        <v>6</v>
      </c>
      <c r="R39">
        <v>6</v>
      </c>
      <c r="W39">
        <v>6</v>
      </c>
    </row>
    <row r="40" spans="1:25" x14ac:dyDescent="0.2">
      <c r="A40" t="s">
        <v>1186</v>
      </c>
      <c r="B40">
        <f t="shared" si="0"/>
        <v>8</v>
      </c>
      <c r="E40">
        <v>4</v>
      </c>
      <c r="F40">
        <v>4</v>
      </c>
      <c r="I40">
        <v>4</v>
      </c>
      <c r="L40">
        <v>4</v>
      </c>
      <c r="M40">
        <v>4</v>
      </c>
      <c r="N40">
        <v>4</v>
      </c>
      <c r="R40">
        <v>4</v>
      </c>
      <c r="W40">
        <v>4</v>
      </c>
    </row>
    <row r="41" spans="1:25" x14ac:dyDescent="0.2">
      <c r="A41" t="s">
        <v>1235</v>
      </c>
      <c r="B41">
        <f t="shared" si="0"/>
        <v>7</v>
      </c>
      <c r="E41">
        <v>7</v>
      </c>
      <c r="F41">
        <v>7</v>
      </c>
      <c r="I41">
        <v>7</v>
      </c>
      <c r="L41">
        <v>7</v>
      </c>
      <c r="M41">
        <v>7</v>
      </c>
      <c r="R41">
        <v>7</v>
      </c>
      <c r="W41">
        <v>7</v>
      </c>
    </row>
    <row r="42" spans="1:25" x14ac:dyDescent="0.2">
      <c r="A42" t="s">
        <v>1236</v>
      </c>
      <c r="B42">
        <f t="shared" si="0"/>
        <v>9</v>
      </c>
      <c r="E42">
        <v>6</v>
      </c>
      <c r="F42">
        <v>6</v>
      </c>
      <c r="H42">
        <v>4</v>
      </c>
      <c r="I42">
        <v>6</v>
      </c>
      <c r="L42">
        <v>6</v>
      </c>
      <c r="M42">
        <v>6</v>
      </c>
      <c r="R42">
        <v>6</v>
      </c>
      <c r="T42">
        <v>6</v>
      </c>
      <c r="W42">
        <v>6</v>
      </c>
    </row>
    <row r="43" spans="1:25" x14ac:dyDescent="0.2">
      <c r="A43" t="s">
        <v>1103</v>
      </c>
      <c r="B43">
        <f t="shared" si="0"/>
        <v>23</v>
      </c>
      <c r="C43">
        <v>1</v>
      </c>
      <c r="D43">
        <v>7</v>
      </c>
      <c r="E43">
        <v>70</v>
      </c>
      <c r="F43">
        <v>71</v>
      </c>
      <c r="G43">
        <v>1</v>
      </c>
      <c r="H43">
        <v>12</v>
      </c>
      <c r="I43">
        <v>71</v>
      </c>
      <c r="J43">
        <v>25</v>
      </c>
      <c r="K43">
        <v>5</v>
      </c>
      <c r="L43">
        <v>70</v>
      </c>
      <c r="M43">
        <v>70</v>
      </c>
      <c r="N43">
        <v>4</v>
      </c>
      <c r="O43">
        <v>1</v>
      </c>
      <c r="P43">
        <v>6</v>
      </c>
      <c r="Q43">
        <v>1</v>
      </c>
      <c r="R43">
        <v>70</v>
      </c>
      <c r="S43">
        <v>10</v>
      </c>
      <c r="T43">
        <v>6</v>
      </c>
      <c r="U43">
        <v>1</v>
      </c>
      <c r="V43">
        <v>9</v>
      </c>
      <c r="W43">
        <v>71</v>
      </c>
      <c r="X43">
        <v>1</v>
      </c>
      <c r="Y43">
        <v>8</v>
      </c>
    </row>
    <row r="44" spans="1:25" x14ac:dyDescent="0.2">
      <c r="A44" t="s">
        <v>1772</v>
      </c>
      <c r="B44">
        <f>COUNTIF(C44:Y44,TRUE)</f>
        <v>6</v>
      </c>
      <c r="C44" t="b">
        <f>C36=C43</f>
        <v>1</v>
      </c>
      <c r="D44" t="b">
        <f t="shared" ref="D44:Y44" si="1">D36=D43</f>
        <v>0</v>
      </c>
      <c r="E44" t="b">
        <f t="shared" si="1"/>
        <v>0</v>
      </c>
      <c r="F44" t="b">
        <f t="shared" si="1"/>
        <v>0</v>
      </c>
      <c r="G44" t="b">
        <f t="shared" si="1"/>
        <v>1</v>
      </c>
      <c r="H44" t="b">
        <f t="shared" si="1"/>
        <v>0</v>
      </c>
      <c r="I44" t="b">
        <f t="shared" si="1"/>
        <v>0</v>
      </c>
      <c r="J44" t="b">
        <f t="shared" si="1"/>
        <v>0</v>
      </c>
      <c r="K44" t="b">
        <f t="shared" si="1"/>
        <v>0</v>
      </c>
      <c r="L44" t="b">
        <f t="shared" si="1"/>
        <v>0</v>
      </c>
      <c r="M44" t="b">
        <f t="shared" si="1"/>
        <v>0</v>
      </c>
      <c r="N44" t="b">
        <f t="shared" si="1"/>
        <v>0</v>
      </c>
      <c r="O44" t="b">
        <f t="shared" si="1"/>
        <v>1</v>
      </c>
      <c r="P44" t="b">
        <f t="shared" si="1"/>
        <v>0</v>
      </c>
      <c r="Q44" t="b">
        <f t="shared" si="1"/>
        <v>1</v>
      </c>
      <c r="R44" t="b">
        <f t="shared" si="1"/>
        <v>0</v>
      </c>
      <c r="S44" t="b">
        <f t="shared" si="1"/>
        <v>0</v>
      </c>
      <c r="T44" t="b">
        <f t="shared" si="1"/>
        <v>0</v>
      </c>
      <c r="U44" t="b">
        <f t="shared" si="1"/>
        <v>1</v>
      </c>
      <c r="V44" t="b">
        <f t="shared" si="1"/>
        <v>0</v>
      </c>
      <c r="W44" t="b">
        <f t="shared" si="1"/>
        <v>0</v>
      </c>
      <c r="X44" t="b">
        <f t="shared" si="1"/>
        <v>1</v>
      </c>
      <c r="Y44" t="b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2"/>
  <sheetViews>
    <sheetView workbookViewId="0">
      <selection activeCell="A2" sqref="A2"/>
    </sheetView>
  </sheetViews>
  <sheetFormatPr defaultRowHeight="12.75" x14ac:dyDescent="0.2"/>
  <cols>
    <col min="1" max="1" width="24.85546875" customWidth="1"/>
    <col min="2" max="2" width="31.42578125" customWidth="1"/>
    <col min="3" max="3" width="30" customWidth="1"/>
    <col min="4" max="4" width="25.7109375" customWidth="1"/>
  </cols>
  <sheetData>
    <row r="1" spans="1:5" x14ac:dyDescent="0.2">
      <c r="A1" t="s">
        <v>52</v>
      </c>
      <c r="B1" t="s">
        <v>50</v>
      </c>
      <c r="C1" t="s">
        <v>51</v>
      </c>
      <c r="D1" t="s">
        <v>1751</v>
      </c>
      <c r="E1" t="s">
        <v>1752</v>
      </c>
    </row>
    <row r="2" spans="1:5" x14ac:dyDescent="0.2">
      <c r="A2" t="s">
        <v>61</v>
      </c>
      <c r="B2" t="s">
        <v>24</v>
      </c>
      <c r="C2" t="s">
        <v>565</v>
      </c>
      <c r="D2" t="s">
        <v>566</v>
      </c>
    </row>
    <row r="3" spans="1:5" x14ac:dyDescent="0.2">
      <c r="A3" t="s">
        <v>354</v>
      </c>
      <c r="B3" t="s">
        <v>333</v>
      </c>
      <c r="C3" t="s">
        <v>955</v>
      </c>
      <c r="D3" t="s">
        <v>546</v>
      </c>
    </row>
    <row r="4" spans="1:5" x14ac:dyDescent="0.2">
      <c r="A4" t="s">
        <v>1236</v>
      </c>
      <c r="B4" t="s">
        <v>6</v>
      </c>
      <c r="C4" t="s">
        <v>1426</v>
      </c>
      <c r="D4" t="s">
        <v>1547</v>
      </c>
    </row>
    <row r="5" spans="1:5" x14ac:dyDescent="0.2">
      <c r="A5" t="s">
        <v>1235</v>
      </c>
      <c r="B5" t="s">
        <v>6</v>
      </c>
      <c r="C5" t="s">
        <v>1411</v>
      </c>
      <c r="D5" t="s">
        <v>1548</v>
      </c>
    </row>
    <row r="6" spans="1:5" x14ac:dyDescent="0.2">
      <c r="A6" t="s">
        <v>1105</v>
      </c>
      <c r="B6" t="s">
        <v>6</v>
      </c>
      <c r="C6" t="s">
        <v>1431</v>
      </c>
      <c r="D6" t="s">
        <v>863</v>
      </c>
    </row>
    <row r="7" spans="1:5" x14ac:dyDescent="0.2">
      <c r="A7" t="s">
        <v>354</v>
      </c>
      <c r="B7" t="s">
        <v>6</v>
      </c>
      <c r="C7" t="s">
        <v>915</v>
      </c>
      <c r="D7" t="s">
        <v>916</v>
      </c>
      <c r="E7" t="s">
        <v>916</v>
      </c>
    </row>
    <row r="8" spans="1:5" x14ac:dyDescent="0.2">
      <c r="A8" t="s">
        <v>441</v>
      </c>
      <c r="B8" t="s">
        <v>30</v>
      </c>
      <c r="C8" t="s">
        <v>553</v>
      </c>
      <c r="D8" t="s">
        <v>1043</v>
      </c>
    </row>
    <row r="9" spans="1:5" x14ac:dyDescent="0.2">
      <c r="A9" t="s">
        <v>109</v>
      </c>
      <c r="B9" t="s">
        <v>6</v>
      </c>
      <c r="C9" t="s">
        <v>543</v>
      </c>
      <c r="D9" t="s">
        <v>642</v>
      </c>
    </row>
    <row r="10" spans="1:5" x14ac:dyDescent="0.2">
      <c r="A10" t="s">
        <v>1105</v>
      </c>
      <c r="B10" t="s">
        <v>24</v>
      </c>
      <c r="C10" t="s">
        <v>789</v>
      </c>
      <c r="D10" t="s">
        <v>1549</v>
      </c>
    </row>
    <row r="11" spans="1:5" x14ac:dyDescent="0.2">
      <c r="A11" t="s">
        <v>109</v>
      </c>
      <c r="B11" t="s">
        <v>24</v>
      </c>
      <c r="C11" t="s">
        <v>672</v>
      </c>
      <c r="D11" t="s">
        <v>673</v>
      </c>
    </row>
    <row r="12" spans="1:5" x14ac:dyDescent="0.2">
      <c r="A12" t="s">
        <v>1235</v>
      </c>
      <c r="B12" t="s">
        <v>6</v>
      </c>
      <c r="C12" t="s">
        <v>468</v>
      </c>
      <c r="D12" t="s">
        <v>1550</v>
      </c>
    </row>
    <row r="13" spans="1:5" x14ac:dyDescent="0.2">
      <c r="A13" t="s">
        <v>441</v>
      </c>
      <c r="B13" t="s">
        <v>6</v>
      </c>
      <c r="C13" t="s">
        <v>468</v>
      </c>
      <c r="D13" t="s">
        <v>997</v>
      </c>
    </row>
    <row r="14" spans="1:5" x14ac:dyDescent="0.2">
      <c r="A14" t="s">
        <v>354</v>
      </c>
      <c r="B14" t="s">
        <v>24</v>
      </c>
      <c r="C14" t="s">
        <v>847</v>
      </c>
      <c r="D14" t="s">
        <v>556</v>
      </c>
    </row>
    <row r="15" spans="1:5" x14ac:dyDescent="0.2">
      <c r="A15" t="s">
        <v>285</v>
      </c>
      <c r="B15" t="s">
        <v>289</v>
      </c>
      <c r="C15" t="s">
        <v>894</v>
      </c>
      <c r="D15" t="s">
        <v>895</v>
      </c>
    </row>
    <row r="16" spans="1:5" x14ac:dyDescent="0.2">
      <c r="A16" t="s">
        <v>53</v>
      </c>
      <c r="B16" t="s">
        <v>6</v>
      </c>
      <c r="C16" t="s">
        <v>451</v>
      </c>
      <c r="D16" t="s">
        <v>453</v>
      </c>
    </row>
    <row r="17" spans="1:5" x14ac:dyDescent="0.2">
      <c r="A17" t="s">
        <v>61</v>
      </c>
      <c r="B17" t="s">
        <v>6</v>
      </c>
      <c r="C17" t="s">
        <v>535</v>
      </c>
      <c r="D17" t="s">
        <v>536</v>
      </c>
      <c r="E17" t="s">
        <v>537</v>
      </c>
    </row>
    <row r="18" spans="1:5" x14ac:dyDescent="0.2">
      <c r="A18" t="s">
        <v>109</v>
      </c>
      <c r="B18" t="s">
        <v>42</v>
      </c>
      <c r="C18" t="s">
        <v>724</v>
      </c>
      <c r="D18" t="s">
        <v>725</v>
      </c>
    </row>
    <row r="19" spans="1:5" x14ac:dyDescent="0.2">
      <c r="A19" t="s">
        <v>1186</v>
      </c>
      <c r="B19" t="s">
        <v>1173</v>
      </c>
      <c r="C19" t="s">
        <v>1380</v>
      </c>
      <c r="D19" t="s">
        <v>520</v>
      </c>
    </row>
    <row r="20" spans="1:5" x14ac:dyDescent="0.2">
      <c r="A20" t="s">
        <v>61</v>
      </c>
      <c r="B20" t="s">
        <v>6</v>
      </c>
      <c r="C20" t="s">
        <v>519</v>
      </c>
      <c r="D20" t="s">
        <v>538</v>
      </c>
    </row>
    <row r="21" spans="1:5" x14ac:dyDescent="0.2">
      <c r="A21" t="s">
        <v>441</v>
      </c>
      <c r="B21" t="s">
        <v>24</v>
      </c>
      <c r="C21" t="s">
        <v>519</v>
      </c>
      <c r="D21" t="s">
        <v>1030</v>
      </c>
    </row>
    <row r="22" spans="1:5" x14ac:dyDescent="0.2">
      <c r="A22" t="s">
        <v>1236</v>
      </c>
      <c r="B22" t="s">
        <v>6</v>
      </c>
      <c r="C22" t="s">
        <v>519</v>
      </c>
      <c r="D22" t="s">
        <v>1551</v>
      </c>
    </row>
    <row r="23" spans="1:5" x14ac:dyDescent="0.2">
      <c r="A23" t="s">
        <v>53</v>
      </c>
      <c r="B23" t="s">
        <v>36</v>
      </c>
      <c r="C23" t="s">
        <v>503</v>
      </c>
      <c r="D23" t="s">
        <v>504</v>
      </c>
    </row>
    <row r="24" spans="1:5" x14ac:dyDescent="0.2">
      <c r="A24" t="s">
        <v>222</v>
      </c>
      <c r="B24" t="s">
        <v>24</v>
      </c>
      <c r="C24" t="s">
        <v>786</v>
      </c>
      <c r="D24" t="s">
        <v>787</v>
      </c>
    </row>
    <row r="25" spans="1:5" x14ac:dyDescent="0.2">
      <c r="A25" t="s">
        <v>284</v>
      </c>
      <c r="B25" t="s">
        <v>24</v>
      </c>
      <c r="C25" t="s">
        <v>792</v>
      </c>
      <c r="D25" t="s">
        <v>843</v>
      </c>
    </row>
    <row r="26" spans="1:5" x14ac:dyDescent="0.2">
      <c r="A26" t="s">
        <v>285</v>
      </c>
      <c r="B26" t="s">
        <v>292</v>
      </c>
      <c r="C26" t="s">
        <v>896</v>
      </c>
      <c r="D26" t="s">
        <v>897</v>
      </c>
    </row>
    <row r="27" spans="1:5" x14ac:dyDescent="0.2">
      <c r="A27" t="s">
        <v>1236</v>
      </c>
      <c r="B27" t="s">
        <v>42</v>
      </c>
      <c r="C27" t="s">
        <v>765</v>
      </c>
      <c r="D27" t="s">
        <v>1552</v>
      </c>
    </row>
    <row r="28" spans="1:5" x14ac:dyDescent="0.2">
      <c r="A28" t="s">
        <v>1105</v>
      </c>
      <c r="B28" t="s">
        <v>12</v>
      </c>
      <c r="C28" t="s">
        <v>1401</v>
      </c>
      <c r="D28" t="s">
        <v>573</v>
      </c>
      <c r="E28" t="s">
        <v>1553</v>
      </c>
    </row>
    <row r="29" spans="1:5" x14ac:dyDescent="0.2">
      <c r="A29" t="s">
        <v>1186</v>
      </c>
      <c r="B29" t="s">
        <v>36</v>
      </c>
      <c r="C29" t="s">
        <v>881</v>
      </c>
      <c r="D29" t="s">
        <v>1554</v>
      </c>
    </row>
    <row r="30" spans="1:5" x14ac:dyDescent="0.2">
      <c r="A30" t="s">
        <v>1235</v>
      </c>
      <c r="B30" t="s">
        <v>24</v>
      </c>
      <c r="C30" t="s">
        <v>1413</v>
      </c>
      <c r="D30" t="s">
        <v>1554</v>
      </c>
    </row>
    <row r="31" spans="1:5" x14ac:dyDescent="0.2">
      <c r="A31" t="s">
        <v>441</v>
      </c>
      <c r="B31" t="s">
        <v>36</v>
      </c>
      <c r="C31" t="s">
        <v>1056</v>
      </c>
      <c r="D31" t="s">
        <v>1057</v>
      </c>
    </row>
    <row r="32" spans="1:5" x14ac:dyDescent="0.2">
      <c r="A32" t="s">
        <v>441</v>
      </c>
      <c r="B32" t="s">
        <v>6</v>
      </c>
      <c r="C32" t="s">
        <v>998</v>
      </c>
      <c r="D32" t="s">
        <v>999</v>
      </c>
    </row>
    <row r="33" spans="1:5" x14ac:dyDescent="0.2">
      <c r="A33" t="s">
        <v>222</v>
      </c>
      <c r="B33" t="s">
        <v>24</v>
      </c>
      <c r="C33" t="s">
        <v>551</v>
      </c>
      <c r="D33" t="s">
        <v>788</v>
      </c>
    </row>
    <row r="34" spans="1:5" x14ac:dyDescent="0.2">
      <c r="A34" t="s">
        <v>441</v>
      </c>
      <c r="B34" t="s">
        <v>0</v>
      </c>
      <c r="C34" t="s">
        <v>589</v>
      </c>
      <c r="D34" t="s">
        <v>983</v>
      </c>
    </row>
    <row r="35" spans="1:5" x14ac:dyDescent="0.2">
      <c r="A35" t="s">
        <v>1236</v>
      </c>
      <c r="B35" t="s">
        <v>24</v>
      </c>
      <c r="C35" t="s">
        <v>589</v>
      </c>
      <c r="D35" t="s">
        <v>1555</v>
      </c>
    </row>
    <row r="36" spans="1:5" x14ac:dyDescent="0.2">
      <c r="A36" t="s">
        <v>53</v>
      </c>
      <c r="B36" t="s">
        <v>24</v>
      </c>
      <c r="C36" t="s">
        <v>481</v>
      </c>
      <c r="D36" t="s">
        <v>482</v>
      </c>
    </row>
    <row r="37" spans="1:5" x14ac:dyDescent="0.2">
      <c r="A37" t="s">
        <v>53</v>
      </c>
      <c r="B37" t="s">
        <v>6</v>
      </c>
      <c r="C37" t="s">
        <v>454</v>
      </c>
      <c r="D37" t="s">
        <v>455</v>
      </c>
    </row>
    <row r="38" spans="1:5" x14ac:dyDescent="0.2">
      <c r="A38" t="s">
        <v>284</v>
      </c>
      <c r="B38" t="s">
        <v>6</v>
      </c>
      <c r="C38" t="s">
        <v>814</v>
      </c>
      <c r="D38" t="s">
        <v>815</v>
      </c>
    </row>
    <row r="39" spans="1:5" x14ac:dyDescent="0.2">
      <c r="A39" t="s">
        <v>109</v>
      </c>
      <c r="B39" t="s">
        <v>24</v>
      </c>
      <c r="C39" t="s">
        <v>674</v>
      </c>
      <c r="D39" t="s">
        <v>675</v>
      </c>
    </row>
    <row r="40" spans="1:5" x14ac:dyDescent="0.2">
      <c r="A40" t="s">
        <v>109</v>
      </c>
      <c r="B40" t="s">
        <v>6</v>
      </c>
      <c r="C40" t="s">
        <v>640</v>
      </c>
      <c r="D40" t="s">
        <v>641</v>
      </c>
    </row>
    <row r="41" spans="1:5" x14ac:dyDescent="0.2">
      <c r="A41" t="s">
        <v>284</v>
      </c>
      <c r="B41" t="s">
        <v>24</v>
      </c>
      <c r="C41" t="s">
        <v>841</v>
      </c>
      <c r="D41" t="s">
        <v>842</v>
      </c>
    </row>
    <row r="42" spans="1:5" x14ac:dyDescent="0.2">
      <c r="A42" t="s">
        <v>284</v>
      </c>
      <c r="B42" t="s">
        <v>24</v>
      </c>
      <c r="C42" t="s">
        <v>844</v>
      </c>
      <c r="D42" t="s">
        <v>695</v>
      </c>
    </row>
    <row r="43" spans="1:5" x14ac:dyDescent="0.2">
      <c r="A43" t="s">
        <v>53</v>
      </c>
      <c r="B43" t="s">
        <v>0</v>
      </c>
      <c r="C43" t="s">
        <v>442</v>
      </c>
      <c r="D43" t="s">
        <v>443</v>
      </c>
    </row>
    <row r="44" spans="1:5" x14ac:dyDescent="0.2">
      <c r="A44" t="s">
        <v>53</v>
      </c>
      <c r="B44" t="s">
        <v>0</v>
      </c>
      <c r="C44" t="s">
        <v>444</v>
      </c>
      <c r="D44" t="s">
        <v>445</v>
      </c>
      <c r="E44" t="s">
        <v>446</v>
      </c>
    </row>
    <row r="45" spans="1:5" x14ac:dyDescent="0.2">
      <c r="A45" t="s">
        <v>53</v>
      </c>
      <c r="B45" t="s">
        <v>0</v>
      </c>
      <c r="C45" t="s">
        <v>447</v>
      </c>
      <c r="D45" t="s">
        <v>448</v>
      </c>
    </row>
    <row r="46" spans="1:5" x14ac:dyDescent="0.2">
      <c r="A46" t="s">
        <v>53</v>
      </c>
      <c r="B46" t="s">
        <v>0</v>
      </c>
      <c r="C46" t="s">
        <v>449</v>
      </c>
      <c r="D46" t="s">
        <v>450</v>
      </c>
    </row>
    <row r="47" spans="1:5" x14ac:dyDescent="0.2">
      <c r="A47" t="s">
        <v>53</v>
      </c>
      <c r="B47" t="s">
        <v>0</v>
      </c>
      <c r="C47" t="s">
        <v>451</v>
      </c>
      <c r="D47" t="s">
        <v>452</v>
      </c>
    </row>
    <row r="48" spans="1:5" x14ac:dyDescent="0.2">
      <c r="A48" t="s">
        <v>53</v>
      </c>
      <c r="B48" t="s">
        <v>6</v>
      </c>
      <c r="C48" t="s">
        <v>456</v>
      </c>
      <c r="D48" t="s">
        <v>457</v>
      </c>
    </row>
    <row r="49" spans="1:4" x14ac:dyDescent="0.2">
      <c r="A49" t="s">
        <v>53</v>
      </c>
      <c r="B49" t="s">
        <v>6</v>
      </c>
      <c r="C49" t="s">
        <v>458</v>
      </c>
      <c r="D49" t="s">
        <v>459</v>
      </c>
    </row>
    <row r="50" spans="1:4" x14ac:dyDescent="0.2">
      <c r="A50" t="s">
        <v>53</v>
      </c>
      <c r="B50" t="s">
        <v>6</v>
      </c>
      <c r="C50" t="s">
        <v>460</v>
      </c>
      <c r="D50" t="s">
        <v>461</v>
      </c>
    </row>
    <row r="51" spans="1:4" x14ac:dyDescent="0.2">
      <c r="A51" t="s">
        <v>53</v>
      </c>
      <c r="B51" t="s">
        <v>12</v>
      </c>
      <c r="C51" t="s">
        <v>462</v>
      </c>
      <c r="D51" t="s">
        <v>463</v>
      </c>
    </row>
    <row r="52" spans="1:4" x14ac:dyDescent="0.2">
      <c r="A52" t="s">
        <v>53</v>
      </c>
      <c r="B52" t="s">
        <v>12</v>
      </c>
      <c r="C52" t="s">
        <v>464</v>
      </c>
      <c r="D52" t="s">
        <v>465</v>
      </c>
    </row>
    <row r="53" spans="1:4" x14ac:dyDescent="0.2">
      <c r="A53" t="s">
        <v>53</v>
      </c>
      <c r="B53" t="s">
        <v>12</v>
      </c>
      <c r="C53" t="s">
        <v>466</v>
      </c>
      <c r="D53" t="s">
        <v>467</v>
      </c>
    </row>
    <row r="54" spans="1:4" x14ac:dyDescent="0.2">
      <c r="A54" t="s">
        <v>53</v>
      </c>
      <c r="B54" t="s">
        <v>12</v>
      </c>
      <c r="C54" t="s">
        <v>468</v>
      </c>
      <c r="D54" t="s">
        <v>469</v>
      </c>
    </row>
    <row r="55" spans="1:4" x14ac:dyDescent="0.2">
      <c r="A55" t="s">
        <v>53</v>
      </c>
      <c r="B55" t="s">
        <v>12</v>
      </c>
      <c r="C55" t="s">
        <v>470</v>
      </c>
      <c r="D55" t="s">
        <v>471</v>
      </c>
    </row>
    <row r="56" spans="1:4" x14ac:dyDescent="0.2">
      <c r="A56" t="s">
        <v>53</v>
      </c>
      <c r="B56" t="s">
        <v>18</v>
      </c>
      <c r="C56" t="s">
        <v>472</v>
      </c>
      <c r="D56" t="s">
        <v>473</v>
      </c>
    </row>
    <row r="57" spans="1:4" x14ac:dyDescent="0.2">
      <c r="A57" t="s">
        <v>53</v>
      </c>
      <c r="B57" t="s">
        <v>18</v>
      </c>
      <c r="C57" t="s">
        <v>474</v>
      </c>
      <c r="D57" t="s">
        <v>475</v>
      </c>
    </row>
    <row r="58" spans="1:4" x14ac:dyDescent="0.2">
      <c r="A58" t="s">
        <v>53</v>
      </c>
      <c r="B58" t="s">
        <v>18</v>
      </c>
      <c r="C58" t="s">
        <v>468</v>
      </c>
      <c r="D58" t="s">
        <v>476</v>
      </c>
    </row>
    <row r="59" spans="1:4" x14ac:dyDescent="0.2">
      <c r="A59" t="s">
        <v>53</v>
      </c>
      <c r="B59" t="s">
        <v>18</v>
      </c>
      <c r="C59" t="s">
        <v>477</v>
      </c>
      <c r="D59" t="s">
        <v>478</v>
      </c>
    </row>
    <row r="60" spans="1:4" x14ac:dyDescent="0.2">
      <c r="A60" t="s">
        <v>53</v>
      </c>
      <c r="B60" t="s">
        <v>18</v>
      </c>
      <c r="C60" t="s">
        <v>479</v>
      </c>
      <c r="D60" t="s">
        <v>480</v>
      </c>
    </row>
    <row r="61" spans="1:4" x14ac:dyDescent="0.2">
      <c r="A61" t="s">
        <v>53</v>
      </c>
      <c r="B61" t="s">
        <v>24</v>
      </c>
      <c r="C61" t="s">
        <v>483</v>
      </c>
      <c r="D61" t="s">
        <v>484</v>
      </c>
    </row>
    <row r="62" spans="1:4" x14ac:dyDescent="0.2">
      <c r="A62" t="s">
        <v>53</v>
      </c>
      <c r="B62" t="s">
        <v>24</v>
      </c>
      <c r="C62" t="s">
        <v>456</v>
      </c>
      <c r="D62" t="s">
        <v>485</v>
      </c>
    </row>
    <row r="63" spans="1:4" x14ac:dyDescent="0.2">
      <c r="A63" t="s">
        <v>53</v>
      </c>
      <c r="B63" t="s">
        <v>24</v>
      </c>
      <c r="C63" t="s">
        <v>486</v>
      </c>
      <c r="D63" t="s">
        <v>487</v>
      </c>
    </row>
    <row r="64" spans="1:4" x14ac:dyDescent="0.2">
      <c r="A64" t="s">
        <v>53</v>
      </c>
      <c r="B64" t="s">
        <v>24</v>
      </c>
      <c r="C64" t="s">
        <v>488</v>
      </c>
      <c r="D64" t="s">
        <v>489</v>
      </c>
    </row>
    <row r="65" spans="1:5" x14ac:dyDescent="0.2">
      <c r="A65" t="s">
        <v>53</v>
      </c>
      <c r="B65" t="s">
        <v>30</v>
      </c>
      <c r="C65" t="s">
        <v>490</v>
      </c>
      <c r="D65" t="s">
        <v>491</v>
      </c>
      <c r="E65" t="s">
        <v>492</v>
      </c>
    </row>
    <row r="66" spans="1:5" x14ac:dyDescent="0.2">
      <c r="A66" t="s">
        <v>53</v>
      </c>
      <c r="B66" t="s">
        <v>30</v>
      </c>
      <c r="C66" t="s">
        <v>493</v>
      </c>
      <c r="D66" t="s">
        <v>494</v>
      </c>
    </row>
    <row r="67" spans="1:5" x14ac:dyDescent="0.2">
      <c r="A67" t="s">
        <v>53</v>
      </c>
      <c r="B67" t="s">
        <v>30</v>
      </c>
      <c r="C67" t="s">
        <v>495</v>
      </c>
      <c r="D67" t="s">
        <v>496</v>
      </c>
    </row>
    <row r="68" spans="1:5" x14ac:dyDescent="0.2">
      <c r="A68" t="s">
        <v>53</v>
      </c>
      <c r="B68" t="s">
        <v>30</v>
      </c>
      <c r="C68" t="s">
        <v>497</v>
      </c>
      <c r="D68" t="s">
        <v>498</v>
      </c>
    </row>
    <row r="69" spans="1:5" x14ac:dyDescent="0.2">
      <c r="A69" t="s">
        <v>53</v>
      </c>
      <c r="B69" t="s">
        <v>30</v>
      </c>
      <c r="C69" t="s">
        <v>499</v>
      </c>
      <c r="D69" t="s">
        <v>500</v>
      </c>
    </row>
    <row r="70" spans="1:5" x14ac:dyDescent="0.2">
      <c r="A70" t="s">
        <v>53</v>
      </c>
      <c r="B70" t="s">
        <v>36</v>
      </c>
      <c r="C70" t="s">
        <v>501</v>
      </c>
      <c r="D70" t="s">
        <v>502</v>
      </c>
    </row>
    <row r="71" spans="1:5" x14ac:dyDescent="0.2">
      <c r="A71" t="s">
        <v>53</v>
      </c>
      <c r="B71" t="s">
        <v>36</v>
      </c>
      <c r="C71" t="s">
        <v>505</v>
      </c>
      <c r="D71" t="s">
        <v>506</v>
      </c>
    </row>
    <row r="72" spans="1:5" x14ac:dyDescent="0.2">
      <c r="A72" t="s">
        <v>53</v>
      </c>
      <c r="B72" t="s">
        <v>36</v>
      </c>
      <c r="C72" t="s">
        <v>507</v>
      </c>
      <c r="D72" t="s">
        <v>508</v>
      </c>
    </row>
    <row r="73" spans="1:5" x14ac:dyDescent="0.2">
      <c r="A73" t="s">
        <v>53</v>
      </c>
      <c r="B73" t="s">
        <v>36</v>
      </c>
      <c r="C73" t="s">
        <v>509</v>
      </c>
      <c r="D73" t="s">
        <v>510</v>
      </c>
    </row>
    <row r="74" spans="1:5" x14ac:dyDescent="0.2">
      <c r="A74" t="s">
        <v>53</v>
      </c>
      <c r="B74" t="s">
        <v>42</v>
      </c>
      <c r="C74" t="s">
        <v>511</v>
      </c>
      <c r="D74" t="s">
        <v>512</v>
      </c>
    </row>
    <row r="75" spans="1:5" x14ac:dyDescent="0.2">
      <c r="A75" t="s">
        <v>53</v>
      </c>
      <c r="B75" t="s">
        <v>42</v>
      </c>
      <c r="C75" t="s">
        <v>513</v>
      </c>
      <c r="D75" t="s">
        <v>514</v>
      </c>
    </row>
    <row r="76" spans="1:5" x14ac:dyDescent="0.2">
      <c r="A76" t="s">
        <v>53</v>
      </c>
      <c r="B76" t="s">
        <v>42</v>
      </c>
      <c r="C76" t="s">
        <v>515</v>
      </c>
      <c r="D76" t="s">
        <v>516</v>
      </c>
    </row>
    <row r="77" spans="1:5" x14ac:dyDescent="0.2">
      <c r="A77" t="s">
        <v>53</v>
      </c>
      <c r="B77" t="s">
        <v>42</v>
      </c>
      <c r="C77" t="s">
        <v>517</v>
      </c>
      <c r="D77" t="s">
        <v>518</v>
      </c>
    </row>
    <row r="78" spans="1:5" x14ac:dyDescent="0.2">
      <c r="A78" t="s">
        <v>53</v>
      </c>
      <c r="B78" t="s">
        <v>42</v>
      </c>
      <c r="C78" t="s">
        <v>519</v>
      </c>
      <c r="D78" t="s">
        <v>520</v>
      </c>
    </row>
    <row r="79" spans="1:5" x14ac:dyDescent="0.2">
      <c r="A79" t="s">
        <v>53</v>
      </c>
      <c r="B79" t="s">
        <v>48</v>
      </c>
      <c r="C79" t="s">
        <v>470</v>
      </c>
      <c r="D79" t="s">
        <v>521</v>
      </c>
    </row>
    <row r="80" spans="1:5" x14ac:dyDescent="0.2">
      <c r="A80" t="s">
        <v>61</v>
      </c>
      <c r="B80" t="s">
        <v>0</v>
      </c>
      <c r="C80" t="s">
        <v>451</v>
      </c>
      <c r="D80" t="s">
        <v>522</v>
      </c>
    </row>
    <row r="81" spans="1:5" x14ac:dyDescent="0.2">
      <c r="A81" t="s">
        <v>61</v>
      </c>
      <c r="B81" t="s">
        <v>0</v>
      </c>
      <c r="C81" t="s">
        <v>523</v>
      </c>
      <c r="D81" t="s">
        <v>524</v>
      </c>
    </row>
    <row r="82" spans="1:5" x14ac:dyDescent="0.2">
      <c r="A82" t="s">
        <v>61</v>
      </c>
      <c r="B82" t="s">
        <v>0</v>
      </c>
      <c r="C82" t="s">
        <v>525</v>
      </c>
      <c r="D82" t="s">
        <v>526</v>
      </c>
    </row>
    <row r="83" spans="1:5" x14ac:dyDescent="0.2">
      <c r="A83" t="s">
        <v>61</v>
      </c>
      <c r="B83" t="s">
        <v>0</v>
      </c>
      <c r="C83" t="s">
        <v>527</v>
      </c>
      <c r="D83" t="s">
        <v>528</v>
      </c>
      <c r="E83" t="s">
        <v>529</v>
      </c>
    </row>
    <row r="84" spans="1:5" x14ac:dyDescent="0.2">
      <c r="A84" t="s">
        <v>61</v>
      </c>
      <c r="B84" t="s">
        <v>0</v>
      </c>
      <c r="C84" t="s">
        <v>530</v>
      </c>
      <c r="D84" t="s">
        <v>531</v>
      </c>
    </row>
    <row r="85" spans="1:5" x14ac:dyDescent="0.2">
      <c r="A85" t="s">
        <v>61</v>
      </c>
      <c r="B85" t="s">
        <v>0</v>
      </c>
      <c r="C85" t="s">
        <v>460</v>
      </c>
      <c r="D85" t="s">
        <v>532</v>
      </c>
    </row>
    <row r="86" spans="1:5" x14ac:dyDescent="0.2">
      <c r="A86" t="s">
        <v>61</v>
      </c>
      <c r="B86" t="s">
        <v>0</v>
      </c>
      <c r="C86" t="s">
        <v>533</v>
      </c>
      <c r="D86" t="s">
        <v>534</v>
      </c>
    </row>
    <row r="87" spans="1:5" x14ac:dyDescent="0.2">
      <c r="A87" t="s">
        <v>61</v>
      </c>
      <c r="B87" t="s">
        <v>6</v>
      </c>
      <c r="C87" t="s">
        <v>539</v>
      </c>
      <c r="D87" t="s">
        <v>540</v>
      </c>
    </row>
    <row r="88" spans="1:5" x14ac:dyDescent="0.2">
      <c r="A88" t="s">
        <v>61</v>
      </c>
      <c r="B88" t="s">
        <v>6</v>
      </c>
      <c r="C88" t="s">
        <v>460</v>
      </c>
      <c r="D88" t="s">
        <v>541</v>
      </c>
    </row>
    <row r="89" spans="1:5" x14ac:dyDescent="0.2">
      <c r="A89" t="s">
        <v>61</v>
      </c>
      <c r="B89" t="s">
        <v>6</v>
      </c>
      <c r="C89" t="s">
        <v>542</v>
      </c>
      <c r="D89" t="s">
        <v>543</v>
      </c>
    </row>
    <row r="90" spans="1:5" x14ac:dyDescent="0.2">
      <c r="A90" t="s">
        <v>61</v>
      </c>
      <c r="B90" t="s">
        <v>6</v>
      </c>
      <c r="C90" t="s">
        <v>544</v>
      </c>
      <c r="D90" t="s">
        <v>545</v>
      </c>
    </row>
    <row r="91" spans="1:5" x14ac:dyDescent="0.2">
      <c r="A91" t="s">
        <v>61</v>
      </c>
      <c r="B91" t="s">
        <v>6</v>
      </c>
      <c r="C91" t="s">
        <v>460</v>
      </c>
      <c r="D91" t="s">
        <v>546</v>
      </c>
    </row>
    <row r="92" spans="1:5" x14ac:dyDescent="0.2">
      <c r="A92" t="s">
        <v>61</v>
      </c>
      <c r="B92" t="s">
        <v>73</v>
      </c>
      <c r="C92" t="s">
        <v>547</v>
      </c>
      <c r="D92" t="s">
        <v>548</v>
      </c>
    </row>
    <row r="93" spans="1:5" x14ac:dyDescent="0.2">
      <c r="A93" t="s">
        <v>61</v>
      </c>
      <c r="B93" t="s">
        <v>73</v>
      </c>
      <c r="C93" t="s">
        <v>543</v>
      </c>
      <c r="D93" t="s">
        <v>549</v>
      </c>
    </row>
    <row r="94" spans="1:5" x14ac:dyDescent="0.2">
      <c r="A94" t="s">
        <v>61</v>
      </c>
      <c r="B94" t="s">
        <v>73</v>
      </c>
      <c r="C94" t="s">
        <v>550</v>
      </c>
      <c r="D94" t="s">
        <v>549</v>
      </c>
    </row>
    <row r="95" spans="1:5" x14ac:dyDescent="0.2">
      <c r="A95" t="s">
        <v>61</v>
      </c>
      <c r="B95" t="s">
        <v>73</v>
      </c>
      <c r="C95" t="s">
        <v>551</v>
      </c>
      <c r="D95" t="s">
        <v>552</v>
      </c>
    </row>
    <row r="96" spans="1:5" x14ac:dyDescent="0.2">
      <c r="A96" t="s">
        <v>61</v>
      </c>
      <c r="B96" t="s">
        <v>12</v>
      </c>
      <c r="C96" t="s">
        <v>553</v>
      </c>
      <c r="D96" t="s">
        <v>554</v>
      </c>
    </row>
    <row r="97" spans="1:4" x14ac:dyDescent="0.2">
      <c r="A97" t="s">
        <v>61</v>
      </c>
      <c r="B97" t="s">
        <v>12</v>
      </c>
      <c r="C97" t="s">
        <v>454</v>
      </c>
      <c r="D97" t="s">
        <v>555</v>
      </c>
    </row>
    <row r="98" spans="1:4" x14ac:dyDescent="0.2">
      <c r="A98" t="s">
        <v>61</v>
      </c>
      <c r="B98" t="s">
        <v>12</v>
      </c>
      <c r="C98" t="s">
        <v>556</v>
      </c>
      <c r="D98" t="s">
        <v>557</v>
      </c>
    </row>
    <row r="99" spans="1:4" x14ac:dyDescent="0.2">
      <c r="A99" t="s">
        <v>61</v>
      </c>
      <c r="B99" t="s">
        <v>12</v>
      </c>
      <c r="C99" t="s">
        <v>558</v>
      </c>
      <c r="D99" t="s">
        <v>559</v>
      </c>
    </row>
    <row r="100" spans="1:4" x14ac:dyDescent="0.2">
      <c r="A100" t="s">
        <v>61</v>
      </c>
      <c r="B100" t="s">
        <v>12</v>
      </c>
      <c r="C100" t="s">
        <v>551</v>
      </c>
      <c r="D100" t="s">
        <v>560</v>
      </c>
    </row>
    <row r="101" spans="1:4" x14ac:dyDescent="0.2">
      <c r="A101" t="s">
        <v>61</v>
      </c>
      <c r="B101" t="s">
        <v>12</v>
      </c>
      <c r="C101" t="s">
        <v>561</v>
      </c>
      <c r="D101" t="s">
        <v>562</v>
      </c>
    </row>
    <row r="102" spans="1:4" x14ac:dyDescent="0.2">
      <c r="A102" t="s">
        <v>61</v>
      </c>
      <c r="B102" t="s">
        <v>12</v>
      </c>
      <c r="C102" t="s">
        <v>563</v>
      </c>
      <c r="D102" t="s">
        <v>564</v>
      </c>
    </row>
    <row r="103" spans="1:4" x14ac:dyDescent="0.2">
      <c r="A103" t="s">
        <v>61</v>
      </c>
      <c r="B103" t="s">
        <v>24</v>
      </c>
      <c r="C103" t="s">
        <v>567</v>
      </c>
      <c r="D103" t="s">
        <v>568</v>
      </c>
    </row>
    <row r="104" spans="1:4" x14ac:dyDescent="0.2">
      <c r="A104" t="s">
        <v>61</v>
      </c>
      <c r="B104" t="s">
        <v>24</v>
      </c>
      <c r="C104" t="s">
        <v>569</v>
      </c>
      <c r="D104" t="s">
        <v>522</v>
      </c>
    </row>
    <row r="105" spans="1:4" x14ac:dyDescent="0.2">
      <c r="A105" t="s">
        <v>61</v>
      </c>
      <c r="B105" t="s">
        <v>24</v>
      </c>
      <c r="C105" t="s">
        <v>570</v>
      </c>
      <c r="D105" t="s">
        <v>571</v>
      </c>
    </row>
    <row r="106" spans="1:4" x14ac:dyDescent="0.2">
      <c r="A106" t="s">
        <v>61</v>
      </c>
      <c r="B106" t="s">
        <v>24</v>
      </c>
      <c r="C106" t="s">
        <v>509</v>
      </c>
      <c r="D106" t="s">
        <v>546</v>
      </c>
    </row>
    <row r="107" spans="1:4" x14ac:dyDescent="0.2">
      <c r="A107" t="s">
        <v>61</v>
      </c>
      <c r="B107" t="s">
        <v>24</v>
      </c>
      <c r="C107" t="s">
        <v>572</v>
      </c>
      <c r="D107" t="s">
        <v>573</v>
      </c>
    </row>
    <row r="108" spans="1:4" x14ac:dyDescent="0.2">
      <c r="A108" t="s">
        <v>61</v>
      </c>
      <c r="B108" t="s">
        <v>24</v>
      </c>
      <c r="C108" t="s">
        <v>574</v>
      </c>
      <c r="D108" t="s">
        <v>575</v>
      </c>
    </row>
    <row r="109" spans="1:4" x14ac:dyDescent="0.2">
      <c r="A109" t="s">
        <v>61</v>
      </c>
      <c r="B109" t="s">
        <v>30</v>
      </c>
      <c r="C109" t="s">
        <v>576</v>
      </c>
      <c r="D109" t="s">
        <v>577</v>
      </c>
    </row>
    <row r="110" spans="1:4" x14ac:dyDescent="0.2">
      <c r="A110" t="s">
        <v>61</v>
      </c>
      <c r="B110" t="s">
        <v>30</v>
      </c>
      <c r="C110" t="s">
        <v>495</v>
      </c>
      <c r="D110" t="s">
        <v>578</v>
      </c>
    </row>
    <row r="111" spans="1:4" x14ac:dyDescent="0.2">
      <c r="A111" t="s">
        <v>61</v>
      </c>
      <c r="B111" t="s">
        <v>30</v>
      </c>
      <c r="C111" t="s">
        <v>579</v>
      </c>
      <c r="D111" t="s">
        <v>580</v>
      </c>
    </row>
    <row r="112" spans="1:4" x14ac:dyDescent="0.2">
      <c r="A112" t="s">
        <v>61</v>
      </c>
      <c r="B112" t="s">
        <v>30</v>
      </c>
      <c r="C112" t="s">
        <v>581</v>
      </c>
      <c r="D112" t="s">
        <v>582</v>
      </c>
    </row>
    <row r="113" spans="1:4" x14ac:dyDescent="0.2">
      <c r="A113" t="s">
        <v>61</v>
      </c>
      <c r="B113" t="s">
        <v>30</v>
      </c>
      <c r="C113" t="s">
        <v>583</v>
      </c>
      <c r="D113" t="s">
        <v>584</v>
      </c>
    </row>
    <row r="114" spans="1:4" x14ac:dyDescent="0.2">
      <c r="A114" t="s">
        <v>61</v>
      </c>
      <c r="B114" t="s">
        <v>30</v>
      </c>
      <c r="C114" t="s">
        <v>585</v>
      </c>
      <c r="D114" t="s">
        <v>586</v>
      </c>
    </row>
    <row r="115" spans="1:4" x14ac:dyDescent="0.2">
      <c r="A115" t="s">
        <v>61</v>
      </c>
      <c r="B115" t="s">
        <v>30</v>
      </c>
      <c r="C115" t="s">
        <v>587</v>
      </c>
      <c r="D115" t="s">
        <v>588</v>
      </c>
    </row>
    <row r="116" spans="1:4" x14ac:dyDescent="0.2">
      <c r="A116" t="s">
        <v>61</v>
      </c>
      <c r="B116" t="s">
        <v>36</v>
      </c>
      <c r="C116" t="s">
        <v>589</v>
      </c>
      <c r="D116" t="s">
        <v>590</v>
      </c>
    </row>
    <row r="117" spans="1:4" x14ac:dyDescent="0.2">
      <c r="A117" t="s">
        <v>61</v>
      </c>
      <c r="B117" t="s">
        <v>36</v>
      </c>
      <c r="C117" t="s">
        <v>493</v>
      </c>
      <c r="D117" t="s">
        <v>591</v>
      </c>
    </row>
    <row r="118" spans="1:4" x14ac:dyDescent="0.2">
      <c r="A118" t="s">
        <v>61</v>
      </c>
      <c r="B118" t="s">
        <v>36</v>
      </c>
      <c r="C118" t="s">
        <v>592</v>
      </c>
      <c r="D118" t="s">
        <v>593</v>
      </c>
    </row>
    <row r="119" spans="1:4" x14ac:dyDescent="0.2">
      <c r="A119" t="s">
        <v>61</v>
      </c>
      <c r="B119" t="s">
        <v>36</v>
      </c>
      <c r="C119" t="s">
        <v>551</v>
      </c>
      <c r="D119" t="s">
        <v>594</v>
      </c>
    </row>
    <row r="120" spans="1:4" x14ac:dyDescent="0.2">
      <c r="A120" t="s">
        <v>61</v>
      </c>
      <c r="B120" t="s">
        <v>36</v>
      </c>
      <c r="C120" t="s">
        <v>595</v>
      </c>
      <c r="D120" t="s">
        <v>596</v>
      </c>
    </row>
    <row r="121" spans="1:4" x14ac:dyDescent="0.2">
      <c r="A121" t="s">
        <v>61</v>
      </c>
      <c r="B121" t="s">
        <v>36</v>
      </c>
      <c r="C121" t="s">
        <v>597</v>
      </c>
      <c r="D121" t="s">
        <v>598</v>
      </c>
    </row>
    <row r="122" spans="1:4" x14ac:dyDescent="0.2">
      <c r="A122" t="s">
        <v>61</v>
      </c>
      <c r="B122" t="s">
        <v>36</v>
      </c>
      <c r="C122" t="s">
        <v>599</v>
      </c>
      <c r="D122" t="s">
        <v>600</v>
      </c>
    </row>
    <row r="123" spans="1:4" x14ac:dyDescent="0.2">
      <c r="A123" t="s">
        <v>61</v>
      </c>
      <c r="B123" t="s">
        <v>42</v>
      </c>
      <c r="C123" t="s">
        <v>601</v>
      </c>
      <c r="D123" t="s">
        <v>602</v>
      </c>
    </row>
    <row r="124" spans="1:4" x14ac:dyDescent="0.2">
      <c r="A124" t="s">
        <v>61</v>
      </c>
      <c r="B124" t="s">
        <v>42</v>
      </c>
      <c r="C124" t="s">
        <v>551</v>
      </c>
      <c r="D124" t="s">
        <v>603</v>
      </c>
    </row>
    <row r="125" spans="1:4" x14ac:dyDescent="0.2">
      <c r="A125" t="s">
        <v>61</v>
      </c>
      <c r="B125" t="s">
        <v>42</v>
      </c>
      <c r="C125" t="s">
        <v>604</v>
      </c>
      <c r="D125" t="s">
        <v>605</v>
      </c>
    </row>
    <row r="126" spans="1:4" x14ac:dyDescent="0.2">
      <c r="A126" t="s">
        <v>61</v>
      </c>
      <c r="B126" t="s">
        <v>42</v>
      </c>
      <c r="C126" t="s">
        <v>606</v>
      </c>
      <c r="D126" t="s">
        <v>607</v>
      </c>
    </row>
    <row r="127" spans="1:4" x14ac:dyDescent="0.2">
      <c r="A127" t="s">
        <v>61</v>
      </c>
      <c r="B127" t="s">
        <v>42</v>
      </c>
      <c r="C127" t="s">
        <v>511</v>
      </c>
      <c r="D127" t="s">
        <v>512</v>
      </c>
    </row>
    <row r="128" spans="1:4" x14ac:dyDescent="0.2">
      <c r="A128" t="s">
        <v>61</v>
      </c>
      <c r="B128" t="s">
        <v>42</v>
      </c>
      <c r="C128" t="s">
        <v>519</v>
      </c>
      <c r="D128" t="s">
        <v>608</v>
      </c>
    </row>
    <row r="129" spans="1:5" x14ac:dyDescent="0.2">
      <c r="A129" t="s">
        <v>61</v>
      </c>
      <c r="B129" t="s">
        <v>42</v>
      </c>
      <c r="C129" t="s">
        <v>519</v>
      </c>
      <c r="D129" t="s">
        <v>609</v>
      </c>
    </row>
    <row r="130" spans="1:5" x14ac:dyDescent="0.2">
      <c r="A130" t="s">
        <v>61</v>
      </c>
      <c r="B130" t="s">
        <v>48</v>
      </c>
      <c r="C130" t="s">
        <v>610</v>
      </c>
      <c r="D130" t="s">
        <v>611</v>
      </c>
    </row>
    <row r="131" spans="1:5" x14ac:dyDescent="0.2">
      <c r="A131" t="s">
        <v>109</v>
      </c>
      <c r="B131" t="s">
        <v>110</v>
      </c>
      <c r="C131" t="s">
        <v>612</v>
      </c>
      <c r="D131" t="s">
        <v>613</v>
      </c>
    </row>
    <row r="132" spans="1:5" x14ac:dyDescent="0.2">
      <c r="A132" t="s">
        <v>109</v>
      </c>
      <c r="B132" t="s">
        <v>110</v>
      </c>
      <c r="C132" t="s">
        <v>614</v>
      </c>
      <c r="D132" t="s">
        <v>546</v>
      </c>
    </row>
    <row r="133" spans="1:5" x14ac:dyDescent="0.2">
      <c r="A133" t="s">
        <v>109</v>
      </c>
      <c r="B133" t="s">
        <v>110</v>
      </c>
      <c r="C133" t="s">
        <v>615</v>
      </c>
      <c r="D133" t="s">
        <v>616</v>
      </c>
    </row>
    <row r="134" spans="1:5" x14ac:dyDescent="0.2">
      <c r="A134" t="s">
        <v>109</v>
      </c>
      <c r="B134" t="s">
        <v>110</v>
      </c>
      <c r="C134" t="s">
        <v>617</v>
      </c>
      <c r="D134" t="s">
        <v>526</v>
      </c>
    </row>
    <row r="135" spans="1:5" x14ac:dyDescent="0.2">
      <c r="A135" t="s">
        <v>109</v>
      </c>
      <c r="B135" t="s">
        <v>110</v>
      </c>
      <c r="C135" t="s">
        <v>618</v>
      </c>
      <c r="D135" t="s">
        <v>619</v>
      </c>
      <c r="E135" t="s">
        <v>620</v>
      </c>
    </row>
    <row r="136" spans="1:5" x14ac:dyDescent="0.2">
      <c r="A136" t="s">
        <v>109</v>
      </c>
      <c r="B136" t="s">
        <v>110</v>
      </c>
      <c r="C136" t="s">
        <v>621</v>
      </c>
      <c r="D136" t="s">
        <v>622</v>
      </c>
    </row>
    <row r="137" spans="1:5" x14ac:dyDescent="0.2">
      <c r="A137" t="s">
        <v>109</v>
      </c>
      <c r="B137" t="s">
        <v>110</v>
      </c>
      <c r="C137" t="s">
        <v>470</v>
      </c>
      <c r="D137" t="s">
        <v>623</v>
      </c>
    </row>
    <row r="138" spans="1:5" x14ac:dyDescent="0.2">
      <c r="A138" t="s">
        <v>109</v>
      </c>
      <c r="B138" t="s">
        <v>0</v>
      </c>
      <c r="C138" t="s">
        <v>624</v>
      </c>
      <c r="D138" t="s">
        <v>625</v>
      </c>
    </row>
    <row r="139" spans="1:5" x14ac:dyDescent="0.2">
      <c r="A139" t="s">
        <v>109</v>
      </c>
      <c r="B139" t="s">
        <v>0</v>
      </c>
      <c r="C139" t="s">
        <v>626</v>
      </c>
      <c r="D139" t="s">
        <v>627</v>
      </c>
    </row>
    <row r="140" spans="1:5" x14ac:dyDescent="0.2">
      <c r="A140" t="s">
        <v>109</v>
      </c>
      <c r="B140" t="s">
        <v>0</v>
      </c>
      <c r="C140" t="s">
        <v>628</v>
      </c>
      <c r="D140" t="s">
        <v>629</v>
      </c>
    </row>
    <row r="141" spans="1:5" x14ac:dyDescent="0.2">
      <c r="A141" t="s">
        <v>109</v>
      </c>
      <c r="B141" t="s">
        <v>0</v>
      </c>
      <c r="C141" t="s">
        <v>630</v>
      </c>
      <c r="D141" t="s">
        <v>631</v>
      </c>
    </row>
    <row r="142" spans="1:5" x14ac:dyDescent="0.2">
      <c r="A142" t="s">
        <v>109</v>
      </c>
      <c r="B142" t="s">
        <v>0</v>
      </c>
      <c r="C142" t="s">
        <v>632</v>
      </c>
      <c r="D142" t="s">
        <v>633</v>
      </c>
    </row>
    <row r="143" spans="1:5" x14ac:dyDescent="0.2">
      <c r="A143" t="s">
        <v>109</v>
      </c>
      <c r="B143" t="s">
        <v>0</v>
      </c>
      <c r="C143" t="s">
        <v>634</v>
      </c>
      <c r="D143" t="s">
        <v>635</v>
      </c>
    </row>
    <row r="144" spans="1:5" x14ac:dyDescent="0.2">
      <c r="A144" t="s">
        <v>109</v>
      </c>
      <c r="B144" t="s">
        <v>0</v>
      </c>
      <c r="C144" t="s">
        <v>636</v>
      </c>
      <c r="D144" t="s">
        <v>637</v>
      </c>
    </row>
    <row r="145" spans="1:6" x14ac:dyDescent="0.2">
      <c r="A145" t="s">
        <v>109</v>
      </c>
      <c r="B145" t="s">
        <v>0</v>
      </c>
      <c r="C145" t="s">
        <v>638</v>
      </c>
      <c r="D145" t="s">
        <v>639</v>
      </c>
    </row>
    <row r="146" spans="1:6" x14ac:dyDescent="0.2">
      <c r="A146" t="s">
        <v>109</v>
      </c>
      <c r="B146" t="s">
        <v>6</v>
      </c>
      <c r="C146" t="s">
        <v>643</v>
      </c>
      <c r="D146" t="s">
        <v>644</v>
      </c>
    </row>
    <row r="147" spans="1:6" x14ac:dyDescent="0.2">
      <c r="A147" t="s">
        <v>109</v>
      </c>
      <c r="B147" t="s">
        <v>6</v>
      </c>
      <c r="C147" t="s">
        <v>645</v>
      </c>
      <c r="D147" t="s">
        <v>646</v>
      </c>
    </row>
    <row r="148" spans="1:6" x14ac:dyDescent="0.2">
      <c r="A148" t="s">
        <v>109</v>
      </c>
      <c r="B148" t="s">
        <v>6</v>
      </c>
      <c r="C148" t="s">
        <v>573</v>
      </c>
      <c r="D148" t="s">
        <v>647</v>
      </c>
    </row>
    <row r="149" spans="1:6" x14ac:dyDescent="0.2">
      <c r="A149" t="s">
        <v>109</v>
      </c>
      <c r="B149" t="s">
        <v>6</v>
      </c>
      <c r="C149" t="s">
        <v>648</v>
      </c>
      <c r="D149" t="s">
        <v>649</v>
      </c>
    </row>
    <row r="150" spans="1:6" x14ac:dyDescent="0.2">
      <c r="A150" t="s">
        <v>109</v>
      </c>
      <c r="B150" t="s">
        <v>6</v>
      </c>
      <c r="C150" t="s">
        <v>650</v>
      </c>
      <c r="D150" t="s">
        <v>651</v>
      </c>
    </row>
    <row r="151" spans="1:6" x14ac:dyDescent="0.2">
      <c r="A151" t="s">
        <v>109</v>
      </c>
      <c r="B151" t="s">
        <v>6</v>
      </c>
      <c r="C151" t="s">
        <v>652</v>
      </c>
      <c r="D151" t="s">
        <v>653</v>
      </c>
    </row>
    <row r="152" spans="1:6" x14ac:dyDescent="0.2">
      <c r="A152" t="s">
        <v>109</v>
      </c>
      <c r="B152" t="s">
        <v>12</v>
      </c>
      <c r="C152" t="s">
        <v>573</v>
      </c>
      <c r="D152" t="s">
        <v>654</v>
      </c>
    </row>
    <row r="153" spans="1:6" x14ac:dyDescent="0.2">
      <c r="A153" t="s">
        <v>109</v>
      </c>
      <c r="B153" t="s">
        <v>12</v>
      </c>
      <c r="C153" t="s">
        <v>655</v>
      </c>
      <c r="D153" t="s">
        <v>656</v>
      </c>
    </row>
    <row r="154" spans="1:6" x14ac:dyDescent="0.2">
      <c r="A154" t="s">
        <v>109</v>
      </c>
      <c r="B154" t="s">
        <v>12</v>
      </c>
      <c r="C154" t="s">
        <v>657</v>
      </c>
      <c r="D154" t="s">
        <v>658</v>
      </c>
    </row>
    <row r="155" spans="1:6" x14ac:dyDescent="0.2">
      <c r="A155" t="s">
        <v>109</v>
      </c>
      <c r="B155" t="s">
        <v>12</v>
      </c>
      <c r="C155" t="s">
        <v>659</v>
      </c>
      <c r="D155" t="s">
        <v>660</v>
      </c>
    </row>
    <row r="156" spans="1:6" x14ac:dyDescent="0.2">
      <c r="A156" t="s">
        <v>109</v>
      </c>
      <c r="B156" t="s">
        <v>12</v>
      </c>
      <c r="C156" t="s">
        <v>661</v>
      </c>
      <c r="D156" t="s">
        <v>662</v>
      </c>
    </row>
    <row r="157" spans="1:6" x14ac:dyDescent="0.2">
      <c r="A157" t="s">
        <v>109</v>
      </c>
      <c r="B157" t="s">
        <v>12</v>
      </c>
      <c r="C157" t="s">
        <v>663</v>
      </c>
      <c r="D157" t="s">
        <v>664</v>
      </c>
      <c r="E157" t="s">
        <v>665</v>
      </c>
      <c r="F157" t="s">
        <v>666</v>
      </c>
    </row>
    <row r="158" spans="1:6" x14ac:dyDescent="0.2">
      <c r="A158" t="s">
        <v>109</v>
      </c>
      <c r="B158" t="s">
        <v>12</v>
      </c>
      <c r="C158" t="s">
        <v>667</v>
      </c>
      <c r="D158" t="s">
        <v>668</v>
      </c>
      <c r="E158" t="s">
        <v>669</v>
      </c>
    </row>
    <row r="159" spans="1:6" x14ac:dyDescent="0.2">
      <c r="A159" t="s">
        <v>109</v>
      </c>
      <c r="B159" t="s">
        <v>12</v>
      </c>
      <c r="C159" t="s">
        <v>670</v>
      </c>
      <c r="D159" t="s">
        <v>671</v>
      </c>
    </row>
    <row r="160" spans="1:6" x14ac:dyDescent="0.2">
      <c r="A160" t="s">
        <v>109</v>
      </c>
      <c r="B160" t="s">
        <v>24</v>
      </c>
      <c r="C160" t="s">
        <v>676</v>
      </c>
      <c r="D160" t="s">
        <v>677</v>
      </c>
    </row>
    <row r="161" spans="1:5" x14ac:dyDescent="0.2">
      <c r="A161" t="s">
        <v>109</v>
      </c>
      <c r="B161" t="s">
        <v>24</v>
      </c>
      <c r="C161" t="s">
        <v>678</v>
      </c>
      <c r="D161" t="s">
        <v>653</v>
      </c>
    </row>
    <row r="162" spans="1:5" x14ac:dyDescent="0.2">
      <c r="A162" t="s">
        <v>109</v>
      </c>
      <c r="B162" t="s">
        <v>24</v>
      </c>
      <c r="C162" t="s">
        <v>679</v>
      </c>
      <c r="D162" t="s">
        <v>680</v>
      </c>
    </row>
    <row r="163" spans="1:5" x14ac:dyDescent="0.2">
      <c r="A163" t="s">
        <v>109</v>
      </c>
      <c r="B163" t="s">
        <v>24</v>
      </c>
      <c r="C163" t="s">
        <v>681</v>
      </c>
      <c r="D163" t="s">
        <v>682</v>
      </c>
    </row>
    <row r="164" spans="1:5" x14ac:dyDescent="0.2">
      <c r="A164" t="s">
        <v>109</v>
      </c>
      <c r="B164" t="s">
        <v>24</v>
      </c>
      <c r="C164" t="s">
        <v>683</v>
      </c>
      <c r="D164" t="s">
        <v>684</v>
      </c>
    </row>
    <row r="165" spans="1:5" x14ac:dyDescent="0.2">
      <c r="A165" t="s">
        <v>109</v>
      </c>
      <c r="B165" t="s">
        <v>24</v>
      </c>
      <c r="C165" t="s">
        <v>685</v>
      </c>
      <c r="D165" t="s">
        <v>686</v>
      </c>
    </row>
    <row r="166" spans="1:5" x14ac:dyDescent="0.2">
      <c r="A166" t="s">
        <v>109</v>
      </c>
      <c r="B166" t="s">
        <v>30</v>
      </c>
      <c r="C166" t="s">
        <v>687</v>
      </c>
      <c r="D166" t="s">
        <v>688</v>
      </c>
      <c r="E166" t="s">
        <v>689</v>
      </c>
    </row>
    <row r="167" spans="1:5" x14ac:dyDescent="0.2">
      <c r="A167" t="s">
        <v>109</v>
      </c>
      <c r="B167" t="s">
        <v>30</v>
      </c>
      <c r="C167" t="s">
        <v>690</v>
      </c>
      <c r="D167" t="s">
        <v>691</v>
      </c>
    </row>
    <row r="168" spans="1:5" x14ac:dyDescent="0.2">
      <c r="A168" t="s">
        <v>109</v>
      </c>
      <c r="B168" t="s">
        <v>30</v>
      </c>
      <c r="C168" t="s">
        <v>692</v>
      </c>
      <c r="D168" t="s">
        <v>693</v>
      </c>
    </row>
    <row r="169" spans="1:5" x14ac:dyDescent="0.2">
      <c r="A169" t="s">
        <v>109</v>
      </c>
      <c r="B169" t="s">
        <v>30</v>
      </c>
      <c r="C169" t="s">
        <v>503</v>
      </c>
      <c r="D169" t="s">
        <v>694</v>
      </c>
    </row>
    <row r="170" spans="1:5" x14ac:dyDescent="0.2">
      <c r="A170" t="s">
        <v>109</v>
      </c>
      <c r="B170" t="s">
        <v>30</v>
      </c>
      <c r="C170" t="s">
        <v>575</v>
      </c>
      <c r="D170" t="s">
        <v>695</v>
      </c>
    </row>
    <row r="171" spans="1:5" x14ac:dyDescent="0.2">
      <c r="A171" t="s">
        <v>109</v>
      </c>
      <c r="B171" t="s">
        <v>30</v>
      </c>
      <c r="C171" t="s">
        <v>696</v>
      </c>
      <c r="D171" t="s">
        <v>697</v>
      </c>
    </row>
    <row r="172" spans="1:5" x14ac:dyDescent="0.2">
      <c r="A172" t="s">
        <v>109</v>
      </c>
      <c r="B172" t="s">
        <v>30</v>
      </c>
      <c r="C172" t="s">
        <v>532</v>
      </c>
      <c r="D172" t="s">
        <v>698</v>
      </c>
    </row>
    <row r="173" spans="1:5" x14ac:dyDescent="0.2">
      <c r="A173" t="s">
        <v>109</v>
      </c>
      <c r="B173" t="s">
        <v>30</v>
      </c>
      <c r="C173" t="s">
        <v>699</v>
      </c>
      <c r="D173" t="s">
        <v>695</v>
      </c>
    </row>
    <row r="174" spans="1:5" x14ac:dyDescent="0.2">
      <c r="A174" t="s">
        <v>109</v>
      </c>
      <c r="B174" t="s">
        <v>36</v>
      </c>
      <c r="C174" t="s">
        <v>700</v>
      </c>
      <c r="D174" t="s">
        <v>701</v>
      </c>
    </row>
    <row r="175" spans="1:5" x14ac:dyDescent="0.2">
      <c r="A175" t="s">
        <v>109</v>
      </c>
      <c r="B175" t="s">
        <v>36</v>
      </c>
      <c r="C175" t="s">
        <v>702</v>
      </c>
      <c r="D175" t="s">
        <v>703</v>
      </c>
    </row>
    <row r="176" spans="1:5" x14ac:dyDescent="0.2">
      <c r="A176" t="s">
        <v>109</v>
      </c>
      <c r="B176" t="s">
        <v>36</v>
      </c>
      <c r="C176" t="s">
        <v>532</v>
      </c>
      <c r="D176" t="s">
        <v>704</v>
      </c>
    </row>
    <row r="177" spans="1:5" x14ac:dyDescent="0.2">
      <c r="A177" t="s">
        <v>109</v>
      </c>
      <c r="B177" t="s">
        <v>36</v>
      </c>
      <c r="C177" t="s">
        <v>705</v>
      </c>
      <c r="D177" t="s">
        <v>706</v>
      </c>
      <c r="E177" t="s">
        <v>707</v>
      </c>
    </row>
    <row r="178" spans="1:5" x14ac:dyDescent="0.2">
      <c r="A178" t="s">
        <v>109</v>
      </c>
      <c r="B178" t="s">
        <v>36</v>
      </c>
      <c r="C178" t="s">
        <v>708</v>
      </c>
      <c r="D178" t="s">
        <v>709</v>
      </c>
    </row>
    <row r="179" spans="1:5" x14ac:dyDescent="0.2">
      <c r="A179" t="s">
        <v>109</v>
      </c>
      <c r="B179" t="s">
        <v>36</v>
      </c>
      <c r="C179" t="s">
        <v>470</v>
      </c>
      <c r="D179" t="s">
        <v>710</v>
      </c>
    </row>
    <row r="180" spans="1:5" x14ac:dyDescent="0.2">
      <c r="A180" t="s">
        <v>109</v>
      </c>
      <c r="B180" t="s">
        <v>36</v>
      </c>
      <c r="C180" t="s">
        <v>711</v>
      </c>
      <c r="D180" t="s">
        <v>712</v>
      </c>
    </row>
    <row r="181" spans="1:5" x14ac:dyDescent="0.2">
      <c r="A181" t="s">
        <v>109</v>
      </c>
      <c r="B181" t="s">
        <v>36</v>
      </c>
      <c r="C181" t="s">
        <v>713</v>
      </c>
      <c r="D181" t="s">
        <v>714</v>
      </c>
    </row>
    <row r="182" spans="1:5" x14ac:dyDescent="0.2">
      <c r="A182" t="s">
        <v>109</v>
      </c>
      <c r="B182" t="s">
        <v>166</v>
      </c>
      <c r="C182" t="s">
        <v>715</v>
      </c>
      <c r="D182" t="s">
        <v>716</v>
      </c>
    </row>
    <row r="183" spans="1:5" x14ac:dyDescent="0.2">
      <c r="A183" t="s">
        <v>109</v>
      </c>
      <c r="B183" t="s">
        <v>166</v>
      </c>
      <c r="C183" t="s">
        <v>589</v>
      </c>
      <c r="D183" t="s">
        <v>717</v>
      </c>
    </row>
    <row r="184" spans="1:5" x14ac:dyDescent="0.2">
      <c r="A184" t="s">
        <v>109</v>
      </c>
      <c r="B184" t="s">
        <v>166</v>
      </c>
      <c r="C184" t="s">
        <v>718</v>
      </c>
      <c r="D184" t="s">
        <v>719</v>
      </c>
    </row>
    <row r="185" spans="1:5" x14ac:dyDescent="0.2">
      <c r="A185" t="s">
        <v>109</v>
      </c>
      <c r="B185" t="s">
        <v>166</v>
      </c>
      <c r="C185" t="s">
        <v>509</v>
      </c>
      <c r="D185" t="s">
        <v>720</v>
      </c>
    </row>
    <row r="186" spans="1:5" x14ac:dyDescent="0.2">
      <c r="A186" t="s">
        <v>109</v>
      </c>
      <c r="B186" t="s">
        <v>166</v>
      </c>
      <c r="C186" t="s">
        <v>721</v>
      </c>
      <c r="D186" t="s">
        <v>722</v>
      </c>
    </row>
    <row r="187" spans="1:5" x14ac:dyDescent="0.2">
      <c r="A187" t="s">
        <v>109</v>
      </c>
      <c r="B187" t="s">
        <v>166</v>
      </c>
      <c r="C187" t="s">
        <v>589</v>
      </c>
      <c r="D187" t="s">
        <v>723</v>
      </c>
    </row>
    <row r="188" spans="1:5" x14ac:dyDescent="0.2">
      <c r="A188" t="s">
        <v>109</v>
      </c>
      <c r="B188" t="s">
        <v>42</v>
      </c>
      <c r="C188" t="s">
        <v>589</v>
      </c>
      <c r="D188" t="s">
        <v>726</v>
      </c>
    </row>
    <row r="189" spans="1:5" x14ac:dyDescent="0.2">
      <c r="A189" t="s">
        <v>109</v>
      </c>
      <c r="B189" t="s">
        <v>42</v>
      </c>
      <c r="C189" t="s">
        <v>727</v>
      </c>
      <c r="D189" t="s">
        <v>728</v>
      </c>
    </row>
    <row r="190" spans="1:5" x14ac:dyDescent="0.2">
      <c r="A190" t="s">
        <v>109</v>
      </c>
      <c r="B190" t="s">
        <v>42</v>
      </c>
      <c r="C190" t="s">
        <v>729</v>
      </c>
      <c r="D190" t="s">
        <v>730</v>
      </c>
    </row>
    <row r="191" spans="1:5" x14ac:dyDescent="0.2">
      <c r="A191" t="s">
        <v>109</v>
      </c>
      <c r="B191" t="s">
        <v>42</v>
      </c>
      <c r="C191" t="s">
        <v>731</v>
      </c>
      <c r="D191" t="s">
        <v>732</v>
      </c>
    </row>
    <row r="192" spans="1:5" x14ac:dyDescent="0.2">
      <c r="A192" t="s">
        <v>109</v>
      </c>
      <c r="B192" t="s">
        <v>42</v>
      </c>
      <c r="C192" t="s">
        <v>670</v>
      </c>
      <c r="D192" t="s">
        <v>733</v>
      </c>
    </row>
    <row r="193" spans="1:4" x14ac:dyDescent="0.2">
      <c r="A193" t="s">
        <v>109</v>
      </c>
      <c r="B193" t="s">
        <v>42</v>
      </c>
      <c r="C193" t="s">
        <v>519</v>
      </c>
      <c r="D193" t="s">
        <v>734</v>
      </c>
    </row>
    <row r="194" spans="1:4" x14ac:dyDescent="0.2">
      <c r="A194" t="s">
        <v>109</v>
      </c>
      <c r="B194" t="s">
        <v>42</v>
      </c>
      <c r="C194" t="s">
        <v>735</v>
      </c>
      <c r="D194" t="s">
        <v>736</v>
      </c>
    </row>
    <row r="195" spans="1:4" x14ac:dyDescent="0.2">
      <c r="A195" t="s">
        <v>109</v>
      </c>
      <c r="B195" t="s">
        <v>189</v>
      </c>
      <c r="C195" t="s">
        <v>553</v>
      </c>
      <c r="D195" t="s">
        <v>566</v>
      </c>
    </row>
    <row r="196" spans="1:4" x14ac:dyDescent="0.2">
      <c r="A196" t="s">
        <v>109</v>
      </c>
      <c r="B196" t="s">
        <v>189</v>
      </c>
      <c r="C196" t="s">
        <v>737</v>
      </c>
      <c r="D196" t="s">
        <v>738</v>
      </c>
    </row>
    <row r="197" spans="1:4" x14ac:dyDescent="0.2">
      <c r="A197" t="s">
        <v>109</v>
      </c>
      <c r="B197" t="s">
        <v>189</v>
      </c>
      <c r="C197" t="s">
        <v>739</v>
      </c>
      <c r="D197" t="s">
        <v>740</v>
      </c>
    </row>
    <row r="198" spans="1:4" x14ac:dyDescent="0.2">
      <c r="A198" t="s">
        <v>109</v>
      </c>
      <c r="B198" t="s">
        <v>189</v>
      </c>
      <c r="C198" t="s">
        <v>741</v>
      </c>
      <c r="D198" t="s">
        <v>742</v>
      </c>
    </row>
    <row r="199" spans="1:4" x14ac:dyDescent="0.2">
      <c r="A199" t="s">
        <v>109</v>
      </c>
      <c r="B199" t="s">
        <v>189</v>
      </c>
      <c r="C199" t="s">
        <v>743</v>
      </c>
      <c r="D199" t="s">
        <v>744</v>
      </c>
    </row>
    <row r="200" spans="1:4" x14ac:dyDescent="0.2">
      <c r="A200" t="s">
        <v>109</v>
      </c>
      <c r="B200" t="s">
        <v>189</v>
      </c>
      <c r="C200" t="s">
        <v>745</v>
      </c>
      <c r="D200" t="s">
        <v>746</v>
      </c>
    </row>
    <row r="201" spans="1:4" x14ac:dyDescent="0.2">
      <c r="A201" t="s">
        <v>109</v>
      </c>
      <c r="B201" t="s">
        <v>189</v>
      </c>
      <c r="C201" t="s">
        <v>747</v>
      </c>
      <c r="D201" t="s">
        <v>748</v>
      </c>
    </row>
    <row r="202" spans="1:4" x14ac:dyDescent="0.2">
      <c r="A202" t="s">
        <v>109</v>
      </c>
      <c r="B202" t="s">
        <v>189</v>
      </c>
      <c r="C202" t="s">
        <v>749</v>
      </c>
      <c r="D202" t="s">
        <v>750</v>
      </c>
    </row>
    <row r="203" spans="1:4" x14ac:dyDescent="0.2">
      <c r="A203" t="s">
        <v>109</v>
      </c>
      <c r="B203" t="s">
        <v>48</v>
      </c>
      <c r="C203" t="s">
        <v>751</v>
      </c>
      <c r="D203" t="s">
        <v>752</v>
      </c>
    </row>
    <row r="204" spans="1:4" x14ac:dyDescent="0.2">
      <c r="A204" t="s">
        <v>109</v>
      </c>
      <c r="B204" t="s">
        <v>48</v>
      </c>
      <c r="C204" t="s">
        <v>533</v>
      </c>
      <c r="D204" t="s">
        <v>753</v>
      </c>
    </row>
    <row r="205" spans="1:4" x14ac:dyDescent="0.2">
      <c r="A205" t="s">
        <v>109</v>
      </c>
      <c r="B205" t="s">
        <v>48</v>
      </c>
      <c r="C205" t="s">
        <v>511</v>
      </c>
      <c r="D205" t="s">
        <v>754</v>
      </c>
    </row>
    <row r="206" spans="1:4" x14ac:dyDescent="0.2">
      <c r="A206" t="s">
        <v>109</v>
      </c>
      <c r="B206" t="s">
        <v>48</v>
      </c>
      <c r="C206" t="s">
        <v>755</v>
      </c>
      <c r="D206" t="s">
        <v>756</v>
      </c>
    </row>
    <row r="207" spans="1:4" x14ac:dyDescent="0.2">
      <c r="A207" t="s">
        <v>109</v>
      </c>
      <c r="B207" t="s">
        <v>48</v>
      </c>
      <c r="C207" t="s">
        <v>757</v>
      </c>
      <c r="D207" t="s">
        <v>758</v>
      </c>
    </row>
    <row r="208" spans="1:4" x14ac:dyDescent="0.2">
      <c r="A208" t="s">
        <v>109</v>
      </c>
      <c r="B208" t="s">
        <v>48</v>
      </c>
      <c r="C208" t="s">
        <v>759</v>
      </c>
      <c r="D208" t="s">
        <v>760</v>
      </c>
    </row>
    <row r="209" spans="1:5" x14ac:dyDescent="0.2">
      <c r="A209" t="s">
        <v>109</v>
      </c>
      <c r="B209" t="s">
        <v>48</v>
      </c>
      <c r="C209" t="s">
        <v>761</v>
      </c>
      <c r="D209" t="s">
        <v>762</v>
      </c>
    </row>
    <row r="210" spans="1:5" x14ac:dyDescent="0.2">
      <c r="A210" t="s">
        <v>109</v>
      </c>
      <c r="B210" t="s">
        <v>48</v>
      </c>
      <c r="C210" t="s">
        <v>763</v>
      </c>
      <c r="D210" t="s">
        <v>764</v>
      </c>
    </row>
    <row r="211" spans="1:5" x14ac:dyDescent="0.2">
      <c r="A211" t="s">
        <v>109</v>
      </c>
      <c r="B211" t="s">
        <v>48</v>
      </c>
      <c r="C211" t="s">
        <v>765</v>
      </c>
      <c r="D211" t="s">
        <v>766</v>
      </c>
    </row>
    <row r="212" spans="1:5" x14ac:dyDescent="0.2">
      <c r="A212" t="s">
        <v>109</v>
      </c>
      <c r="B212" t="s">
        <v>48</v>
      </c>
      <c r="C212" t="s">
        <v>767</v>
      </c>
      <c r="D212" t="s">
        <v>768</v>
      </c>
    </row>
    <row r="213" spans="1:5" x14ac:dyDescent="0.2">
      <c r="A213" t="s">
        <v>109</v>
      </c>
      <c r="B213" t="s">
        <v>48</v>
      </c>
      <c r="C213" t="s">
        <v>769</v>
      </c>
      <c r="D213" t="s">
        <v>770</v>
      </c>
    </row>
    <row r="214" spans="1:5" x14ac:dyDescent="0.2">
      <c r="A214" t="s">
        <v>222</v>
      </c>
      <c r="B214" t="s">
        <v>0</v>
      </c>
      <c r="C214" t="s">
        <v>771</v>
      </c>
      <c r="D214" t="s">
        <v>772</v>
      </c>
    </row>
    <row r="215" spans="1:5" x14ac:dyDescent="0.2">
      <c r="A215" t="s">
        <v>222</v>
      </c>
      <c r="B215" t="s">
        <v>0</v>
      </c>
      <c r="C215" t="s">
        <v>773</v>
      </c>
      <c r="D215" t="s">
        <v>774</v>
      </c>
    </row>
    <row r="216" spans="1:5" x14ac:dyDescent="0.2">
      <c r="A216" t="s">
        <v>222</v>
      </c>
      <c r="B216" t="s">
        <v>0</v>
      </c>
      <c r="C216" t="s">
        <v>775</v>
      </c>
      <c r="D216" t="s">
        <v>776</v>
      </c>
    </row>
    <row r="217" spans="1:5" x14ac:dyDescent="0.2">
      <c r="A217" t="s">
        <v>222</v>
      </c>
      <c r="B217" t="s">
        <v>6</v>
      </c>
      <c r="C217" t="s">
        <v>589</v>
      </c>
      <c r="D217" t="s">
        <v>777</v>
      </c>
    </row>
    <row r="218" spans="1:5" x14ac:dyDescent="0.2">
      <c r="A218" t="s">
        <v>222</v>
      </c>
      <c r="B218" t="s">
        <v>6</v>
      </c>
      <c r="C218" t="s">
        <v>567</v>
      </c>
      <c r="D218" t="s">
        <v>778</v>
      </c>
      <c r="E218" t="s">
        <v>779</v>
      </c>
    </row>
    <row r="219" spans="1:5" x14ac:dyDescent="0.2">
      <c r="A219" t="s">
        <v>222</v>
      </c>
      <c r="B219" t="s">
        <v>6</v>
      </c>
      <c r="C219" t="s">
        <v>780</v>
      </c>
      <c r="D219" t="s">
        <v>781</v>
      </c>
    </row>
    <row r="220" spans="1:5" x14ac:dyDescent="0.2">
      <c r="A220" t="s">
        <v>222</v>
      </c>
      <c r="B220" t="s">
        <v>12</v>
      </c>
      <c r="C220" t="s">
        <v>659</v>
      </c>
      <c r="D220" t="s">
        <v>782</v>
      </c>
    </row>
    <row r="221" spans="1:5" x14ac:dyDescent="0.2">
      <c r="A221" t="s">
        <v>222</v>
      </c>
      <c r="B221" t="s">
        <v>12</v>
      </c>
      <c r="C221" t="s">
        <v>503</v>
      </c>
      <c r="D221" t="s">
        <v>783</v>
      </c>
    </row>
    <row r="222" spans="1:5" x14ac:dyDescent="0.2">
      <c r="A222" t="s">
        <v>222</v>
      </c>
      <c r="B222" t="s">
        <v>12</v>
      </c>
      <c r="C222" t="s">
        <v>784</v>
      </c>
      <c r="D222" t="s">
        <v>785</v>
      </c>
    </row>
    <row r="223" spans="1:5" x14ac:dyDescent="0.2">
      <c r="A223" t="s">
        <v>222</v>
      </c>
      <c r="B223" t="s">
        <v>24</v>
      </c>
      <c r="C223" t="s">
        <v>789</v>
      </c>
      <c r="D223" t="s">
        <v>790</v>
      </c>
    </row>
    <row r="224" spans="1:5" x14ac:dyDescent="0.2">
      <c r="A224" t="s">
        <v>222</v>
      </c>
      <c r="B224" t="s">
        <v>30</v>
      </c>
      <c r="C224" t="s">
        <v>558</v>
      </c>
      <c r="D224" t="s">
        <v>791</v>
      </c>
    </row>
    <row r="225" spans="1:4" x14ac:dyDescent="0.2">
      <c r="A225" t="s">
        <v>222</v>
      </c>
      <c r="B225" t="s">
        <v>30</v>
      </c>
      <c r="C225" t="s">
        <v>792</v>
      </c>
      <c r="D225" t="s">
        <v>793</v>
      </c>
    </row>
    <row r="226" spans="1:4" x14ac:dyDescent="0.2">
      <c r="A226" t="s">
        <v>222</v>
      </c>
      <c r="B226" t="s">
        <v>30</v>
      </c>
      <c r="C226" t="s">
        <v>794</v>
      </c>
      <c r="D226" t="s">
        <v>514</v>
      </c>
    </row>
    <row r="227" spans="1:4" x14ac:dyDescent="0.2">
      <c r="A227" t="s">
        <v>222</v>
      </c>
      <c r="B227" t="s">
        <v>36</v>
      </c>
      <c r="C227" t="s">
        <v>795</v>
      </c>
      <c r="D227" t="s">
        <v>796</v>
      </c>
    </row>
    <row r="228" spans="1:4" x14ac:dyDescent="0.2">
      <c r="A228" t="s">
        <v>222</v>
      </c>
      <c r="B228" t="s">
        <v>36</v>
      </c>
      <c r="C228" t="s">
        <v>519</v>
      </c>
      <c r="D228" t="s">
        <v>797</v>
      </c>
    </row>
    <row r="229" spans="1:4" x14ac:dyDescent="0.2">
      <c r="A229" t="s">
        <v>222</v>
      </c>
      <c r="B229" t="s">
        <v>36</v>
      </c>
      <c r="C229" t="s">
        <v>589</v>
      </c>
      <c r="D229" t="s">
        <v>798</v>
      </c>
    </row>
    <row r="230" spans="1:4" x14ac:dyDescent="0.2">
      <c r="A230" t="s">
        <v>222</v>
      </c>
      <c r="B230" t="s">
        <v>42</v>
      </c>
      <c r="C230" t="s">
        <v>589</v>
      </c>
      <c r="D230" t="s">
        <v>799</v>
      </c>
    </row>
    <row r="231" spans="1:4" x14ac:dyDescent="0.2">
      <c r="A231" t="s">
        <v>222</v>
      </c>
      <c r="B231" t="s">
        <v>42</v>
      </c>
      <c r="C231" t="s">
        <v>567</v>
      </c>
      <c r="D231" t="s">
        <v>800</v>
      </c>
    </row>
    <row r="232" spans="1:4" x14ac:dyDescent="0.2">
      <c r="A232" t="s">
        <v>222</v>
      </c>
      <c r="B232" t="s">
        <v>42</v>
      </c>
      <c r="C232" t="s">
        <v>511</v>
      </c>
      <c r="D232" t="s">
        <v>801</v>
      </c>
    </row>
    <row r="233" spans="1:4" x14ac:dyDescent="0.2">
      <c r="A233" t="s">
        <v>284</v>
      </c>
      <c r="B233" t="s">
        <v>0</v>
      </c>
      <c r="C233" t="s">
        <v>769</v>
      </c>
      <c r="D233" t="s">
        <v>802</v>
      </c>
    </row>
    <row r="234" spans="1:4" x14ac:dyDescent="0.2">
      <c r="A234" t="s">
        <v>284</v>
      </c>
      <c r="B234" t="s">
        <v>0</v>
      </c>
      <c r="C234" t="s">
        <v>803</v>
      </c>
      <c r="D234" t="s">
        <v>804</v>
      </c>
    </row>
    <row r="235" spans="1:4" x14ac:dyDescent="0.2">
      <c r="A235" t="s">
        <v>284</v>
      </c>
      <c r="B235" t="s">
        <v>0</v>
      </c>
      <c r="C235" t="s">
        <v>805</v>
      </c>
      <c r="D235" t="s">
        <v>806</v>
      </c>
    </row>
    <row r="236" spans="1:4" x14ac:dyDescent="0.2">
      <c r="A236" t="s">
        <v>284</v>
      </c>
      <c r="B236" t="s">
        <v>0</v>
      </c>
      <c r="C236" t="s">
        <v>493</v>
      </c>
      <c r="D236" t="s">
        <v>522</v>
      </c>
    </row>
    <row r="237" spans="1:4" x14ac:dyDescent="0.2">
      <c r="A237" t="s">
        <v>284</v>
      </c>
      <c r="B237" t="s">
        <v>0</v>
      </c>
      <c r="C237" t="s">
        <v>807</v>
      </c>
      <c r="D237" t="s">
        <v>808</v>
      </c>
    </row>
    <row r="238" spans="1:4" x14ac:dyDescent="0.2">
      <c r="A238" t="s">
        <v>284</v>
      </c>
      <c r="B238" t="s">
        <v>0</v>
      </c>
      <c r="C238" t="s">
        <v>809</v>
      </c>
      <c r="D238" t="s">
        <v>810</v>
      </c>
    </row>
    <row r="239" spans="1:4" x14ac:dyDescent="0.2">
      <c r="A239" t="s">
        <v>284</v>
      </c>
      <c r="B239" t="s">
        <v>0</v>
      </c>
      <c r="C239" t="s">
        <v>761</v>
      </c>
      <c r="D239" t="s">
        <v>811</v>
      </c>
    </row>
    <row r="240" spans="1:4" x14ac:dyDescent="0.2">
      <c r="A240" t="s">
        <v>284</v>
      </c>
      <c r="B240" t="s">
        <v>0</v>
      </c>
      <c r="C240" t="s">
        <v>812</v>
      </c>
      <c r="D240" t="s">
        <v>813</v>
      </c>
    </row>
    <row r="241" spans="1:4" x14ac:dyDescent="0.2">
      <c r="A241" t="s">
        <v>284</v>
      </c>
      <c r="B241" t="s">
        <v>6</v>
      </c>
      <c r="C241" t="s">
        <v>816</v>
      </c>
      <c r="D241" t="s">
        <v>817</v>
      </c>
    </row>
    <row r="242" spans="1:4" x14ac:dyDescent="0.2">
      <c r="A242" t="s">
        <v>284</v>
      </c>
      <c r="B242" t="s">
        <v>6</v>
      </c>
      <c r="C242" t="s">
        <v>614</v>
      </c>
      <c r="D242" t="s">
        <v>818</v>
      </c>
    </row>
    <row r="243" spans="1:4" x14ac:dyDescent="0.2">
      <c r="A243" t="s">
        <v>284</v>
      </c>
      <c r="B243" t="s">
        <v>6</v>
      </c>
      <c r="C243" t="s">
        <v>819</v>
      </c>
      <c r="D243" t="s">
        <v>820</v>
      </c>
    </row>
    <row r="244" spans="1:4" x14ac:dyDescent="0.2">
      <c r="A244" t="s">
        <v>284</v>
      </c>
      <c r="B244" t="s">
        <v>6</v>
      </c>
      <c r="C244" t="s">
        <v>821</v>
      </c>
      <c r="D244" t="s">
        <v>822</v>
      </c>
    </row>
    <row r="245" spans="1:4" x14ac:dyDescent="0.2">
      <c r="A245" t="s">
        <v>284</v>
      </c>
      <c r="B245" t="s">
        <v>6</v>
      </c>
      <c r="C245" t="s">
        <v>460</v>
      </c>
      <c r="D245" t="s">
        <v>823</v>
      </c>
    </row>
    <row r="246" spans="1:4" x14ac:dyDescent="0.2">
      <c r="A246" t="s">
        <v>284</v>
      </c>
      <c r="B246" t="s">
        <v>6</v>
      </c>
      <c r="C246" t="s">
        <v>824</v>
      </c>
      <c r="D246" t="s">
        <v>825</v>
      </c>
    </row>
    <row r="247" spans="1:4" x14ac:dyDescent="0.2">
      <c r="A247" t="s">
        <v>284</v>
      </c>
      <c r="B247" t="s">
        <v>6</v>
      </c>
      <c r="C247" t="s">
        <v>826</v>
      </c>
      <c r="D247" t="s">
        <v>827</v>
      </c>
    </row>
    <row r="248" spans="1:4" x14ac:dyDescent="0.2">
      <c r="A248" t="s">
        <v>284</v>
      </c>
      <c r="B248" t="s">
        <v>73</v>
      </c>
      <c r="C248" t="s">
        <v>581</v>
      </c>
      <c r="D248" t="s">
        <v>828</v>
      </c>
    </row>
    <row r="249" spans="1:4" x14ac:dyDescent="0.2">
      <c r="A249" t="s">
        <v>284</v>
      </c>
      <c r="B249" t="s">
        <v>73</v>
      </c>
      <c r="C249" t="s">
        <v>829</v>
      </c>
      <c r="D249" t="s">
        <v>828</v>
      </c>
    </row>
    <row r="250" spans="1:4" x14ac:dyDescent="0.2">
      <c r="A250" t="s">
        <v>284</v>
      </c>
      <c r="B250" t="s">
        <v>12</v>
      </c>
      <c r="C250" t="s">
        <v>830</v>
      </c>
      <c r="D250" t="s">
        <v>831</v>
      </c>
    </row>
    <row r="251" spans="1:4" x14ac:dyDescent="0.2">
      <c r="A251" t="s">
        <v>284</v>
      </c>
      <c r="B251" t="s">
        <v>12</v>
      </c>
      <c r="C251" t="s">
        <v>821</v>
      </c>
      <c r="D251" t="s">
        <v>832</v>
      </c>
    </row>
    <row r="252" spans="1:4" x14ac:dyDescent="0.2">
      <c r="A252" t="s">
        <v>284</v>
      </c>
      <c r="B252" t="s">
        <v>12</v>
      </c>
      <c r="C252" t="s">
        <v>636</v>
      </c>
      <c r="D252" t="s">
        <v>833</v>
      </c>
    </row>
    <row r="253" spans="1:4" x14ac:dyDescent="0.2">
      <c r="A253" t="s">
        <v>284</v>
      </c>
      <c r="B253" t="s">
        <v>12</v>
      </c>
      <c r="C253" t="s">
        <v>834</v>
      </c>
      <c r="D253" t="s">
        <v>835</v>
      </c>
    </row>
    <row r="254" spans="1:4" x14ac:dyDescent="0.2">
      <c r="A254" t="s">
        <v>284</v>
      </c>
      <c r="B254" t="s">
        <v>12</v>
      </c>
      <c r="C254" t="s">
        <v>836</v>
      </c>
      <c r="D254" t="s">
        <v>837</v>
      </c>
    </row>
    <row r="255" spans="1:4" x14ac:dyDescent="0.2">
      <c r="A255" t="s">
        <v>284</v>
      </c>
      <c r="B255" t="s">
        <v>12</v>
      </c>
      <c r="C255" t="s">
        <v>838</v>
      </c>
      <c r="D255" t="s">
        <v>736</v>
      </c>
    </row>
    <row r="256" spans="1:4" x14ac:dyDescent="0.2">
      <c r="A256" t="s">
        <v>284</v>
      </c>
      <c r="B256" t="s">
        <v>12</v>
      </c>
      <c r="C256" t="s">
        <v>468</v>
      </c>
      <c r="D256" t="s">
        <v>839</v>
      </c>
    </row>
    <row r="257" spans="1:5" x14ac:dyDescent="0.2">
      <c r="A257" t="s">
        <v>284</v>
      </c>
      <c r="B257" t="s">
        <v>12</v>
      </c>
      <c r="C257" t="s">
        <v>683</v>
      </c>
      <c r="D257" t="s">
        <v>840</v>
      </c>
    </row>
    <row r="258" spans="1:5" x14ac:dyDescent="0.2">
      <c r="A258" t="s">
        <v>284</v>
      </c>
      <c r="B258" t="s">
        <v>24</v>
      </c>
      <c r="C258" t="s">
        <v>845</v>
      </c>
      <c r="D258" t="s">
        <v>846</v>
      </c>
    </row>
    <row r="259" spans="1:5" x14ac:dyDescent="0.2">
      <c r="A259" t="s">
        <v>284</v>
      </c>
      <c r="B259" t="s">
        <v>24</v>
      </c>
      <c r="C259" t="s">
        <v>847</v>
      </c>
      <c r="D259" t="s">
        <v>848</v>
      </c>
    </row>
    <row r="260" spans="1:5" x14ac:dyDescent="0.2">
      <c r="A260" t="s">
        <v>284</v>
      </c>
      <c r="B260" t="s">
        <v>24</v>
      </c>
      <c r="C260" t="s">
        <v>849</v>
      </c>
      <c r="D260" t="s">
        <v>850</v>
      </c>
    </row>
    <row r="261" spans="1:5" x14ac:dyDescent="0.2">
      <c r="A261" t="s">
        <v>284</v>
      </c>
      <c r="B261" t="s">
        <v>24</v>
      </c>
      <c r="C261" t="s">
        <v>851</v>
      </c>
      <c r="D261" t="s">
        <v>852</v>
      </c>
    </row>
    <row r="262" spans="1:5" x14ac:dyDescent="0.2">
      <c r="A262" t="s">
        <v>284</v>
      </c>
      <c r="B262" t="s">
        <v>24</v>
      </c>
      <c r="C262" t="s">
        <v>853</v>
      </c>
      <c r="D262" t="s">
        <v>797</v>
      </c>
    </row>
    <row r="263" spans="1:5" x14ac:dyDescent="0.2">
      <c r="A263" t="s">
        <v>284</v>
      </c>
      <c r="B263" t="s">
        <v>30</v>
      </c>
      <c r="C263" t="s">
        <v>567</v>
      </c>
      <c r="D263" t="s">
        <v>854</v>
      </c>
    </row>
    <row r="264" spans="1:5" x14ac:dyDescent="0.2">
      <c r="A264" t="s">
        <v>284</v>
      </c>
      <c r="B264" t="s">
        <v>30</v>
      </c>
      <c r="C264" t="s">
        <v>614</v>
      </c>
      <c r="D264" t="s">
        <v>855</v>
      </c>
    </row>
    <row r="265" spans="1:5" x14ac:dyDescent="0.2">
      <c r="A265" t="s">
        <v>284</v>
      </c>
      <c r="B265" t="s">
        <v>30</v>
      </c>
      <c r="C265" t="s">
        <v>696</v>
      </c>
      <c r="D265" t="s">
        <v>856</v>
      </c>
    </row>
    <row r="266" spans="1:5" x14ac:dyDescent="0.2">
      <c r="A266" t="s">
        <v>284</v>
      </c>
      <c r="B266" t="s">
        <v>30</v>
      </c>
      <c r="C266" t="s">
        <v>509</v>
      </c>
      <c r="D266" t="s">
        <v>694</v>
      </c>
    </row>
    <row r="267" spans="1:5" x14ac:dyDescent="0.2">
      <c r="A267" t="s">
        <v>284</v>
      </c>
      <c r="B267" t="s">
        <v>30</v>
      </c>
      <c r="C267" t="s">
        <v>615</v>
      </c>
      <c r="D267" t="s">
        <v>857</v>
      </c>
    </row>
    <row r="268" spans="1:5" x14ac:dyDescent="0.2">
      <c r="A268" t="s">
        <v>284</v>
      </c>
      <c r="B268" t="s">
        <v>30</v>
      </c>
      <c r="C268" t="s">
        <v>858</v>
      </c>
      <c r="D268" t="s">
        <v>859</v>
      </c>
    </row>
    <row r="269" spans="1:5" x14ac:dyDescent="0.2">
      <c r="A269" t="s">
        <v>284</v>
      </c>
      <c r="B269" t="s">
        <v>30</v>
      </c>
      <c r="C269" t="s">
        <v>519</v>
      </c>
      <c r="D269" t="s">
        <v>860</v>
      </c>
    </row>
    <row r="270" spans="1:5" x14ac:dyDescent="0.2">
      <c r="A270" t="s">
        <v>284</v>
      </c>
      <c r="B270" t="s">
        <v>30</v>
      </c>
      <c r="C270" t="s">
        <v>861</v>
      </c>
      <c r="D270" t="s">
        <v>536</v>
      </c>
      <c r="E270" t="s">
        <v>862</v>
      </c>
    </row>
    <row r="271" spans="1:5" x14ac:dyDescent="0.2">
      <c r="A271" t="s">
        <v>284</v>
      </c>
      <c r="B271" t="s">
        <v>36</v>
      </c>
      <c r="C271" t="s">
        <v>849</v>
      </c>
      <c r="D271" t="s">
        <v>863</v>
      </c>
    </row>
    <row r="272" spans="1:5" x14ac:dyDescent="0.2">
      <c r="A272" t="s">
        <v>284</v>
      </c>
      <c r="B272" t="s">
        <v>36</v>
      </c>
      <c r="C272" t="s">
        <v>864</v>
      </c>
      <c r="D272" t="s">
        <v>865</v>
      </c>
      <c r="E272" t="s">
        <v>866</v>
      </c>
    </row>
    <row r="273" spans="1:4" x14ac:dyDescent="0.2">
      <c r="A273" t="s">
        <v>284</v>
      </c>
      <c r="B273" t="s">
        <v>36</v>
      </c>
      <c r="C273" t="s">
        <v>847</v>
      </c>
      <c r="D273" t="s">
        <v>867</v>
      </c>
    </row>
    <row r="274" spans="1:4" x14ac:dyDescent="0.2">
      <c r="A274" t="s">
        <v>284</v>
      </c>
      <c r="B274" t="s">
        <v>36</v>
      </c>
      <c r="C274" t="s">
        <v>488</v>
      </c>
      <c r="D274" t="s">
        <v>868</v>
      </c>
    </row>
    <row r="275" spans="1:4" x14ac:dyDescent="0.2">
      <c r="A275" t="s">
        <v>284</v>
      </c>
      <c r="B275" t="s">
        <v>36</v>
      </c>
      <c r="C275" t="s">
        <v>869</v>
      </c>
      <c r="D275" t="s">
        <v>870</v>
      </c>
    </row>
    <row r="276" spans="1:4" x14ac:dyDescent="0.2">
      <c r="A276" t="s">
        <v>284</v>
      </c>
      <c r="B276" t="s">
        <v>36</v>
      </c>
      <c r="C276" t="s">
        <v>871</v>
      </c>
      <c r="D276" t="s">
        <v>872</v>
      </c>
    </row>
    <row r="277" spans="1:4" x14ac:dyDescent="0.2">
      <c r="A277" t="s">
        <v>284</v>
      </c>
      <c r="B277" t="s">
        <v>36</v>
      </c>
      <c r="C277" t="s">
        <v>873</v>
      </c>
      <c r="D277" t="s">
        <v>874</v>
      </c>
    </row>
    <row r="278" spans="1:4" x14ac:dyDescent="0.2">
      <c r="A278" t="s">
        <v>284</v>
      </c>
      <c r="B278" t="s">
        <v>36</v>
      </c>
      <c r="C278" t="s">
        <v>519</v>
      </c>
      <c r="D278" t="s">
        <v>875</v>
      </c>
    </row>
    <row r="279" spans="1:4" x14ac:dyDescent="0.2">
      <c r="A279" t="s">
        <v>284</v>
      </c>
      <c r="B279" t="s">
        <v>166</v>
      </c>
      <c r="C279" t="s">
        <v>876</v>
      </c>
      <c r="D279" t="s">
        <v>877</v>
      </c>
    </row>
    <row r="280" spans="1:4" x14ac:dyDescent="0.2">
      <c r="A280" t="s">
        <v>284</v>
      </c>
      <c r="B280" t="s">
        <v>42</v>
      </c>
      <c r="C280" t="s">
        <v>572</v>
      </c>
      <c r="D280" t="s">
        <v>878</v>
      </c>
    </row>
    <row r="281" spans="1:4" x14ac:dyDescent="0.2">
      <c r="A281" t="s">
        <v>284</v>
      </c>
      <c r="B281" t="s">
        <v>42</v>
      </c>
      <c r="C281" t="s">
        <v>879</v>
      </c>
      <c r="D281" t="s">
        <v>880</v>
      </c>
    </row>
    <row r="282" spans="1:4" x14ac:dyDescent="0.2">
      <c r="A282" t="s">
        <v>284</v>
      </c>
      <c r="B282" t="s">
        <v>42</v>
      </c>
      <c r="C282" t="s">
        <v>558</v>
      </c>
      <c r="D282" t="s">
        <v>837</v>
      </c>
    </row>
    <row r="283" spans="1:4" x14ac:dyDescent="0.2">
      <c r="A283" t="s">
        <v>284</v>
      </c>
      <c r="B283" t="s">
        <v>42</v>
      </c>
      <c r="C283" t="s">
        <v>881</v>
      </c>
      <c r="D283" t="s">
        <v>882</v>
      </c>
    </row>
    <row r="284" spans="1:4" x14ac:dyDescent="0.2">
      <c r="A284" t="s">
        <v>284</v>
      </c>
      <c r="B284" t="s">
        <v>42</v>
      </c>
      <c r="C284" t="s">
        <v>493</v>
      </c>
      <c r="D284" t="s">
        <v>883</v>
      </c>
    </row>
    <row r="285" spans="1:4" x14ac:dyDescent="0.2">
      <c r="A285" t="s">
        <v>284</v>
      </c>
      <c r="B285" t="s">
        <v>42</v>
      </c>
      <c r="C285" t="s">
        <v>700</v>
      </c>
      <c r="D285" t="s">
        <v>694</v>
      </c>
    </row>
    <row r="286" spans="1:4" x14ac:dyDescent="0.2">
      <c r="A286" t="s">
        <v>284</v>
      </c>
      <c r="B286" t="s">
        <v>42</v>
      </c>
      <c r="C286" t="s">
        <v>519</v>
      </c>
      <c r="D286" t="s">
        <v>884</v>
      </c>
    </row>
    <row r="287" spans="1:4" x14ac:dyDescent="0.2">
      <c r="A287" t="s">
        <v>284</v>
      </c>
      <c r="B287" t="s">
        <v>42</v>
      </c>
      <c r="C287" t="s">
        <v>885</v>
      </c>
      <c r="D287" t="s">
        <v>886</v>
      </c>
    </row>
    <row r="288" spans="1:4" x14ac:dyDescent="0.2">
      <c r="A288" t="s">
        <v>284</v>
      </c>
      <c r="B288" t="s">
        <v>48</v>
      </c>
      <c r="C288" t="s">
        <v>887</v>
      </c>
      <c r="D288" t="s">
        <v>888</v>
      </c>
    </row>
    <row r="289" spans="1:4" x14ac:dyDescent="0.2">
      <c r="A289" t="s">
        <v>284</v>
      </c>
      <c r="B289" t="s">
        <v>48</v>
      </c>
      <c r="C289" t="s">
        <v>889</v>
      </c>
      <c r="D289" t="s">
        <v>582</v>
      </c>
    </row>
    <row r="290" spans="1:4" x14ac:dyDescent="0.2">
      <c r="A290" t="s">
        <v>285</v>
      </c>
      <c r="B290" t="s">
        <v>286</v>
      </c>
      <c r="C290" t="s">
        <v>890</v>
      </c>
      <c r="D290" t="s">
        <v>891</v>
      </c>
    </row>
    <row r="291" spans="1:4" x14ac:dyDescent="0.2">
      <c r="A291" t="s">
        <v>285</v>
      </c>
      <c r="B291" t="s">
        <v>6</v>
      </c>
      <c r="C291" t="s">
        <v>892</v>
      </c>
      <c r="D291" t="s">
        <v>893</v>
      </c>
    </row>
    <row r="292" spans="1:4" x14ac:dyDescent="0.2">
      <c r="A292" t="s">
        <v>285</v>
      </c>
      <c r="B292" t="s">
        <v>12</v>
      </c>
      <c r="C292" t="s">
        <v>789</v>
      </c>
      <c r="D292" t="s">
        <v>510</v>
      </c>
    </row>
    <row r="293" spans="1:4" x14ac:dyDescent="0.2">
      <c r="A293" t="s">
        <v>285</v>
      </c>
      <c r="B293" t="s">
        <v>294</v>
      </c>
      <c r="C293" t="s">
        <v>898</v>
      </c>
      <c r="D293" t="s">
        <v>899</v>
      </c>
    </row>
    <row r="294" spans="1:4" x14ac:dyDescent="0.2">
      <c r="A294" t="s">
        <v>285</v>
      </c>
      <c r="B294" t="s">
        <v>296</v>
      </c>
      <c r="C294" t="s">
        <v>900</v>
      </c>
      <c r="D294" t="s">
        <v>901</v>
      </c>
    </row>
    <row r="295" spans="1:4" x14ac:dyDescent="0.2">
      <c r="A295" t="s">
        <v>285</v>
      </c>
      <c r="B295" t="s">
        <v>298</v>
      </c>
      <c r="C295" t="s">
        <v>902</v>
      </c>
      <c r="D295" t="s">
        <v>903</v>
      </c>
    </row>
    <row r="296" spans="1:4" x14ac:dyDescent="0.2">
      <c r="A296" t="s">
        <v>285</v>
      </c>
      <c r="B296" t="s">
        <v>42</v>
      </c>
      <c r="C296" t="s">
        <v>731</v>
      </c>
      <c r="D296" t="s">
        <v>904</v>
      </c>
    </row>
    <row r="297" spans="1:4" x14ac:dyDescent="0.2">
      <c r="A297" t="s">
        <v>285</v>
      </c>
      <c r="B297" t="s">
        <v>48</v>
      </c>
      <c r="C297" t="s">
        <v>523</v>
      </c>
      <c r="D297" t="s">
        <v>905</v>
      </c>
    </row>
    <row r="298" spans="1:4" x14ac:dyDescent="0.2">
      <c r="A298" t="s">
        <v>285</v>
      </c>
      <c r="B298" t="s">
        <v>48</v>
      </c>
      <c r="C298" t="s">
        <v>614</v>
      </c>
      <c r="D298" t="s">
        <v>906</v>
      </c>
    </row>
    <row r="299" spans="1:4" x14ac:dyDescent="0.2">
      <c r="A299" t="s">
        <v>354</v>
      </c>
      <c r="B299" t="s">
        <v>0</v>
      </c>
      <c r="C299" t="s">
        <v>847</v>
      </c>
      <c r="D299" t="s">
        <v>907</v>
      </c>
    </row>
    <row r="300" spans="1:4" x14ac:dyDescent="0.2">
      <c r="A300" t="s">
        <v>354</v>
      </c>
      <c r="B300" t="s">
        <v>0</v>
      </c>
      <c r="C300" t="s">
        <v>670</v>
      </c>
      <c r="D300" t="s">
        <v>908</v>
      </c>
    </row>
    <row r="301" spans="1:4" x14ac:dyDescent="0.2">
      <c r="A301" t="s">
        <v>354</v>
      </c>
      <c r="B301" t="s">
        <v>0</v>
      </c>
      <c r="C301" t="s">
        <v>442</v>
      </c>
      <c r="D301" t="s">
        <v>703</v>
      </c>
    </row>
    <row r="302" spans="1:4" x14ac:dyDescent="0.2">
      <c r="A302" t="s">
        <v>354</v>
      </c>
      <c r="B302" t="s">
        <v>0</v>
      </c>
      <c r="C302" t="s">
        <v>909</v>
      </c>
      <c r="D302" t="s">
        <v>910</v>
      </c>
    </row>
    <row r="303" spans="1:4" x14ac:dyDescent="0.2">
      <c r="A303" t="s">
        <v>354</v>
      </c>
      <c r="B303" t="s">
        <v>0</v>
      </c>
      <c r="C303" t="s">
        <v>911</v>
      </c>
      <c r="D303" t="s">
        <v>912</v>
      </c>
    </row>
    <row r="304" spans="1:4" x14ac:dyDescent="0.2">
      <c r="A304" t="s">
        <v>354</v>
      </c>
      <c r="B304" t="s">
        <v>0</v>
      </c>
      <c r="C304" t="s">
        <v>913</v>
      </c>
      <c r="D304" t="s">
        <v>914</v>
      </c>
    </row>
    <row r="305" spans="1:5" x14ac:dyDescent="0.2">
      <c r="A305" t="s">
        <v>354</v>
      </c>
      <c r="B305" t="s">
        <v>6</v>
      </c>
      <c r="C305" t="s">
        <v>917</v>
      </c>
      <c r="D305" t="s">
        <v>918</v>
      </c>
    </row>
    <row r="306" spans="1:5" x14ac:dyDescent="0.2">
      <c r="A306" t="s">
        <v>354</v>
      </c>
      <c r="B306" t="s">
        <v>6</v>
      </c>
      <c r="C306" t="s">
        <v>919</v>
      </c>
      <c r="D306" t="s">
        <v>920</v>
      </c>
    </row>
    <row r="307" spans="1:5" x14ac:dyDescent="0.2">
      <c r="A307" t="s">
        <v>354</v>
      </c>
      <c r="B307" t="s">
        <v>6</v>
      </c>
      <c r="C307" t="s">
        <v>917</v>
      </c>
      <c r="D307" t="s">
        <v>921</v>
      </c>
    </row>
    <row r="308" spans="1:5" x14ac:dyDescent="0.2">
      <c r="A308" t="s">
        <v>354</v>
      </c>
      <c r="B308" t="s">
        <v>6</v>
      </c>
      <c r="C308" t="s">
        <v>769</v>
      </c>
      <c r="D308" t="s">
        <v>922</v>
      </c>
    </row>
    <row r="309" spans="1:5" x14ac:dyDescent="0.2">
      <c r="A309" t="s">
        <v>354</v>
      </c>
      <c r="B309" t="s">
        <v>6</v>
      </c>
      <c r="C309" t="s">
        <v>493</v>
      </c>
      <c r="D309" t="s">
        <v>923</v>
      </c>
    </row>
    <row r="310" spans="1:5" x14ac:dyDescent="0.2">
      <c r="A310" t="s">
        <v>354</v>
      </c>
      <c r="B310" t="s">
        <v>12</v>
      </c>
      <c r="C310" t="s">
        <v>924</v>
      </c>
      <c r="D310" t="s">
        <v>925</v>
      </c>
    </row>
    <row r="311" spans="1:5" x14ac:dyDescent="0.2">
      <c r="A311" t="s">
        <v>354</v>
      </c>
      <c r="B311" t="s">
        <v>12</v>
      </c>
      <c r="C311" t="s">
        <v>926</v>
      </c>
      <c r="D311" t="s">
        <v>927</v>
      </c>
    </row>
    <row r="312" spans="1:5" x14ac:dyDescent="0.2">
      <c r="A312" t="s">
        <v>354</v>
      </c>
      <c r="B312" t="s">
        <v>12</v>
      </c>
      <c r="C312" t="s">
        <v>928</v>
      </c>
      <c r="D312" t="s">
        <v>929</v>
      </c>
    </row>
    <row r="313" spans="1:5" x14ac:dyDescent="0.2">
      <c r="A313" t="s">
        <v>354</v>
      </c>
      <c r="B313" t="s">
        <v>12</v>
      </c>
      <c r="C313" t="s">
        <v>930</v>
      </c>
      <c r="D313" t="s">
        <v>840</v>
      </c>
    </row>
    <row r="314" spans="1:5" x14ac:dyDescent="0.2">
      <c r="A314" t="s">
        <v>354</v>
      </c>
      <c r="B314" t="s">
        <v>12</v>
      </c>
      <c r="C314" t="s">
        <v>931</v>
      </c>
      <c r="D314" t="s">
        <v>932</v>
      </c>
    </row>
    <row r="315" spans="1:5" x14ac:dyDescent="0.2">
      <c r="A315" t="s">
        <v>354</v>
      </c>
      <c r="B315" t="s">
        <v>12</v>
      </c>
      <c r="C315" t="s">
        <v>933</v>
      </c>
      <c r="D315" t="s">
        <v>934</v>
      </c>
    </row>
    <row r="316" spans="1:5" x14ac:dyDescent="0.2">
      <c r="A316" t="s">
        <v>354</v>
      </c>
      <c r="B316" t="s">
        <v>24</v>
      </c>
      <c r="C316" t="s">
        <v>935</v>
      </c>
      <c r="D316" t="s">
        <v>936</v>
      </c>
    </row>
    <row r="317" spans="1:5" x14ac:dyDescent="0.2">
      <c r="A317" t="s">
        <v>354</v>
      </c>
      <c r="B317" t="s">
        <v>24</v>
      </c>
      <c r="C317" t="s">
        <v>886</v>
      </c>
      <c r="D317" t="s">
        <v>937</v>
      </c>
    </row>
    <row r="318" spans="1:5" x14ac:dyDescent="0.2">
      <c r="A318" t="s">
        <v>354</v>
      </c>
      <c r="B318" t="s">
        <v>24</v>
      </c>
      <c r="C318" t="s">
        <v>938</v>
      </c>
      <c r="D318" t="s">
        <v>939</v>
      </c>
      <c r="E318" t="s">
        <v>940</v>
      </c>
    </row>
    <row r="319" spans="1:5" x14ac:dyDescent="0.2">
      <c r="A319" t="s">
        <v>354</v>
      </c>
      <c r="B319" t="s">
        <v>24</v>
      </c>
      <c r="C319" t="s">
        <v>941</v>
      </c>
      <c r="D319" t="s">
        <v>942</v>
      </c>
    </row>
    <row r="320" spans="1:5" x14ac:dyDescent="0.2">
      <c r="A320" t="s">
        <v>354</v>
      </c>
      <c r="B320" t="s">
        <v>24</v>
      </c>
      <c r="C320" t="s">
        <v>721</v>
      </c>
      <c r="D320" t="s">
        <v>943</v>
      </c>
    </row>
    <row r="321" spans="1:4" x14ac:dyDescent="0.2">
      <c r="A321" t="s">
        <v>354</v>
      </c>
      <c r="B321" t="s">
        <v>30</v>
      </c>
      <c r="C321" t="s">
        <v>944</v>
      </c>
      <c r="D321" t="s">
        <v>945</v>
      </c>
    </row>
    <row r="322" spans="1:4" x14ac:dyDescent="0.2">
      <c r="A322" t="s">
        <v>354</v>
      </c>
      <c r="B322" t="s">
        <v>30</v>
      </c>
      <c r="C322" t="s">
        <v>946</v>
      </c>
      <c r="D322" t="s">
        <v>947</v>
      </c>
    </row>
    <row r="323" spans="1:4" x14ac:dyDescent="0.2">
      <c r="A323" t="s">
        <v>354</v>
      </c>
      <c r="B323" t="s">
        <v>30</v>
      </c>
      <c r="C323" t="s">
        <v>948</v>
      </c>
      <c r="D323" t="s">
        <v>949</v>
      </c>
    </row>
    <row r="324" spans="1:4" x14ac:dyDescent="0.2">
      <c r="A324" t="s">
        <v>354</v>
      </c>
      <c r="B324" t="s">
        <v>30</v>
      </c>
      <c r="C324" t="s">
        <v>950</v>
      </c>
      <c r="D324" t="s">
        <v>951</v>
      </c>
    </row>
    <row r="325" spans="1:4" x14ac:dyDescent="0.2">
      <c r="A325" t="s">
        <v>354</v>
      </c>
      <c r="B325" t="s">
        <v>30</v>
      </c>
      <c r="C325" t="s">
        <v>519</v>
      </c>
      <c r="D325" t="s">
        <v>952</v>
      </c>
    </row>
    <row r="326" spans="1:4" x14ac:dyDescent="0.2">
      <c r="A326" t="s">
        <v>354</v>
      </c>
      <c r="B326" t="s">
        <v>30</v>
      </c>
      <c r="C326" t="s">
        <v>953</v>
      </c>
      <c r="D326" t="s">
        <v>954</v>
      </c>
    </row>
    <row r="327" spans="1:4" x14ac:dyDescent="0.2">
      <c r="A327" t="s">
        <v>354</v>
      </c>
      <c r="B327" t="s">
        <v>333</v>
      </c>
      <c r="C327" t="s">
        <v>956</v>
      </c>
      <c r="D327" t="s">
        <v>957</v>
      </c>
    </row>
    <row r="328" spans="1:4" x14ac:dyDescent="0.2">
      <c r="A328" t="s">
        <v>354</v>
      </c>
      <c r="B328" t="s">
        <v>333</v>
      </c>
      <c r="C328" t="s">
        <v>713</v>
      </c>
      <c r="D328" t="s">
        <v>958</v>
      </c>
    </row>
    <row r="329" spans="1:4" x14ac:dyDescent="0.2">
      <c r="A329" t="s">
        <v>354</v>
      </c>
      <c r="B329" t="s">
        <v>333</v>
      </c>
      <c r="C329" t="s">
        <v>959</v>
      </c>
      <c r="D329" t="s">
        <v>960</v>
      </c>
    </row>
    <row r="330" spans="1:4" x14ac:dyDescent="0.2">
      <c r="A330" t="s">
        <v>354</v>
      </c>
      <c r="B330" t="s">
        <v>333</v>
      </c>
      <c r="C330" t="s">
        <v>909</v>
      </c>
      <c r="D330" t="s">
        <v>897</v>
      </c>
    </row>
    <row r="331" spans="1:4" x14ac:dyDescent="0.2">
      <c r="A331" t="s">
        <v>354</v>
      </c>
      <c r="B331" t="s">
        <v>333</v>
      </c>
      <c r="C331" t="s">
        <v>565</v>
      </c>
      <c r="D331" t="s">
        <v>961</v>
      </c>
    </row>
    <row r="332" spans="1:4" x14ac:dyDescent="0.2">
      <c r="A332" t="s">
        <v>354</v>
      </c>
      <c r="B332" t="s">
        <v>36</v>
      </c>
      <c r="C332" t="s">
        <v>962</v>
      </c>
      <c r="D332" t="s">
        <v>963</v>
      </c>
    </row>
    <row r="333" spans="1:4" x14ac:dyDescent="0.2">
      <c r="A333" t="s">
        <v>354</v>
      </c>
      <c r="B333" t="s">
        <v>36</v>
      </c>
      <c r="C333" t="s">
        <v>964</v>
      </c>
      <c r="D333" t="s">
        <v>965</v>
      </c>
    </row>
    <row r="334" spans="1:4" x14ac:dyDescent="0.2">
      <c r="A334" t="s">
        <v>354</v>
      </c>
      <c r="B334" t="s">
        <v>36</v>
      </c>
      <c r="C334" t="s">
        <v>683</v>
      </c>
      <c r="D334" t="s">
        <v>966</v>
      </c>
    </row>
    <row r="335" spans="1:4" x14ac:dyDescent="0.2">
      <c r="A335" t="s">
        <v>354</v>
      </c>
      <c r="B335" t="s">
        <v>36</v>
      </c>
      <c r="C335" t="s">
        <v>601</v>
      </c>
      <c r="D335" t="s">
        <v>967</v>
      </c>
    </row>
    <row r="336" spans="1:4" x14ac:dyDescent="0.2">
      <c r="A336" t="s">
        <v>354</v>
      </c>
      <c r="B336" t="s">
        <v>36</v>
      </c>
      <c r="C336" t="s">
        <v>551</v>
      </c>
      <c r="D336" t="s">
        <v>968</v>
      </c>
    </row>
    <row r="337" spans="1:4" x14ac:dyDescent="0.2">
      <c r="A337" t="s">
        <v>354</v>
      </c>
      <c r="B337" t="s">
        <v>36</v>
      </c>
      <c r="C337" t="s">
        <v>969</v>
      </c>
      <c r="D337" t="s">
        <v>965</v>
      </c>
    </row>
    <row r="338" spans="1:4" x14ac:dyDescent="0.2">
      <c r="A338" t="s">
        <v>354</v>
      </c>
      <c r="B338" t="s">
        <v>42</v>
      </c>
      <c r="C338" t="s">
        <v>970</v>
      </c>
      <c r="D338" t="s">
        <v>971</v>
      </c>
    </row>
    <row r="339" spans="1:4" x14ac:dyDescent="0.2">
      <c r="A339" t="s">
        <v>354</v>
      </c>
      <c r="B339" t="s">
        <v>42</v>
      </c>
      <c r="C339" t="s">
        <v>972</v>
      </c>
      <c r="D339" t="s">
        <v>971</v>
      </c>
    </row>
    <row r="340" spans="1:4" x14ac:dyDescent="0.2">
      <c r="A340" t="s">
        <v>354</v>
      </c>
      <c r="B340" t="s">
        <v>42</v>
      </c>
      <c r="C340" t="s">
        <v>973</v>
      </c>
      <c r="D340" t="s">
        <v>974</v>
      </c>
    </row>
    <row r="341" spans="1:4" x14ac:dyDescent="0.2">
      <c r="A341" t="s">
        <v>354</v>
      </c>
      <c r="B341" t="s">
        <v>42</v>
      </c>
      <c r="C341" t="s">
        <v>975</v>
      </c>
      <c r="D341" t="s">
        <v>976</v>
      </c>
    </row>
    <row r="342" spans="1:4" x14ac:dyDescent="0.2">
      <c r="A342" t="s">
        <v>354</v>
      </c>
      <c r="B342" t="s">
        <v>42</v>
      </c>
      <c r="C342" t="s">
        <v>977</v>
      </c>
      <c r="D342" t="s">
        <v>904</v>
      </c>
    </row>
    <row r="343" spans="1:4" x14ac:dyDescent="0.2">
      <c r="A343" t="s">
        <v>354</v>
      </c>
      <c r="B343" t="s">
        <v>42</v>
      </c>
      <c r="C343" t="s">
        <v>523</v>
      </c>
      <c r="D343" t="s">
        <v>978</v>
      </c>
    </row>
    <row r="344" spans="1:4" x14ac:dyDescent="0.2">
      <c r="A344" t="s">
        <v>354</v>
      </c>
      <c r="B344" t="s">
        <v>48</v>
      </c>
      <c r="C344" t="s">
        <v>979</v>
      </c>
      <c r="D344" t="s">
        <v>980</v>
      </c>
    </row>
    <row r="345" spans="1:4" x14ac:dyDescent="0.2">
      <c r="A345" t="s">
        <v>354</v>
      </c>
      <c r="B345" t="s">
        <v>48</v>
      </c>
      <c r="C345" t="s">
        <v>981</v>
      </c>
      <c r="D345" t="s">
        <v>982</v>
      </c>
    </row>
    <row r="346" spans="1:4" x14ac:dyDescent="0.2">
      <c r="A346" t="s">
        <v>441</v>
      </c>
      <c r="B346" t="s">
        <v>0</v>
      </c>
      <c r="C346" t="s">
        <v>809</v>
      </c>
      <c r="D346" t="s">
        <v>984</v>
      </c>
    </row>
    <row r="347" spans="1:4" x14ac:dyDescent="0.2">
      <c r="A347" t="s">
        <v>441</v>
      </c>
      <c r="B347" t="s">
        <v>0</v>
      </c>
      <c r="C347" t="s">
        <v>985</v>
      </c>
      <c r="D347" t="s">
        <v>986</v>
      </c>
    </row>
    <row r="348" spans="1:4" x14ac:dyDescent="0.2">
      <c r="A348" t="s">
        <v>441</v>
      </c>
      <c r="B348" t="s">
        <v>0</v>
      </c>
      <c r="C348" t="s">
        <v>661</v>
      </c>
      <c r="D348" t="s">
        <v>987</v>
      </c>
    </row>
    <row r="349" spans="1:4" x14ac:dyDescent="0.2">
      <c r="A349" t="s">
        <v>441</v>
      </c>
      <c r="B349" t="s">
        <v>0</v>
      </c>
      <c r="C349" t="s">
        <v>547</v>
      </c>
      <c r="D349" t="s">
        <v>988</v>
      </c>
    </row>
    <row r="350" spans="1:4" x14ac:dyDescent="0.2">
      <c r="A350" t="s">
        <v>441</v>
      </c>
      <c r="B350" t="s">
        <v>0</v>
      </c>
      <c r="C350" t="s">
        <v>989</v>
      </c>
      <c r="D350" t="s">
        <v>990</v>
      </c>
    </row>
    <row r="351" spans="1:4" x14ac:dyDescent="0.2">
      <c r="A351" t="s">
        <v>441</v>
      </c>
      <c r="B351" t="s">
        <v>0</v>
      </c>
      <c r="C351" t="s">
        <v>991</v>
      </c>
      <c r="D351" t="s">
        <v>992</v>
      </c>
    </row>
    <row r="352" spans="1:4" x14ac:dyDescent="0.2">
      <c r="A352" t="s">
        <v>441</v>
      </c>
      <c r="B352" t="s">
        <v>0</v>
      </c>
      <c r="C352" t="s">
        <v>993</v>
      </c>
      <c r="D352" t="s">
        <v>994</v>
      </c>
    </row>
    <row r="353" spans="1:5" x14ac:dyDescent="0.2">
      <c r="A353" t="s">
        <v>441</v>
      </c>
      <c r="B353" t="s">
        <v>0</v>
      </c>
      <c r="C353" t="s">
        <v>909</v>
      </c>
      <c r="D353" t="s">
        <v>995</v>
      </c>
    </row>
    <row r="354" spans="1:5" x14ac:dyDescent="0.2">
      <c r="A354" t="s">
        <v>441</v>
      </c>
      <c r="B354" t="s">
        <v>0</v>
      </c>
      <c r="C354" t="s">
        <v>894</v>
      </c>
      <c r="D354" t="s">
        <v>996</v>
      </c>
    </row>
    <row r="355" spans="1:5" x14ac:dyDescent="0.2">
      <c r="A355" t="s">
        <v>441</v>
      </c>
      <c r="B355" t="s">
        <v>6</v>
      </c>
      <c r="C355" t="s">
        <v>589</v>
      </c>
      <c r="D355" t="s">
        <v>582</v>
      </c>
    </row>
    <row r="356" spans="1:5" x14ac:dyDescent="0.2">
      <c r="A356" t="s">
        <v>441</v>
      </c>
      <c r="B356" t="s">
        <v>6</v>
      </c>
      <c r="C356" t="s">
        <v>765</v>
      </c>
      <c r="D356" t="s">
        <v>1000</v>
      </c>
    </row>
    <row r="357" spans="1:5" x14ac:dyDescent="0.2">
      <c r="A357" t="s">
        <v>441</v>
      </c>
      <c r="B357" t="s">
        <v>6</v>
      </c>
      <c r="C357" t="s">
        <v>1001</v>
      </c>
      <c r="D357" t="s">
        <v>1002</v>
      </c>
    </row>
    <row r="358" spans="1:5" x14ac:dyDescent="0.2">
      <c r="A358" t="s">
        <v>441</v>
      </c>
      <c r="B358" t="s">
        <v>6</v>
      </c>
      <c r="C358" t="s">
        <v>509</v>
      </c>
      <c r="D358" t="s">
        <v>1003</v>
      </c>
    </row>
    <row r="359" spans="1:5" x14ac:dyDescent="0.2">
      <c r="A359" t="s">
        <v>441</v>
      </c>
      <c r="B359" t="s">
        <v>6</v>
      </c>
      <c r="C359" t="s">
        <v>1004</v>
      </c>
      <c r="D359" t="s">
        <v>1005</v>
      </c>
    </row>
    <row r="360" spans="1:5" x14ac:dyDescent="0.2">
      <c r="A360" t="s">
        <v>441</v>
      </c>
      <c r="B360" t="s">
        <v>6</v>
      </c>
      <c r="C360" t="s">
        <v>1006</v>
      </c>
      <c r="D360" t="s">
        <v>1007</v>
      </c>
    </row>
    <row r="361" spans="1:5" x14ac:dyDescent="0.2">
      <c r="A361" t="s">
        <v>441</v>
      </c>
      <c r="B361" t="s">
        <v>6</v>
      </c>
      <c r="C361" t="s">
        <v>1008</v>
      </c>
      <c r="D361" t="s">
        <v>1009</v>
      </c>
    </row>
    <row r="362" spans="1:5" x14ac:dyDescent="0.2">
      <c r="A362" t="s">
        <v>441</v>
      </c>
      <c r="B362" t="s">
        <v>6</v>
      </c>
      <c r="C362" t="s">
        <v>499</v>
      </c>
      <c r="D362" t="s">
        <v>491</v>
      </c>
    </row>
    <row r="363" spans="1:5" x14ac:dyDescent="0.2">
      <c r="A363" t="s">
        <v>441</v>
      </c>
      <c r="B363" t="s">
        <v>12</v>
      </c>
      <c r="C363" t="s">
        <v>1010</v>
      </c>
      <c r="D363" t="s">
        <v>1011</v>
      </c>
    </row>
    <row r="364" spans="1:5" x14ac:dyDescent="0.2">
      <c r="A364" t="s">
        <v>441</v>
      </c>
      <c r="B364" t="s">
        <v>12</v>
      </c>
      <c r="C364" t="s">
        <v>1012</v>
      </c>
      <c r="D364" t="s">
        <v>1013</v>
      </c>
    </row>
    <row r="365" spans="1:5" x14ac:dyDescent="0.2">
      <c r="A365" t="s">
        <v>441</v>
      </c>
      <c r="B365" t="s">
        <v>12</v>
      </c>
      <c r="C365" t="s">
        <v>1014</v>
      </c>
      <c r="D365" t="s">
        <v>1015</v>
      </c>
    </row>
    <row r="366" spans="1:5" x14ac:dyDescent="0.2">
      <c r="A366" t="s">
        <v>441</v>
      </c>
      <c r="B366" t="s">
        <v>12</v>
      </c>
      <c r="C366" t="s">
        <v>1016</v>
      </c>
      <c r="D366" t="s">
        <v>1017</v>
      </c>
      <c r="E366" t="s">
        <v>1018</v>
      </c>
    </row>
    <row r="367" spans="1:5" x14ac:dyDescent="0.2">
      <c r="A367" t="s">
        <v>441</v>
      </c>
      <c r="B367" t="s">
        <v>12</v>
      </c>
      <c r="C367" t="s">
        <v>1019</v>
      </c>
      <c r="D367" t="s">
        <v>1020</v>
      </c>
      <c r="E367" t="s">
        <v>1021</v>
      </c>
    </row>
    <row r="368" spans="1:5" x14ac:dyDescent="0.2">
      <c r="A368" t="s">
        <v>441</v>
      </c>
      <c r="B368" t="s">
        <v>12</v>
      </c>
      <c r="C368" t="s">
        <v>626</v>
      </c>
      <c r="D368" t="s">
        <v>1022</v>
      </c>
    </row>
    <row r="369" spans="1:4" x14ac:dyDescent="0.2">
      <c r="A369" t="s">
        <v>441</v>
      </c>
      <c r="B369" t="s">
        <v>12</v>
      </c>
      <c r="C369" t="s">
        <v>1023</v>
      </c>
      <c r="D369" t="s">
        <v>1024</v>
      </c>
    </row>
    <row r="370" spans="1:4" x14ac:dyDescent="0.2">
      <c r="A370" t="s">
        <v>441</v>
      </c>
      <c r="B370" t="s">
        <v>12</v>
      </c>
      <c r="C370" t="s">
        <v>1025</v>
      </c>
      <c r="D370" t="s">
        <v>1026</v>
      </c>
    </row>
    <row r="371" spans="1:4" x14ac:dyDescent="0.2">
      <c r="A371" t="s">
        <v>441</v>
      </c>
      <c r="B371" t="s">
        <v>12</v>
      </c>
      <c r="C371" t="s">
        <v>1027</v>
      </c>
      <c r="D371" t="s">
        <v>1028</v>
      </c>
    </row>
    <row r="372" spans="1:4" x14ac:dyDescent="0.2">
      <c r="A372" t="s">
        <v>441</v>
      </c>
      <c r="B372" t="s">
        <v>12</v>
      </c>
      <c r="C372" t="s">
        <v>503</v>
      </c>
      <c r="D372" t="s">
        <v>1029</v>
      </c>
    </row>
    <row r="373" spans="1:4" x14ac:dyDescent="0.2">
      <c r="A373" t="s">
        <v>441</v>
      </c>
      <c r="B373" t="s">
        <v>24</v>
      </c>
      <c r="C373" t="s">
        <v>913</v>
      </c>
      <c r="D373" t="s">
        <v>1031</v>
      </c>
    </row>
    <row r="374" spans="1:4" x14ac:dyDescent="0.2">
      <c r="A374" t="s">
        <v>441</v>
      </c>
      <c r="B374" t="s">
        <v>24</v>
      </c>
      <c r="C374" t="s">
        <v>1032</v>
      </c>
      <c r="D374" t="s">
        <v>1033</v>
      </c>
    </row>
    <row r="375" spans="1:4" x14ac:dyDescent="0.2">
      <c r="A375" t="s">
        <v>441</v>
      </c>
      <c r="B375" t="s">
        <v>24</v>
      </c>
      <c r="C375" t="s">
        <v>451</v>
      </c>
      <c r="D375" t="s">
        <v>1034</v>
      </c>
    </row>
    <row r="376" spans="1:4" x14ac:dyDescent="0.2">
      <c r="A376" t="s">
        <v>441</v>
      </c>
      <c r="B376" t="s">
        <v>24</v>
      </c>
      <c r="C376" t="s">
        <v>1035</v>
      </c>
      <c r="D376" t="s">
        <v>1036</v>
      </c>
    </row>
    <row r="377" spans="1:4" x14ac:dyDescent="0.2">
      <c r="A377" t="s">
        <v>441</v>
      </c>
      <c r="B377" t="s">
        <v>24</v>
      </c>
      <c r="C377" t="s">
        <v>938</v>
      </c>
      <c r="D377" t="s">
        <v>1037</v>
      </c>
    </row>
    <row r="378" spans="1:4" x14ac:dyDescent="0.2">
      <c r="A378" t="s">
        <v>441</v>
      </c>
      <c r="B378" t="s">
        <v>24</v>
      </c>
      <c r="C378" t="s">
        <v>780</v>
      </c>
      <c r="D378" t="s">
        <v>1038</v>
      </c>
    </row>
    <row r="379" spans="1:4" x14ac:dyDescent="0.2">
      <c r="A379" t="s">
        <v>441</v>
      </c>
      <c r="B379" t="s">
        <v>24</v>
      </c>
      <c r="C379" t="s">
        <v>1039</v>
      </c>
      <c r="D379" t="s">
        <v>1040</v>
      </c>
    </row>
    <row r="380" spans="1:4" x14ac:dyDescent="0.2">
      <c r="A380" t="s">
        <v>441</v>
      </c>
      <c r="B380" t="s">
        <v>24</v>
      </c>
      <c r="C380" t="s">
        <v>470</v>
      </c>
      <c r="D380" t="s">
        <v>1041</v>
      </c>
    </row>
    <row r="381" spans="1:4" x14ac:dyDescent="0.2">
      <c r="A381" t="s">
        <v>441</v>
      </c>
      <c r="B381" t="s">
        <v>24</v>
      </c>
      <c r="C381" t="s">
        <v>1042</v>
      </c>
      <c r="D381" t="s">
        <v>843</v>
      </c>
    </row>
    <row r="382" spans="1:4" x14ac:dyDescent="0.2">
      <c r="A382" t="s">
        <v>441</v>
      </c>
      <c r="B382" t="s">
        <v>30</v>
      </c>
      <c r="C382" t="s">
        <v>1044</v>
      </c>
      <c r="D382" t="s">
        <v>1045</v>
      </c>
    </row>
    <row r="383" spans="1:4" x14ac:dyDescent="0.2">
      <c r="A383" t="s">
        <v>441</v>
      </c>
      <c r="B383" t="s">
        <v>30</v>
      </c>
      <c r="C383" t="s">
        <v>1046</v>
      </c>
      <c r="D383" t="s">
        <v>1047</v>
      </c>
    </row>
    <row r="384" spans="1:4" x14ac:dyDescent="0.2">
      <c r="A384" t="s">
        <v>441</v>
      </c>
      <c r="B384" t="s">
        <v>30</v>
      </c>
      <c r="C384" t="s">
        <v>556</v>
      </c>
      <c r="D384" t="s">
        <v>580</v>
      </c>
    </row>
    <row r="385" spans="1:6" x14ac:dyDescent="0.2">
      <c r="A385" t="s">
        <v>441</v>
      </c>
      <c r="B385" t="s">
        <v>30</v>
      </c>
      <c r="C385" t="s">
        <v>604</v>
      </c>
      <c r="D385" t="s">
        <v>1048</v>
      </c>
    </row>
    <row r="386" spans="1:6" x14ac:dyDescent="0.2">
      <c r="A386" t="s">
        <v>441</v>
      </c>
      <c r="B386" t="s">
        <v>30</v>
      </c>
      <c r="C386" t="s">
        <v>567</v>
      </c>
      <c r="D386" t="s">
        <v>1049</v>
      </c>
    </row>
    <row r="387" spans="1:6" x14ac:dyDescent="0.2">
      <c r="A387" t="s">
        <v>441</v>
      </c>
      <c r="B387" t="s">
        <v>30</v>
      </c>
      <c r="C387" t="s">
        <v>1050</v>
      </c>
      <c r="D387" t="s">
        <v>1051</v>
      </c>
    </row>
    <row r="388" spans="1:6" x14ac:dyDescent="0.2">
      <c r="A388" t="s">
        <v>441</v>
      </c>
      <c r="B388" t="s">
        <v>30</v>
      </c>
      <c r="C388" t="s">
        <v>1052</v>
      </c>
      <c r="D388" t="s">
        <v>1053</v>
      </c>
    </row>
    <row r="389" spans="1:6" x14ac:dyDescent="0.2">
      <c r="A389" t="s">
        <v>441</v>
      </c>
      <c r="B389" t="s">
        <v>30</v>
      </c>
      <c r="C389" t="s">
        <v>472</v>
      </c>
      <c r="D389" t="s">
        <v>1054</v>
      </c>
    </row>
    <row r="390" spans="1:6" x14ac:dyDescent="0.2">
      <c r="A390" t="s">
        <v>441</v>
      </c>
      <c r="B390" t="s">
        <v>30</v>
      </c>
      <c r="C390" t="s">
        <v>519</v>
      </c>
      <c r="D390" t="s">
        <v>1055</v>
      </c>
    </row>
    <row r="391" spans="1:6" x14ac:dyDescent="0.2">
      <c r="A391" t="s">
        <v>441</v>
      </c>
      <c r="B391" t="s">
        <v>36</v>
      </c>
      <c r="C391" t="s">
        <v>565</v>
      </c>
      <c r="D391" t="s">
        <v>1011</v>
      </c>
    </row>
    <row r="392" spans="1:6" x14ac:dyDescent="0.2">
      <c r="A392" t="s">
        <v>441</v>
      </c>
      <c r="B392" t="s">
        <v>36</v>
      </c>
      <c r="C392" t="s">
        <v>731</v>
      </c>
      <c r="D392" t="s">
        <v>1058</v>
      </c>
    </row>
    <row r="393" spans="1:6" x14ac:dyDescent="0.2">
      <c r="A393" t="s">
        <v>441</v>
      </c>
      <c r="B393" t="s">
        <v>36</v>
      </c>
      <c r="C393" t="s">
        <v>1059</v>
      </c>
      <c r="D393" t="s">
        <v>668</v>
      </c>
      <c r="E393" t="s">
        <v>1060</v>
      </c>
      <c r="F393" t="s">
        <v>495</v>
      </c>
    </row>
    <row r="394" spans="1:6" x14ac:dyDescent="0.2">
      <c r="A394" t="s">
        <v>441</v>
      </c>
      <c r="B394" t="s">
        <v>36</v>
      </c>
      <c r="C394" t="s">
        <v>683</v>
      </c>
      <c r="D394" t="s">
        <v>1061</v>
      </c>
    </row>
    <row r="395" spans="1:6" x14ac:dyDescent="0.2">
      <c r="A395" t="s">
        <v>441</v>
      </c>
      <c r="B395" t="s">
        <v>36</v>
      </c>
      <c r="C395" t="s">
        <v>1062</v>
      </c>
      <c r="D395" t="s">
        <v>1063</v>
      </c>
    </row>
    <row r="396" spans="1:6" x14ac:dyDescent="0.2">
      <c r="A396" t="s">
        <v>441</v>
      </c>
      <c r="B396" t="s">
        <v>36</v>
      </c>
      <c r="C396" t="s">
        <v>519</v>
      </c>
      <c r="D396" t="s">
        <v>903</v>
      </c>
    </row>
    <row r="397" spans="1:6" x14ac:dyDescent="0.2">
      <c r="A397" t="s">
        <v>441</v>
      </c>
      <c r="B397" t="s">
        <v>36</v>
      </c>
      <c r="C397" t="s">
        <v>505</v>
      </c>
      <c r="D397" t="s">
        <v>522</v>
      </c>
    </row>
    <row r="398" spans="1:6" x14ac:dyDescent="0.2">
      <c r="A398" t="s">
        <v>441</v>
      </c>
      <c r="B398" t="s">
        <v>36</v>
      </c>
      <c r="C398" t="s">
        <v>1064</v>
      </c>
      <c r="D398" t="s">
        <v>1065</v>
      </c>
    </row>
    <row r="399" spans="1:6" x14ac:dyDescent="0.2">
      <c r="A399" t="s">
        <v>441</v>
      </c>
      <c r="B399" t="s">
        <v>36</v>
      </c>
      <c r="C399" t="s">
        <v>670</v>
      </c>
      <c r="D399" t="s">
        <v>1066</v>
      </c>
    </row>
    <row r="400" spans="1:6" x14ac:dyDescent="0.2">
      <c r="A400" t="s">
        <v>441</v>
      </c>
      <c r="B400" t="s">
        <v>415</v>
      </c>
      <c r="C400" t="s">
        <v>1067</v>
      </c>
      <c r="D400" t="s">
        <v>1068</v>
      </c>
    </row>
    <row r="401" spans="1:4" x14ac:dyDescent="0.2">
      <c r="A401" t="s">
        <v>441</v>
      </c>
      <c r="B401" t="s">
        <v>415</v>
      </c>
      <c r="C401" t="s">
        <v>1069</v>
      </c>
      <c r="D401" t="s">
        <v>1070</v>
      </c>
    </row>
    <row r="402" spans="1:4" x14ac:dyDescent="0.2">
      <c r="A402" t="s">
        <v>441</v>
      </c>
      <c r="B402" t="s">
        <v>415</v>
      </c>
      <c r="C402" t="s">
        <v>847</v>
      </c>
      <c r="D402" t="s">
        <v>1071</v>
      </c>
    </row>
    <row r="403" spans="1:4" x14ac:dyDescent="0.2">
      <c r="A403" t="s">
        <v>441</v>
      </c>
      <c r="B403" t="s">
        <v>415</v>
      </c>
      <c r="C403" t="s">
        <v>731</v>
      </c>
      <c r="D403" t="s">
        <v>1072</v>
      </c>
    </row>
    <row r="404" spans="1:4" x14ac:dyDescent="0.2">
      <c r="A404" t="s">
        <v>441</v>
      </c>
      <c r="B404" t="s">
        <v>415</v>
      </c>
      <c r="C404" t="s">
        <v>493</v>
      </c>
      <c r="D404" t="s">
        <v>1073</v>
      </c>
    </row>
    <row r="405" spans="1:4" x14ac:dyDescent="0.2">
      <c r="A405" t="s">
        <v>441</v>
      </c>
      <c r="B405" t="s">
        <v>415</v>
      </c>
      <c r="C405" t="s">
        <v>581</v>
      </c>
      <c r="D405" t="s">
        <v>457</v>
      </c>
    </row>
    <row r="406" spans="1:4" x14ac:dyDescent="0.2">
      <c r="A406" t="s">
        <v>441</v>
      </c>
      <c r="B406" t="s">
        <v>415</v>
      </c>
      <c r="C406" t="s">
        <v>523</v>
      </c>
      <c r="D406" t="s">
        <v>716</v>
      </c>
    </row>
    <row r="407" spans="1:4" x14ac:dyDescent="0.2">
      <c r="A407" t="s">
        <v>441</v>
      </c>
      <c r="B407" t="s">
        <v>415</v>
      </c>
      <c r="C407" t="s">
        <v>1074</v>
      </c>
      <c r="D407" t="s">
        <v>1075</v>
      </c>
    </row>
    <row r="408" spans="1:4" x14ac:dyDescent="0.2">
      <c r="A408" t="s">
        <v>441</v>
      </c>
      <c r="B408" t="s">
        <v>415</v>
      </c>
      <c r="C408" t="s">
        <v>761</v>
      </c>
      <c r="D408" t="s">
        <v>1076</v>
      </c>
    </row>
    <row r="409" spans="1:4" x14ac:dyDescent="0.2">
      <c r="A409" t="s">
        <v>441</v>
      </c>
      <c r="B409" t="s">
        <v>415</v>
      </c>
      <c r="C409" t="s">
        <v>1077</v>
      </c>
      <c r="D409" t="s">
        <v>1018</v>
      </c>
    </row>
    <row r="410" spans="1:4" x14ac:dyDescent="0.2">
      <c r="A410" t="s">
        <v>441</v>
      </c>
      <c r="B410" t="s">
        <v>166</v>
      </c>
      <c r="C410" t="s">
        <v>1078</v>
      </c>
      <c r="D410" t="s">
        <v>1079</v>
      </c>
    </row>
    <row r="411" spans="1:4" x14ac:dyDescent="0.2">
      <c r="A411" t="s">
        <v>441</v>
      </c>
      <c r="B411" t="s">
        <v>166</v>
      </c>
      <c r="C411" t="s">
        <v>1080</v>
      </c>
      <c r="D411" t="s">
        <v>1081</v>
      </c>
    </row>
    <row r="412" spans="1:4" x14ac:dyDescent="0.2">
      <c r="A412" t="s">
        <v>441</v>
      </c>
      <c r="B412" t="s">
        <v>42</v>
      </c>
      <c r="C412" t="s">
        <v>1082</v>
      </c>
      <c r="D412" t="s">
        <v>1083</v>
      </c>
    </row>
    <row r="413" spans="1:4" x14ac:dyDescent="0.2">
      <c r="A413" t="s">
        <v>441</v>
      </c>
      <c r="B413" t="s">
        <v>42</v>
      </c>
      <c r="C413" t="s">
        <v>604</v>
      </c>
      <c r="D413" t="s">
        <v>1084</v>
      </c>
    </row>
    <row r="414" spans="1:4" x14ac:dyDescent="0.2">
      <c r="A414" t="s">
        <v>441</v>
      </c>
      <c r="B414" t="s">
        <v>42</v>
      </c>
      <c r="C414" t="s">
        <v>1085</v>
      </c>
      <c r="D414" t="s">
        <v>1086</v>
      </c>
    </row>
    <row r="415" spans="1:4" x14ac:dyDescent="0.2">
      <c r="A415" t="s">
        <v>441</v>
      </c>
      <c r="B415" t="s">
        <v>42</v>
      </c>
      <c r="C415" t="s">
        <v>556</v>
      </c>
      <c r="D415" t="s">
        <v>1087</v>
      </c>
    </row>
    <row r="416" spans="1:4" x14ac:dyDescent="0.2">
      <c r="A416" t="s">
        <v>441</v>
      </c>
      <c r="B416" t="s">
        <v>42</v>
      </c>
      <c r="C416" t="s">
        <v>456</v>
      </c>
      <c r="D416" t="s">
        <v>1088</v>
      </c>
    </row>
    <row r="417" spans="1:5" x14ac:dyDescent="0.2">
      <c r="A417" t="s">
        <v>441</v>
      </c>
      <c r="B417" t="s">
        <v>42</v>
      </c>
      <c r="C417" t="s">
        <v>953</v>
      </c>
      <c r="D417" t="s">
        <v>1089</v>
      </c>
    </row>
    <row r="418" spans="1:5" x14ac:dyDescent="0.2">
      <c r="A418" t="s">
        <v>441</v>
      </c>
      <c r="B418" t="s">
        <v>42</v>
      </c>
      <c r="C418" t="s">
        <v>1090</v>
      </c>
      <c r="D418" t="s">
        <v>668</v>
      </c>
      <c r="E418" t="s">
        <v>1091</v>
      </c>
    </row>
    <row r="419" spans="1:5" x14ac:dyDescent="0.2">
      <c r="A419" t="s">
        <v>441</v>
      </c>
      <c r="B419" t="s">
        <v>42</v>
      </c>
      <c r="C419" t="s">
        <v>511</v>
      </c>
      <c r="D419" t="s">
        <v>1092</v>
      </c>
    </row>
    <row r="420" spans="1:5" x14ac:dyDescent="0.2">
      <c r="A420" t="s">
        <v>441</v>
      </c>
      <c r="B420" t="s">
        <v>42</v>
      </c>
      <c r="C420" t="s">
        <v>1093</v>
      </c>
      <c r="D420" t="s">
        <v>1094</v>
      </c>
    </row>
    <row r="421" spans="1:5" x14ac:dyDescent="0.2">
      <c r="A421" t="s">
        <v>441</v>
      </c>
      <c r="B421" t="s">
        <v>42</v>
      </c>
      <c r="C421" t="s">
        <v>1095</v>
      </c>
      <c r="D421" t="s">
        <v>1096</v>
      </c>
    </row>
    <row r="422" spans="1:5" x14ac:dyDescent="0.2">
      <c r="A422" t="s">
        <v>441</v>
      </c>
      <c r="B422" t="s">
        <v>48</v>
      </c>
      <c r="C422" t="s">
        <v>1097</v>
      </c>
      <c r="D422" t="s">
        <v>1098</v>
      </c>
    </row>
    <row r="423" spans="1:5" x14ac:dyDescent="0.2">
      <c r="A423" t="s">
        <v>441</v>
      </c>
      <c r="B423" t="s">
        <v>48</v>
      </c>
      <c r="C423" t="s">
        <v>847</v>
      </c>
      <c r="D423" t="s">
        <v>1099</v>
      </c>
    </row>
    <row r="424" spans="1:5" x14ac:dyDescent="0.2">
      <c r="A424" t="s">
        <v>441</v>
      </c>
      <c r="B424" t="s">
        <v>48</v>
      </c>
      <c r="C424" t="s">
        <v>493</v>
      </c>
      <c r="D424" t="s">
        <v>1100</v>
      </c>
    </row>
    <row r="425" spans="1:5" x14ac:dyDescent="0.2">
      <c r="A425" t="s">
        <v>1105</v>
      </c>
      <c r="B425" t="s">
        <v>0</v>
      </c>
      <c r="C425" t="s">
        <v>659</v>
      </c>
      <c r="D425" t="s">
        <v>736</v>
      </c>
    </row>
    <row r="426" spans="1:5" x14ac:dyDescent="0.2">
      <c r="A426" t="s">
        <v>1105</v>
      </c>
      <c r="B426" t="s">
        <v>0</v>
      </c>
      <c r="C426" t="s">
        <v>900</v>
      </c>
      <c r="D426" t="s">
        <v>443</v>
      </c>
    </row>
    <row r="427" spans="1:5" x14ac:dyDescent="0.2">
      <c r="A427" t="s">
        <v>1105</v>
      </c>
      <c r="B427" t="s">
        <v>0</v>
      </c>
      <c r="C427" t="s">
        <v>1556</v>
      </c>
      <c r="D427" t="s">
        <v>1557</v>
      </c>
    </row>
    <row r="428" spans="1:5" x14ac:dyDescent="0.2">
      <c r="A428" t="s">
        <v>1105</v>
      </c>
      <c r="B428" t="s">
        <v>0</v>
      </c>
      <c r="C428" t="s">
        <v>505</v>
      </c>
      <c r="D428" t="s">
        <v>1558</v>
      </c>
    </row>
    <row r="429" spans="1:5" x14ac:dyDescent="0.2">
      <c r="A429" t="s">
        <v>1105</v>
      </c>
      <c r="B429" t="s">
        <v>0</v>
      </c>
      <c r="C429" t="s">
        <v>604</v>
      </c>
      <c r="D429" t="s">
        <v>1559</v>
      </c>
    </row>
    <row r="430" spans="1:5" x14ac:dyDescent="0.2">
      <c r="A430" t="s">
        <v>1105</v>
      </c>
      <c r="B430" t="s">
        <v>0</v>
      </c>
      <c r="C430" t="s">
        <v>1560</v>
      </c>
      <c r="D430" t="s">
        <v>1561</v>
      </c>
    </row>
    <row r="431" spans="1:5" x14ac:dyDescent="0.2">
      <c r="A431" t="s">
        <v>1105</v>
      </c>
      <c r="B431" t="s">
        <v>6</v>
      </c>
      <c r="C431" t="s">
        <v>683</v>
      </c>
      <c r="D431" t="s">
        <v>1562</v>
      </c>
    </row>
    <row r="432" spans="1:5" x14ac:dyDescent="0.2">
      <c r="A432" t="s">
        <v>1105</v>
      </c>
      <c r="B432" t="s">
        <v>6</v>
      </c>
      <c r="C432" t="s">
        <v>1563</v>
      </c>
      <c r="D432" t="s">
        <v>1564</v>
      </c>
    </row>
    <row r="433" spans="1:5" x14ac:dyDescent="0.2">
      <c r="A433" t="s">
        <v>1105</v>
      </c>
      <c r="B433" t="s">
        <v>6</v>
      </c>
      <c r="C433" t="s">
        <v>849</v>
      </c>
      <c r="D433" t="s">
        <v>1565</v>
      </c>
    </row>
    <row r="434" spans="1:5" x14ac:dyDescent="0.2">
      <c r="A434" t="s">
        <v>1105</v>
      </c>
      <c r="B434" t="s">
        <v>6</v>
      </c>
      <c r="C434" t="s">
        <v>683</v>
      </c>
      <c r="D434" t="s">
        <v>1566</v>
      </c>
    </row>
    <row r="435" spans="1:5" x14ac:dyDescent="0.2">
      <c r="A435" t="s">
        <v>1105</v>
      </c>
      <c r="B435" t="s">
        <v>6</v>
      </c>
      <c r="C435" t="s">
        <v>1567</v>
      </c>
      <c r="D435" t="s">
        <v>1568</v>
      </c>
    </row>
    <row r="436" spans="1:5" x14ac:dyDescent="0.2">
      <c r="A436" t="s">
        <v>1105</v>
      </c>
      <c r="B436" t="s">
        <v>73</v>
      </c>
      <c r="C436" t="s">
        <v>1569</v>
      </c>
      <c r="D436" t="s">
        <v>813</v>
      </c>
    </row>
    <row r="437" spans="1:5" x14ac:dyDescent="0.2">
      <c r="A437" t="s">
        <v>1105</v>
      </c>
      <c r="B437" t="s">
        <v>73</v>
      </c>
      <c r="C437" t="s">
        <v>493</v>
      </c>
      <c r="D437" t="s">
        <v>1570</v>
      </c>
    </row>
    <row r="438" spans="1:5" x14ac:dyDescent="0.2">
      <c r="A438" t="s">
        <v>1105</v>
      </c>
      <c r="B438" t="s">
        <v>12</v>
      </c>
      <c r="C438" t="s">
        <v>1571</v>
      </c>
      <c r="D438" t="s">
        <v>1572</v>
      </c>
    </row>
    <row r="439" spans="1:5" x14ac:dyDescent="0.2">
      <c r="A439" t="s">
        <v>1105</v>
      </c>
      <c r="B439" t="s">
        <v>12</v>
      </c>
      <c r="C439" t="s">
        <v>1573</v>
      </c>
      <c r="D439" t="s">
        <v>1574</v>
      </c>
    </row>
    <row r="440" spans="1:5" x14ac:dyDescent="0.2">
      <c r="A440" t="s">
        <v>1105</v>
      </c>
      <c r="B440" t="s">
        <v>12</v>
      </c>
      <c r="C440" t="s">
        <v>1575</v>
      </c>
      <c r="D440" t="s">
        <v>573</v>
      </c>
    </row>
    <row r="441" spans="1:5" x14ac:dyDescent="0.2">
      <c r="A441" t="s">
        <v>1105</v>
      </c>
      <c r="B441" t="s">
        <v>12</v>
      </c>
      <c r="C441" t="s">
        <v>556</v>
      </c>
      <c r="D441" t="s">
        <v>1576</v>
      </c>
    </row>
    <row r="442" spans="1:5" x14ac:dyDescent="0.2">
      <c r="A442" t="s">
        <v>1105</v>
      </c>
      <c r="B442" t="s">
        <v>12</v>
      </c>
      <c r="C442" t="s">
        <v>632</v>
      </c>
      <c r="D442" t="s">
        <v>1577</v>
      </c>
      <c r="E442" t="s">
        <v>1578</v>
      </c>
    </row>
    <row r="443" spans="1:5" x14ac:dyDescent="0.2">
      <c r="A443" t="s">
        <v>1105</v>
      </c>
      <c r="B443" t="s">
        <v>24</v>
      </c>
      <c r="C443" t="s">
        <v>823</v>
      </c>
      <c r="D443" t="s">
        <v>761</v>
      </c>
      <c r="E443" t="s">
        <v>1579</v>
      </c>
    </row>
    <row r="444" spans="1:5" x14ac:dyDescent="0.2">
      <c r="A444" t="s">
        <v>1105</v>
      </c>
      <c r="B444" t="s">
        <v>24</v>
      </c>
      <c r="C444" t="s">
        <v>935</v>
      </c>
      <c r="D444" t="s">
        <v>1580</v>
      </c>
    </row>
    <row r="445" spans="1:5" x14ac:dyDescent="0.2">
      <c r="A445" t="s">
        <v>1105</v>
      </c>
      <c r="B445" t="s">
        <v>24</v>
      </c>
      <c r="C445" t="s">
        <v>523</v>
      </c>
      <c r="D445" t="s">
        <v>1581</v>
      </c>
    </row>
    <row r="446" spans="1:5" x14ac:dyDescent="0.2">
      <c r="A446" t="s">
        <v>1105</v>
      </c>
      <c r="B446" t="s">
        <v>24</v>
      </c>
      <c r="C446" t="s">
        <v>853</v>
      </c>
      <c r="D446" t="s">
        <v>1582</v>
      </c>
    </row>
    <row r="447" spans="1:5" x14ac:dyDescent="0.2">
      <c r="A447" t="s">
        <v>1105</v>
      </c>
      <c r="B447" t="s">
        <v>24</v>
      </c>
      <c r="C447" t="s">
        <v>1583</v>
      </c>
      <c r="D447" t="s">
        <v>1584</v>
      </c>
    </row>
    <row r="448" spans="1:5" x14ac:dyDescent="0.2">
      <c r="A448" t="s">
        <v>1105</v>
      </c>
      <c r="B448" t="s">
        <v>30</v>
      </c>
      <c r="C448" t="s">
        <v>499</v>
      </c>
      <c r="D448" t="s">
        <v>1585</v>
      </c>
    </row>
    <row r="449" spans="1:4" x14ac:dyDescent="0.2">
      <c r="A449" t="s">
        <v>1105</v>
      </c>
      <c r="B449" t="s">
        <v>30</v>
      </c>
      <c r="C449" t="s">
        <v>556</v>
      </c>
      <c r="D449" t="s">
        <v>1586</v>
      </c>
    </row>
    <row r="450" spans="1:4" x14ac:dyDescent="0.2">
      <c r="A450" t="s">
        <v>1105</v>
      </c>
      <c r="B450" t="s">
        <v>30</v>
      </c>
      <c r="C450" t="s">
        <v>581</v>
      </c>
      <c r="D450" t="s">
        <v>1018</v>
      </c>
    </row>
    <row r="451" spans="1:4" x14ac:dyDescent="0.2">
      <c r="A451" t="s">
        <v>1105</v>
      </c>
      <c r="B451" t="s">
        <v>30</v>
      </c>
      <c r="C451" t="s">
        <v>661</v>
      </c>
      <c r="D451" t="s">
        <v>1587</v>
      </c>
    </row>
    <row r="452" spans="1:4" x14ac:dyDescent="0.2">
      <c r="A452" t="s">
        <v>1105</v>
      </c>
      <c r="B452" t="s">
        <v>30</v>
      </c>
      <c r="C452" t="s">
        <v>847</v>
      </c>
      <c r="D452" t="s">
        <v>1588</v>
      </c>
    </row>
    <row r="453" spans="1:4" x14ac:dyDescent="0.2">
      <c r="A453" t="s">
        <v>1105</v>
      </c>
      <c r="B453" t="s">
        <v>30</v>
      </c>
      <c r="C453" t="s">
        <v>652</v>
      </c>
      <c r="D453" t="s">
        <v>1589</v>
      </c>
    </row>
    <row r="454" spans="1:4" x14ac:dyDescent="0.2">
      <c r="A454" t="s">
        <v>1105</v>
      </c>
      <c r="B454" t="s">
        <v>36</v>
      </c>
      <c r="C454" t="s">
        <v>1590</v>
      </c>
      <c r="D454" t="s">
        <v>1591</v>
      </c>
    </row>
    <row r="455" spans="1:4" x14ac:dyDescent="0.2">
      <c r="A455" t="s">
        <v>1105</v>
      </c>
      <c r="B455" t="s">
        <v>36</v>
      </c>
      <c r="C455" t="s">
        <v>683</v>
      </c>
      <c r="D455" t="s">
        <v>1592</v>
      </c>
    </row>
    <row r="456" spans="1:4" x14ac:dyDescent="0.2">
      <c r="A456" t="s">
        <v>1105</v>
      </c>
      <c r="B456" t="s">
        <v>36</v>
      </c>
      <c r="C456" t="s">
        <v>1593</v>
      </c>
      <c r="D456" t="s">
        <v>1594</v>
      </c>
    </row>
    <row r="457" spans="1:4" x14ac:dyDescent="0.2">
      <c r="A457" t="s">
        <v>1105</v>
      </c>
      <c r="B457" t="s">
        <v>36</v>
      </c>
      <c r="C457" t="s">
        <v>1590</v>
      </c>
      <c r="D457" t="s">
        <v>1595</v>
      </c>
    </row>
    <row r="458" spans="1:4" x14ac:dyDescent="0.2">
      <c r="A458" t="s">
        <v>1105</v>
      </c>
      <c r="B458" t="s">
        <v>36</v>
      </c>
      <c r="C458" t="s">
        <v>533</v>
      </c>
      <c r="D458" t="s">
        <v>1596</v>
      </c>
    </row>
    <row r="459" spans="1:4" x14ac:dyDescent="0.2">
      <c r="A459" t="s">
        <v>1105</v>
      </c>
      <c r="B459" t="s">
        <v>36</v>
      </c>
      <c r="C459" t="s">
        <v>1597</v>
      </c>
      <c r="D459" t="s">
        <v>1598</v>
      </c>
    </row>
    <row r="460" spans="1:4" x14ac:dyDescent="0.2">
      <c r="A460" t="s">
        <v>1105</v>
      </c>
      <c r="B460" t="s">
        <v>42</v>
      </c>
      <c r="C460" t="s">
        <v>1599</v>
      </c>
      <c r="D460" t="s">
        <v>1600</v>
      </c>
    </row>
    <row r="461" spans="1:4" x14ac:dyDescent="0.2">
      <c r="A461" t="s">
        <v>1105</v>
      </c>
      <c r="B461" t="s">
        <v>42</v>
      </c>
      <c r="C461" t="s">
        <v>1601</v>
      </c>
      <c r="D461" t="s">
        <v>1013</v>
      </c>
    </row>
    <row r="462" spans="1:4" x14ac:dyDescent="0.2">
      <c r="A462" t="s">
        <v>1105</v>
      </c>
      <c r="B462" t="s">
        <v>42</v>
      </c>
      <c r="C462" t="s">
        <v>456</v>
      </c>
      <c r="D462" t="s">
        <v>1548</v>
      </c>
    </row>
    <row r="463" spans="1:4" x14ac:dyDescent="0.2">
      <c r="A463" t="s">
        <v>1105</v>
      </c>
      <c r="B463" t="s">
        <v>42</v>
      </c>
      <c r="C463" t="s">
        <v>1602</v>
      </c>
      <c r="D463" t="s">
        <v>522</v>
      </c>
    </row>
    <row r="464" spans="1:4" x14ac:dyDescent="0.2">
      <c r="A464" t="s">
        <v>1105</v>
      </c>
      <c r="B464" t="s">
        <v>42</v>
      </c>
      <c r="C464" t="s">
        <v>581</v>
      </c>
      <c r="D464" t="s">
        <v>939</v>
      </c>
    </row>
    <row r="465" spans="1:5" x14ac:dyDescent="0.2">
      <c r="A465" t="s">
        <v>1105</v>
      </c>
      <c r="B465" t="s">
        <v>42</v>
      </c>
      <c r="C465" t="s">
        <v>745</v>
      </c>
      <c r="D465" t="s">
        <v>1603</v>
      </c>
    </row>
    <row r="466" spans="1:5" x14ac:dyDescent="0.2">
      <c r="A466" t="s">
        <v>1105</v>
      </c>
      <c r="B466" t="s">
        <v>48</v>
      </c>
      <c r="C466" t="s">
        <v>1604</v>
      </c>
      <c r="D466" t="s">
        <v>1605</v>
      </c>
    </row>
    <row r="467" spans="1:5" x14ac:dyDescent="0.2">
      <c r="A467" t="s">
        <v>1105</v>
      </c>
      <c r="B467" t="s">
        <v>48</v>
      </c>
      <c r="C467" t="s">
        <v>1606</v>
      </c>
      <c r="D467" t="s">
        <v>649</v>
      </c>
    </row>
    <row r="468" spans="1:5" x14ac:dyDescent="0.2">
      <c r="A468" t="s">
        <v>1105</v>
      </c>
      <c r="B468" t="s">
        <v>48</v>
      </c>
      <c r="C468" t="s">
        <v>1607</v>
      </c>
      <c r="D468" t="s">
        <v>1608</v>
      </c>
    </row>
    <row r="469" spans="1:5" x14ac:dyDescent="0.2">
      <c r="A469" t="s">
        <v>1186</v>
      </c>
      <c r="B469" t="s">
        <v>0</v>
      </c>
      <c r="C469" t="s">
        <v>621</v>
      </c>
      <c r="D469" t="s">
        <v>1609</v>
      </c>
      <c r="E469" t="s">
        <v>605</v>
      </c>
    </row>
    <row r="470" spans="1:5" x14ac:dyDescent="0.2">
      <c r="A470" t="s">
        <v>1186</v>
      </c>
      <c r="B470" t="s">
        <v>0</v>
      </c>
      <c r="C470" t="s">
        <v>592</v>
      </c>
      <c r="D470" t="s">
        <v>854</v>
      </c>
    </row>
    <row r="471" spans="1:5" x14ac:dyDescent="0.2">
      <c r="A471" t="s">
        <v>1186</v>
      </c>
      <c r="B471" t="s">
        <v>0</v>
      </c>
      <c r="C471" t="s">
        <v>505</v>
      </c>
      <c r="D471" t="s">
        <v>551</v>
      </c>
    </row>
    <row r="472" spans="1:5" x14ac:dyDescent="0.2">
      <c r="A472" t="s">
        <v>1186</v>
      </c>
      <c r="B472" t="s">
        <v>0</v>
      </c>
      <c r="C472" t="s">
        <v>873</v>
      </c>
      <c r="D472" t="s">
        <v>732</v>
      </c>
    </row>
    <row r="473" spans="1:5" x14ac:dyDescent="0.2">
      <c r="A473" t="s">
        <v>1186</v>
      </c>
      <c r="B473" t="s">
        <v>6</v>
      </c>
      <c r="C473" t="s">
        <v>803</v>
      </c>
      <c r="D473" t="s">
        <v>1610</v>
      </c>
    </row>
    <row r="474" spans="1:5" x14ac:dyDescent="0.2">
      <c r="A474" t="s">
        <v>1186</v>
      </c>
      <c r="B474" t="s">
        <v>6</v>
      </c>
      <c r="C474" t="s">
        <v>886</v>
      </c>
      <c r="D474" t="s">
        <v>1611</v>
      </c>
    </row>
    <row r="475" spans="1:5" x14ac:dyDescent="0.2">
      <c r="A475" t="s">
        <v>1186</v>
      </c>
      <c r="B475" t="s">
        <v>6</v>
      </c>
      <c r="C475" t="s">
        <v>1612</v>
      </c>
      <c r="D475" t="s">
        <v>605</v>
      </c>
    </row>
    <row r="476" spans="1:5" x14ac:dyDescent="0.2">
      <c r="A476" t="s">
        <v>1186</v>
      </c>
      <c r="B476" t="s">
        <v>6</v>
      </c>
      <c r="C476" t="s">
        <v>1613</v>
      </c>
      <c r="D476" t="s">
        <v>854</v>
      </c>
    </row>
    <row r="477" spans="1:5" x14ac:dyDescent="0.2">
      <c r="A477" t="s">
        <v>1186</v>
      </c>
      <c r="B477" t="s">
        <v>12</v>
      </c>
      <c r="C477" t="s">
        <v>824</v>
      </c>
      <c r="D477" t="s">
        <v>1614</v>
      </c>
    </row>
    <row r="478" spans="1:5" x14ac:dyDescent="0.2">
      <c r="A478" t="s">
        <v>1186</v>
      </c>
      <c r="B478" t="s">
        <v>12</v>
      </c>
      <c r="C478" t="s">
        <v>767</v>
      </c>
      <c r="D478" t="s">
        <v>1615</v>
      </c>
    </row>
    <row r="479" spans="1:5" x14ac:dyDescent="0.2">
      <c r="A479" t="s">
        <v>1186</v>
      </c>
      <c r="B479" t="s">
        <v>12</v>
      </c>
      <c r="C479" t="s">
        <v>1616</v>
      </c>
      <c r="D479" t="s">
        <v>854</v>
      </c>
    </row>
    <row r="480" spans="1:5" x14ac:dyDescent="0.2">
      <c r="A480" t="s">
        <v>1186</v>
      </c>
      <c r="B480" t="s">
        <v>12</v>
      </c>
      <c r="C480" t="s">
        <v>780</v>
      </c>
      <c r="D480" t="s">
        <v>1617</v>
      </c>
    </row>
    <row r="481" spans="1:4" x14ac:dyDescent="0.2">
      <c r="A481" t="s">
        <v>1186</v>
      </c>
      <c r="B481" t="s">
        <v>24</v>
      </c>
      <c r="C481" t="s">
        <v>1618</v>
      </c>
      <c r="D481" t="s">
        <v>605</v>
      </c>
    </row>
    <row r="482" spans="1:4" x14ac:dyDescent="0.2">
      <c r="A482" t="s">
        <v>1186</v>
      </c>
      <c r="B482" t="s">
        <v>24</v>
      </c>
      <c r="C482" t="s">
        <v>505</v>
      </c>
      <c r="D482" t="s">
        <v>1619</v>
      </c>
    </row>
    <row r="483" spans="1:4" x14ac:dyDescent="0.2">
      <c r="A483" t="s">
        <v>1186</v>
      </c>
      <c r="B483" t="s">
        <v>24</v>
      </c>
      <c r="C483" t="s">
        <v>1417</v>
      </c>
      <c r="D483" t="s">
        <v>1620</v>
      </c>
    </row>
    <row r="484" spans="1:4" x14ac:dyDescent="0.2">
      <c r="A484" t="s">
        <v>1186</v>
      </c>
      <c r="B484" t="s">
        <v>24</v>
      </c>
      <c r="C484" t="s">
        <v>975</v>
      </c>
      <c r="D484" t="s">
        <v>1621</v>
      </c>
    </row>
    <row r="485" spans="1:4" x14ac:dyDescent="0.2">
      <c r="A485" t="s">
        <v>1186</v>
      </c>
      <c r="B485" t="s">
        <v>30</v>
      </c>
      <c r="C485" t="s">
        <v>615</v>
      </c>
      <c r="D485" t="s">
        <v>1622</v>
      </c>
    </row>
    <row r="486" spans="1:4" x14ac:dyDescent="0.2">
      <c r="A486" t="s">
        <v>1186</v>
      </c>
      <c r="B486" t="s">
        <v>30</v>
      </c>
      <c r="C486" t="s">
        <v>1623</v>
      </c>
      <c r="D486" t="s">
        <v>1624</v>
      </c>
    </row>
    <row r="487" spans="1:4" x14ac:dyDescent="0.2">
      <c r="A487" t="s">
        <v>1186</v>
      </c>
      <c r="B487" t="s">
        <v>30</v>
      </c>
      <c r="C487" t="s">
        <v>1625</v>
      </c>
      <c r="D487" t="s">
        <v>1626</v>
      </c>
    </row>
    <row r="488" spans="1:4" x14ac:dyDescent="0.2">
      <c r="A488" t="s">
        <v>1186</v>
      </c>
      <c r="B488" t="s">
        <v>30</v>
      </c>
      <c r="C488" t="s">
        <v>761</v>
      </c>
      <c r="D488" t="s">
        <v>1627</v>
      </c>
    </row>
    <row r="489" spans="1:4" x14ac:dyDescent="0.2">
      <c r="A489" t="s">
        <v>1186</v>
      </c>
      <c r="B489" t="s">
        <v>1173</v>
      </c>
      <c r="C489" t="s">
        <v>1628</v>
      </c>
      <c r="D489" t="s">
        <v>546</v>
      </c>
    </row>
    <row r="490" spans="1:4" x14ac:dyDescent="0.2">
      <c r="A490" t="s">
        <v>1186</v>
      </c>
      <c r="B490" t="s">
        <v>1173</v>
      </c>
      <c r="C490" t="s">
        <v>1398</v>
      </c>
      <c r="D490" t="s">
        <v>1629</v>
      </c>
    </row>
    <row r="491" spans="1:4" x14ac:dyDescent="0.2">
      <c r="A491" t="s">
        <v>1186</v>
      </c>
      <c r="B491" t="s">
        <v>1173</v>
      </c>
      <c r="C491" t="s">
        <v>1630</v>
      </c>
      <c r="D491" t="s">
        <v>1631</v>
      </c>
    </row>
    <row r="492" spans="1:4" x14ac:dyDescent="0.2">
      <c r="A492" t="s">
        <v>1186</v>
      </c>
      <c r="B492" t="s">
        <v>36</v>
      </c>
      <c r="C492" t="s">
        <v>683</v>
      </c>
      <c r="D492" t="s">
        <v>1632</v>
      </c>
    </row>
    <row r="493" spans="1:4" x14ac:dyDescent="0.2">
      <c r="A493" t="s">
        <v>1186</v>
      </c>
      <c r="B493" t="s">
        <v>36</v>
      </c>
      <c r="C493" t="s">
        <v>1633</v>
      </c>
      <c r="D493" t="s">
        <v>683</v>
      </c>
    </row>
    <row r="494" spans="1:4" x14ac:dyDescent="0.2">
      <c r="A494" t="s">
        <v>1186</v>
      </c>
      <c r="B494" t="s">
        <v>36</v>
      </c>
      <c r="C494" t="s">
        <v>792</v>
      </c>
      <c r="D494" t="s">
        <v>804</v>
      </c>
    </row>
    <row r="495" spans="1:4" x14ac:dyDescent="0.2">
      <c r="A495" t="s">
        <v>1186</v>
      </c>
      <c r="B495" t="s">
        <v>42</v>
      </c>
      <c r="C495" t="s">
        <v>1634</v>
      </c>
      <c r="D495" t="s">
        <v>1635</v>
      </c>
    </row>
    <row r="496" spans="1:4" x14ac:dyDescent="0.2">
      <c r="A496" t="s">
        <v>1186</v>
      </c>
      <c r="B496" t="s">
        <v>42</v>
      </c>
      <c r="C496" t="s">
        <v>1393</v>
      </c>
      <c r="D496" t="s">
        <v>1636</v>
      </c>
    </row>
    <row r="497" spans="1:4" x14ac:dyDescent="0.2">
      <c r="A497" t="s">
        <v>1186</v>
      </c>
      <c r="B497" t="s">
        <v>42</v>
      </c>
      <c r="C497" t="s">
        <v>1575</v>
      </c>
      <c r="D497" t="s">
        <v>1637</v>
      </c>
    </row>
    <row r="498" spans="1:4" x14ac:dyDescent="0.2">
      <c r="A498" t="s">
        <v>1186</v>
      </c>
      <c r="B498" t="s">
        <v>42</v>
      </c>
      <c r="C498" t="s">
        <v>731</v>
      </c>
      <c r="D498" t="s">
        <v>1638</v>
      </c>
    </row>
    <row r="499" spans="1:4" x14ac:dyDescent="0.2">
      <c r="A499" t="s">
        <v>1235</v>
      </c>
      <c r="B499" t="s">
        <v>0</v>
      </c>
      <c r="C499" t="s">
        <v>581</v>
      </c>
      <c r="D499" t="s">
        <v>1639</v>
      </c>
    </row>
    <row r="500" spans="1:4" x14ac:dyDescent="0.2">
      <c r="A500" t="s">
        <v>1235</v>
      </c>
      <c r="B500" t="s">
        <v>0</v>
      </c>
      <c r="C500" t="s">
        <v>1640</v>
      </c>
      <c r="D500" t="s">
        <v>1641</v>
      </c>
    </row>
    <row r="501" spans="1:4" x14ac:dyDescent="0.2">
      <c r="A501" t="s">
        <v>1235</v>
      </c>
      <c r="B501" t="s">
        <v>0</v>
      </c>
      <c r="C501" t="s">
        <v>670</v>
      </c>
      <c r="D501" t="s">
        <v>1642</v>
      </c>
    </row>
    <row r="502" spans="1:4" x14ac:dyDescent="0.2">
      <c r="A502" t="s">
        <v>1235</v>
      </c>
      <c r="B502" t="s">
        <v>0</v>
      </c>
      <c r="C502" t="s">
        <v>1643</v>
      </c>
      <c r="D502" t="s">
        <v>1644</v>
      </c>
    </row>
    <row r="503" spans="1:4" x14ac:dyDescent="0.2">
      <c r="A503" t="s">
        <v>1235</v>
      </c>
      <c r="B503" t="s">
        <v>0</v>
      </c>
      <c r="C503" t="s">
        <v>1645</v>
      </c>
      <c r="D503" t="s">
        <v>1646</v>
      </c>
    </row>
    <row r="504" spans="1:4" x14ac:dyDescent="0.2">
      <c r="A504" t="s">
        <v>1235</v>
      </c>
      <c r="B504" t="s">
        <v>0</v>
      </c>
      <c r="C504" t="s">
        <v>1647</v>
      </c>
      <c r="D504" t="s">
        <v>1648</v>
      </c>
    </row>
    <row r="505" spans="1:4" x14ac:dyDescent="0.2">
      <c r="A505" t="s">
        <v>1235</v>
      </c>
      <c r="B505" t="s">
        <v>0</v>
      </c>
      <c r="C505" t="s">
        <v>1649</v>
      </c>
      <c r="D505" t="s">
        <v>1650</v>
      </c>
    </row>
    <row r="506" spans="1:4" x14ac:dyDescent="0.2">
      <c r="A506" t="s">
        <v>1235</v>
      </c>
      <c r="B506" t="s">
        <v>6</v>
      </c>
      <c r="C506" t="s">
        <v>1651</v>
      </c>
      <c r="D506" t="s">
        <v>1600</v>
      </c>
    </row>
    <row r="507" spans="1:4" x14ac:dyDescent="0.2">
      <c r="A507" t="s">
        <v>1235</v>
      </c>
      <c r="B507" t="s">
        <v>6</v>
      </c>
      <c r="C507" t="s">
        <v>1652</v>
      </c>
      <c r="D507" t="s">
        <v>1653</v>
      </c>
    </row>
    <row r="508" spans="1:4" x14ac:dyDescent="0.2">
      <c r="A508" t="s">
        <v>1235</v>
      </c>
      <c r="B508" t="s">
        <v>6</v>
      </c>
      <c r="C508" t="s">
        <v>565</v>
      </c>
      <c r="D508" t="s">
        <v>1011</v>
      </c>
    </row>
    <row r="509" spans="1:4" x14ac:dyDescent="0.2">
      <c r="A509" t="s">
        <v>1235</v>
      </c>
      <c r="B509" t="s">
        <v>6</v>
      </c>
      <c r="C509" t="s">
        <v>1417</v>
      </c>
      <c r="D509" t="s">
        <v>1654</v>
      </c>
    </row>
    <row r="510" spans="1:4" x14ac:dyDescent="0.2">
      <c r="A510" t="s">
        <v>1235</v>
      </c>
      <c r="B510" t="s">
        <v>6</v>
      </c>
      <c r="C510" t="s">
        <v>1655</v>
      </c>
      <c r="D510" t="s">
        <v>1656</v>
      </c>
    </row>
    <row r="511" spans="1:4" x14ac:dyDescent="0.2">
      <c r="A511" t="s">
        <v>1235</v>
      </c>
      <c r="B511" t="s">
        <v>12</v>
      </c>
      <c r="C511" t="s">
        <v>1657</v>
      </c>
      <c r="D511" t="s">
        <v>1658</v>
      </c>
    </row>
    <row r="512" spans="1:4" x14ac:dyDescent="0.2">
      <c r="A512" t="s">
        <v>1235</v>
      </c>
      <c r="B512" t="s">
        <v>12</v>
      </c>
      <c r="C512" t="s">
        <v>1659</v>
      </c>
      <c r="D512" t="s">
        <v>1660</v>
      </c>
    </row>
    <row r="513" spans="1:4" x14ac:dyDescent="0.2">
      <c r="A513" t="s">
        <v>1235</v>
      </c>
      <c r="B513" t="s">
        <v>12</v>
      </c>
      <c r="C513" t="s">
        <v>551</v>
      </c>
      <c r="D513" t="s">
        <v>1661</v>
      </c>
    </row>
    <row r="514" spans="1:4" x14ac:dyDescent="0.2">
      <c r="A514" t="s">
        <v>1235</v>
      </c>
      <c r="B514" t="s">
        <v>12</v>
      </c>
      <c r="C514" t="s">
        <v>1662</v>
      </c>
      <c r="D514" t="s">
        <v>1663</v>
      </c>
    </row>
    <row r="515" spans="1:4" x14ac:dyDescent="0.2">
      <c r="A515" t="s">
        <v>1235</v>
      </c>
      <c r="B515" t="s">
        <v>12</v>
      </c>
      <c r="C515" t="s">
        <v>962</v>
      </c>
      <c r="D515" t="s">
        <v>581</v>
      </c>
    </row>
    <row r="516" spans="1:4" x14ac:dyDescent="0.2">
      <c r="A516" t="s">
        <v>1235</v>
      </c>
      <c r="B516" t="s">
        <v>12</v>
      </c>
      <c r="C516" t="s">
        <v>696</v>
      </c>
      <c r="D516" t="s">
        <v>1664</v>
      </c>
    </row>
    <row r="517" spans="1:4" x14ac:dyDescent="0.2">
      <c r="A517" t="s">
        <v>1235</v>
      </c>
      <c r="B517" t="s">
        <v>12</v>
      </c>
      <c r="C517" t="s">
        <v>1665</v>
      </c>
      <c r="D517" t="s">
        <v>1666</v>
      </c>
    </row>
    <row r="518" spans="1:4" x14ac:dyDescent="0.2">
      <c r="A518" t="s">
        <v>1235</v>
      </c>
      <c r="B518" t="s">
        <v>24</v>
      </c>
      <c r="C518" t="s">
        <v>1667</v>
      </c>
      <c r="D518" t="s">
        <v>470</v>
      </c>
    </row>
    <row r="519" spans="1:4" x14ac:dyDescent="0.2">
      <c r="A519" t="s">
        <v>1235</v>
      </c>
      <c r="B519" t="s">
        <v>24</v>
      </c>
      <c r="C519" t="s">
        <v>1415</v>
      </c>
      <c r="D519" t="s">
        <v>1668</v>
      </c>
    </row>
    <row r="520" spans="1:4" x14ac:dyDescent="0.2">
      <c r="A520" t="s">
        <v>1235</v>
      </c>
      <c r="B520" t="s">
        <v>24</v>
      </c>
      <c r="C520" t="s">
        <v>1669</v>
      </c>
      <c r="D520" t="s">
        <v>695</v>
      </c>
    </row>
    <row r="521" spans="1:4" x14ac:dyDescent="0.2">
      <c r="A521" t="s">
        <v>1235</v>
      </c>
      <c r="B521" t="s">
        <v>24</v>
      </c>
      <c r="C521" t="s">
        <v>1670</v>
      </c>
      <c r="D521" t="s">
        <v>1671</v>
      </c>
    </row>
    <row r="522" spans="1:4" x14ac:dyDescent="0.2">
      <c r="A522" t="s">
        <v>1235</v>
      </c>
      <c r="B522" t="s">
        <v>24</v>
      </c>
      <c r="C522" t="s">
        <v>615</v>
      </c>
      <c r="D522" t="s">
        <v>1672</v>
      </c>
    </row>
    <row r="523" spans="1:4" x14ac:dyDescent="0.2">
      <c r="A523" t="s">
        <v>1235</v>
      </c>
      <c r="B523" t="s">
        <v>24</v>
      </c>
      <c r="C523" t="s">
        <v>604</v>
      </c>
      <c r="D523" t="s">
        <v>1673</v>
      </c>
    </row>
    <row r="524" spans="1:4" x14ac:dyDescent="0.2">
      <c r="A524" t="s">
        <v>1235</v>
      </c>
      <c r="B524" t="s">
        <v>30</v>
      </c>
      <c r="C524" t="s">
        <v>993</v>
      </c>
      <c r="D524" t="s">
        <v>1674</v>
      </c>
    </row>
    <row r="525" spans="1:4" x14ac:dyDescent="0.2">
      <c r="A525" t="s">
        <v>1235</v>
      </c>
      <c r="B525" t="s">
        <v>30</v>
      </c>
      <c r="C525" t="s">
        <v>1675</v>
      </c>
      <c r="D525" t="s">
        <v>1676</v>
      </c>
    </row>
    <row r="526" spans="1:4" x14ac:dyDescent="0.2">
      <c r="A526" t="s">
        <v>1235</v>
      </c>
      <c r="B526" t="s">
        <v>30</v>
      </c>
      <c r="C526" t="s">
        <v>1677</v>
      </c>
      <c r="D526" t="s">
        <v>1678</v>
      </c>
    </row>
    <row r="527" spans="1:4" x14ac:dyDescent="0.2">
      <c r="A527" t="s">
        <v>1235</v>
      </c>
      <c r="B527" t="s">
        <v>30</v>
      </c>
      <c r="C527" t="s">
        <v>1569</v>
      </c>
      <c r="D527" t="s">
        <v>1679</v>
      </c>
    </row>
    <row r="528" spans="1:4" x14ac:dyDescent="0.2">
      <c r="A528" t="s">
        <v>1235</v>
      </c>
      <c r="B528" t="s">
        <v>30</v>
      </c>
      <c r="C528" t="s">
        <v>1680</v>
      </c>
      <c r="D528" t="s">
        <v>1681</v>
      </c>
    </row>
    <row r="529" spans="1:5" x14ac:dyDescent="0.2">
      <c r="A529" t="s">
        <v>1235</v>
      </c>
      <c r="B529" t="s">
        <v>30</v>
      </c>
      <c r="C529" t="s">
        <v>1682</v>
      </c>
      <c r="D529" t="s">
        <v>866</v>
      </c>
    </row>
    <row r="530" spans="1:5" x14ac:dyDescent="0.2">
      <c r="A530" t="s">
        <v>1235</v>
      </c>
      <c r="B530" t="s">
        <v>30</v>
      </c>
      <c r="C530" t="s">
        <v>939</v>
      </c>
      <c r="D530" t="s">
        <v>1683</v>
      </c>
    </row>
    <row r="531" spans="1:5" x14ac:dyDescent="0.2">
      <c r="A531" t="s">
        <v>1235</v>
      </c>
      <c r="B531" t="s">
        <v>36</v>
      </c>
      <c r="C531" t="s">
        <v>454</v>
      </c>
      <c r="D531" t="s">
        <v>1684</v>
      </c>
    </row>
    <row r="532" spans="1:5" x14ac:dyDescent="0.2">
      <c r="A532" t="s">
        <v>1235</v>
      </c>
      <c r="B532" t="s">
        <v>36</v>
      </c>
      <c r="C532" t="s">
        <v>556</v>
      </c>
      <c r="D532" t="s">
        <v>1685</v>
      </c>
    </row>
    <row r="533" spans="1:5" x14ac:dyDescent="0.2">
      <c r="A533" t="s">
        <v>1235</v>
      </c>
      <c r="B533" t="s">
        <v>36</v>
      </c>
      <c r="C533" t="s">
        <v>761</v>
      </c>
      <c r="D533" t="s">
        <v>1686</v>
      </c>
      <c r="E533" t="s">
        <v>961</v>
      </c>
    </row>
    <row r="534" spans="1:5" x14ac:dyDescent="0.2">
      <c r="A534" t="s">
        <v>1235</v>
      </c>
      <c r="B534" t="s">
        <v>36</v>
      </c>
      <c r="C534" t="s">
        <v>1687</v>
      </c>
      <c r="D534" t="s">
        <v>1688</v>
      </c>
    </row>
    <row r="535" spans="1:5" x14ac:dyDescent="0.2">
      <c r="A535" t="s">
        <v>1235</v>
      </c>
      <c r="B535" t="s">
        <v>36</v>
      </c>
      <c r="C535" t="s">
        <v>479</v>
      </c>
      <c r="D535" t="s">
        <v>1689</v>
      </c>
    </row>
    <row r="536" spans="1:5" x14ac:dyDescent="0.2">
      <c r="A536" t="s">
        <v>1235</v>
      </c>
      <c r="B536" t="s">
        <v>36</v>
      </c>
      <c r="C536" t="s">
        <v>678</v>
      </c>
      <c r="D536" t="s">
        <v>1690</v>
      </c>
    </row>
    <row r="537" spans="1:5" x14ac:dyDescent="0.2">
      <c r="A537" t="s">
        <v>1235</v>
      </c>
      <c r="B537" t="s">
        <v>36</v>
      </c>
      <c r="C537" t="s">
        <v>1691</v>
      </c>
      <c r="D537" t="s">
        <v>1692</v>
      </c>
    </row>
    <row r="538" spans="1:5" x14ac:dyDescent="0.2">
      <c r="A538" t="s">
        <v>1235</v>
      </c>
      <c r="B538" t="s">
        <v>42</v>
      </c>
      <c r="C538" t="s">
        <v>1693</v>
      </c>
      <c r="D538" t="s">
        <v>1694</v>
      </c>
    </row>
    <row r="539" spans="1:5" x14ac:dyDescent="0.2">
      <c r="A539" t="s">
        <v>1235</v>
      </c>
      <c r="B539" t="s">
        <v>42</v>
      </c>
      <c r="C539" t="s">
        <v>551</v>
      </c>
      <c r="D539" t="s">
        <v>1018</v>
      </c>
    </row>
    <row r="540" spans="1:5" x14ac:dyDescent="0.2">
      <c r="A540" t="s">
        <v>1235</v>
      </c>
      <c r="B540" t="s">
        <v>42</v>
      </c>
      <c r="C540" t="s">
        <v>532</v>
      </c>
      <c r="D540" t="s">
        <v>1695</v>
      </c>
    </row>
    <row r="541" spans="1:5" x14ac:dyDescent="0.2">
      <c r="A541" t="s">
        <v>1235</v>
      </c>
      <c r="B541" t="s">
        <v>42</v>
      </c>
      <c r="C541" t="s">
        <v>551</v>
      </c>
      <c r="D541" t="s">
        <v>995</v>
      </c>
    </row>
    <row r="542" spans="1:5" x14ac:dyDescent="0.2">
      <c r="A542" t="s">
        <v>1235</v>
      </c>
      <c r="B542" t="s">
        <v>42</v>
      </c>
      <c r="C542" t="s">
        <v>1056</v>
      </c>
      <c r="D542" t="s">
        <v>1696</v>
      </c>
    </row>
    <row r="543" spans="1:5" x14ac:dyDescent="0.2">
      <c r="A543" t="s">
        <v>1235</v>
      </c>
      <c r="B543" t="s">
        <v>42</v>
      </c>
      <c r="C543" t="s">
        <v>539</v>
      </c>
      <c r="D543" t="s">
        <v>1697</v>
      </c>
    </row>
    <row r="544" spans="1:5" x14ac:dyDescent="0.2">
      <c r="A544" t="s">
        <v>1235</v>
      </c>
      <c r="B544" t="s">
        <v>42</v>
      </c>
      <c r="C544" t="s">
        <v>1403</v>
      </c>
      <c r="D544" t="s">
        <v>1622</v>
      </c>
    </row>
    <row r="545" spans="1:4" x14ac:dyDescent="0.2">
      <c r="A545" t="s">
        <v>1236</v>
      </c>
      <c r="B545" t="s">
        <v>0</v>
      </c>
      <c r="C545" t="s">
        <v>1659</v>
      </c>
      <c r="D545" t="s">
        <v>1698</v>
      </c>
    </row>
    <row r="546" spans="1:4" x14ac:dyDescent="0.2">
      <c r="A546" t="s">
        <v>1236</v>
      </c>
      <c r="B546" t="s">
        <v>0</v>
      </c>
      <c r="C546" t="s">
        <v>1699</v>
      </c>
      <c r="D546" t="s">
        <v>1700</v>
      </c>
    </row>
    <row r="547" spans="1:4" x14ac:dyDescent="0.2">
      <c r="A547" t="s">
        <v>1236</v>
      </c>
      <c r="B547" t="s">
        <v>0</v>
      </c>
      <c r="C547" t="s">
        <v>1701</v>
      </c>
      <c r="D547" t="s">
        <v>1702</v>
      </c>
    </row>
    <row r="548" spans="1:4" x14ac:dyDescent="0.2">
      <c r="A548" t="s">
        <v>1236</v>
      </c>
      <c r="B548" t="s">
        <v>0</v>
      </c>
      <c r="C548" t="s">
        <v>1703</v>
      </c>
      <c r="D548" t="s">
        <v>1704</v>
      </c>
    </row>
    <row r="549" spans="1:4" x14ac:dyDescent="0.2">
      <c r="A549" t="s">
        <v>1236</v>
      </c>
      <c r="B549" t="s">
        <v>0</v>
      </c>
      <c r="C549" t="s">
        <v>1705</v>
      </c>
      <c r="D549" t="s">
        <v>1706</v>
      </c>
    </row>
    <row r="550" spans="1:4" x14ac:dyDescent="0.2">
      <c r="A550" t="s">
        <v>1236</v>
      </c>
      <c r="B550" t="s">
        <v>0</v>
      </c>
      <c r="C550" t="s">
        <v>1707</v>
      </c>
      <c r="D550" t="s">
        <v>978</v>
      </c>
    </row>
    <row r="551" spans="1:4" x14ac:dyDescent="0.2">
      <c r="A551" t="s">
        <v>1236</v>
      </c>
      <c r="B551" t="s">
        <v>6</v>
      </c>
      <c r="C551" t="s">
        <v>493</v>
      </c>
      <c r="D551" t="s">
        <v>1708</v>
      </c>
    </row>
    <row r="552" spans="1:4" x14ac:dyDescent="0.2">
      <c r="A552" t="s">
        <v>1236</v>
      </c>
      <c r="B552" t="s">
        <v>6</v>
      </c>
      <c r="C552" t="s">
        <v>761</v>
      </c>
      <c r="D552" t="s">
        <v>939</v>
      </c>
    </row>
    <row r="553" spans="1:4" x14ac:dyDescent="0.2">
      <c r="A553" t="s">
        <v>1236</v>
      </c>
      <c r="B553" t="s">
        <v>6</v>
      </c>
      <c r="C553" t="s">
        <v>505</v>
      </c>
      <c r="D553" t="s">
        <v>1709</v>
      </c>
    </row>
    <row r="554" spans="1:4" x14ac:dyDescent="0.2">
      <c r="A554" t="s">
        <v>1236</v>
      </c>
      <c r="B554" t="s">
        <v>6</v>
      </c>
      <c r="C554" t="s">
        <v>1710</v>
      </c>
      <c r="D554" t="s">
        <v>1711</v>
      </c>
    </row>
    <row r="555" spans="1:4" x14ac:dyDescent="0.2">
      <c r="A555" t="s">
        <v>1236</v>
      </c>
      <c r="B555" t="s">
        <v>73</v>
      </c>
      <c r="C555" t="s">
        <v>847</v>
      </c>
      <c r="D555" t="s">
        <v>995</v>
      </c>
    </row>
    <row r="556" spans="1:4" x14ac:dyDescent="0.2">
      <c r="A556" t="s">
        <v>1236</v>
      </c>
      <c r="B556" t="s">
        <v>73</v>
      </c>
      <c r="C556" t="s">
        <v>456</v>
      </c>
      <c r="D556" t="s">
        <v>995</v>
      </c>
    </row>
    <row r="557" spans="1:4" x14ac:dyDescent="0.2">
      <c r="A557" t="s">
        <v>1236</v>
      </c>
      <c r="B557" t="s">
        <v>73</v>
      </c>
      <c r="C557" t="s">
        <v>1712</v>
      </c>
      <c r="D557" t="s">
        <v>995</v>
      </c>
    </row>
    <row r="558" spans="1:4" x14ac:dyDescent="0.2">
      <c r="A558" t="s">
        <v>1236</v>
      </c>
      <c r="B558" t="s">
        <v>73</v>
      </c>
      <c r="C558" t="s">
        <v>558</v>
      </c>
      <c r="D558" t="s">
        <v>995</v>
      </c>
    </row>
    <row r="559" spans="1:4" x14ac:dyDescent="0.2">
      <c r="A559" t="s">
        <v>1236</v>
      </c>
      <c r="B559" t="s">
        <v>12</v>
      </c>
      <c r="C559" t="s">
        <v>1713</v>
      </c>
      <c r="D559" t="s">
        <v>1713</v>
      </c>
    </row>
    <row r="560" spans="1:4" x14ac:dyDescent="0.2">
      <c r="A560" t="s">
        <v>1236</v>
      </c>
      <c r="B560" t="s">
        <v>12</v>
      </c>
      <c r="C560" t="s">
        <v>745</v>
      </c>
      <c r="D560" t="s">
        <v>1714</v>
      </c>
    </row>
    <row r="561" spans="1:4" x14ac:dyDescent="0.2">
      <c r="A561" t="s">
        <v>1236</v>
      </c>
      <c r="B561" t="s">
        <v>12</v>
      </c>
      <c r="C561" t="s">
        <v>761</v>
      </c>
      <c r="D561" t="s">
        <v>802</v>
      </c>
    </row>
    <row r="562" spans="1:4" x14ac:dyDescent="0.2">
      <c r="A562" t="s">
        <v>1236</v>
      </c>
      <c r="B562" t="s">
        <v>12</v>
      </c>
      <c r="C562" t="s">
        <v>1424</v>
      </c>
      <c r="D562" t="s">
        <v>1715</v>
      </c>
    </row>
    <row r="563" spans="1:4" x14ac:dyDescent="0.2">
      <c r="A563" t="s">
        <v>1236</v>
      </c>
      <c r="B563" t="s">
        <v>12</v>
      </c>
      <c r="C563" t="s">
        <v>1716</v>
      </c>
      <c r="D563" t="s">
        <v>1717</v>
      </c>
    </row>
    <row r="564" spans="1:4" x14ac:dyDescent="0.2">
      <c r="A564" t="s">
        <v>1236</v>
      </c>
      <c r="B564" t="s">
        <v>12</v>
      </c>
      <c r="C564" t="s">
        <v>1590</v>
      </c>
      <c r="D564" t="s">
        <v>1718</v>
      </c>
    </row>
    <row r="565" spans="1:4" x14ac:dyDescent="0.2">
      <c r="A565" t="s">
        <v>1236</v>
      </c>
      <c r="B565" t="s">
        <v>24</v>
      </c>
      <c r="C565" t="s">
        <v>1719</v>
      </c>
      <c r="D565" t="s">
        <v>1720</v>
      </c>
    </row>
    <row r="566" spans="1:4" x14ac:dyDescent="0.2">
      <c r="A566" t="s">
        <v>1236</v>
      </c>
      <c r="B566" t="s">
        <v>24</v>
      </c>
      <c r="C566" t="s">
        <v>1721</v>
      </c>
      <c r="D566" t="s">
        <v>695</v>
      </c>
    </row>
    <row r="567" spans="1:4" x14ac:dyDescent="0.2">
      <c r="A567" t="s">
        <v>1236</v>
      </c>
      <c r="B567" t="s">
        <v>24</v>
      </c>
      <c r="C567" t="s">
        <v>935</v>
      </c>
      <c r="D567" t="s">
        <v>1722</v>
      </c>
    </row>
    <row r="568" spans="1:4" x14ac:dyDescent="0.2">
      <c r="A568" t="s">
        <v>1236</v>
      </c>
      <c r="B568" t="s">
        <v>24</v>
      </c>
      <c r="C568" t="s">
        <v>556</v>
      </c>
      <c r="D568" t="s">
        <v>566</v>
      </c>
    </row>
    <row r="569" spans="1:4" x14ac:dyDescent="0.2">
      <c r="A569" t="s">
        <v>1236</v>
      </c>
      <c r="B569" t="s">
        <v>24</v>
      </c>
      <c r="C569" t="s">
        <v>745</v>
      </c>
      <c r="D569" t="s">
        <v>1723</v>
      </c>
    </row>
    <row r="570" spans="1:4" x14ac:dyDescent="0.2">
      <c r="A570" t="s">
        <v>1236</v>
      </c>
      <c r="B570" t="s">
        <v>30</v>
      </c>
      <c r="C570" t="s">
        <v>1724</v>
      </c>
      <c r="D570" t="s">
        <v>1721</v>
      </c>
    </row>
    <row r="571" spans="1:4" x14ac:dyDescent="0.2">
      <c r="A571" t="s">
        <v>1236</v>
      </c>
      <c r="B571" t="s">
        <v>30</v>
      </c>
      <c r="C571" t="s">
        <v>1725</v>
      </c>
      <c r="D571" t="s">
        <v>1726</v>
      </c>
    </row>
    <row r="572" spans="1:4" x14ac:dyDescent="0.2">
      <c r="A572" t="s">
        <v>1236</v>
      </c>
      <c r="B572" t="s">
        <v>30</v>
      </c>
      <c r="C572" t="s">
        <v>683</v>
      </c>
      <c r="D572" t="s">
        <v>1727</v>
      </c>
    </row>
    <row r="573" spans="1:4" x14ac:dyDescent="0.2">
      <c r="A573" t="s">
        <v>1236</v>
      </c>
      <c r="B573" t="s">
        <v>30</v>
      </c>
      <c r="C573" t="s">
        <v>876</v>
      </c>
      <c r="D573" t="s">
        <v>1728</v>
      </c>
    </row>
    <row r="574" spans="1:4" x14ac:dyDescent="0.2">
      <c r="A574" t="s">
        <v>1236</v>
      </c>
      <c r="B574" t="s">
        <v>30</v>
      </c>
      <c r="C574" t="s">
        <v>683</v>
      </c>
      <c r="D574" t="s">
        <v>1729</v>
      </c>
    </row>
    <row r="575" spans="1:4" x14ac:dyDescent="0.2">
      <c r="A575" t="s">
        <v>1236</v>
      </c>
      <c r="B575" t="s">
        <v>30</v>
      </c>
      <c r="C575" t="s">
        <v>1730</v>
      </c>
      <c r="D575" t="s">
        <v>1731</v>
      </c>
    </row>
    <row r="576" spans="1:4" x14ac:dyDescent="0.2">
      <c r="A576" t="s">
        <v>1236</v>
      </c>
      <c r="B576" t="s">
        <v>36</v>
      </c>
      <c r="C576" t="s">
        <v>519</v>
      </c>
      <c r="D576" t="s">
        <v>1732</v>
      </c>
    </row>
    <row r="577" spans="1:4" x14ac:dyDescent="0.2">
      <c r="A577" t="s">
        <v>1236</v>
      </c>
      <c r="B577" t="s">
        <v>36</v>
      </c>
      <c r="C577" t="s">
        <v>495</v>
      </c>
      <c r="D577" t="s">
        <v>1733</v>
      </c>
    </row>
    <row r="578" spans="1:4" x14ac:dyDescent="0.2">
      <c r="A578" t="s">
        <v>1236</v>
      </c>
      <c r="B578" t="s">
        <v>36</v>
      </c>
      <c r="C578" t="s">
        <v>1734</v>
      </c>
      <c r="D578" t="s">
        <v>1735</v>
      </c>
    </row>
    <row r="579" spans="1:4" x14ac:dyDescent="0.2">
      <c r="A579" t="s">
        <v>1236</v>
      </c>
      <c r="B579" t="s">
        <v>36</v>
      </c>
      <c r="C579" t="s">
        <v>683</v>
      </c>
      <c r="D579" t="s">
        <v>1736</v>
      </c>
    </row>
    <row r="580" spans="1:4" x14ac:dyDescent="0.2">
      <c r="A580" t="s">
        <v>1236</v>
      </c>
      <c r="B580" t="s">
        <v>36</v>
      </c>
      <c r="C580" t="s">
        <v>761</v>
      </c>
      <c r="D580" t="s">
        <v>1737</v>
      </c>
    </row>
    <row r="581" spans="1:4" x14ac:dyDescent="0.2">
      <c r="A581" t="s">
        <v>1236</v>
      </c>
      <c r="B581" t="s">
        <v>36</v>
      </c>
      <c r="C581" t="s">
        <v>1062</v>
      </c>
      <c r="D581" t="s">
        <v>1738</v>
      </c>
    </row>
    <row r="582" spans="1:4" x14ac:dyDescent="0.2">
      <c r="A582" t="s">
        <v>1236</v>
      </c>
      <c r="B582" t="s">
        <v>1277</v>
      </c>
      <c r="C582" t="s">
        <v>567</v>
      </c>
      <c r="D582" t="s">
        <v>1739</v>
      </c>
    </row>
    <row r="583" spans="1:4" x14ac:dyDescent="0.2">
      <c r="A583" t="s">
        <v>1236</v>
      </c>
      <c r="B583" t="s">
        <v>1277</v>
      </c>
      <c r="C583" t="s">
        <v>765</v>
      </c>
      <c r="D583" t="s">
        <v>1594</v>
      </c>
    </row>
    <row r="584" spans="1:4" x14ac:dyDescent="0.2">
      <c r="A584" t="s">
        <v>1236</v>
      </c>
      <c r="B584" t="s">
        <v>1277</v>
      </c>
      <c r="C584" t="s">
        <v>1740</v>
      </c>
      <c r="D584" t="s">
        <v>1741</v>
      </c>
    </row>
    <row r="585" spans="1:4" x14ac:dyDescent="0.2">
      <c r="A585" t="s">
        <v>1236</v>
      </c>
      <c r="B585" t="s">
        <v>1277</v>
      </c>
      <c r="C585" t="s">
        <v>678</v>
      </c>
      <c r="D585" t="s">
        <v>965</v>
      </c>
    </row>
    <row r="586" spans="1:4" x14ac:dyDescent="0.2">
      <c r="A586" t="s">
        <v>1236</v>
      </c>
      <c r="B586" t="s">
        <v>1277</v>
      </c>
      <c r="C586" t="s">
        <v>1742</v>
      </c>
      <c r="D586" t="s">
        <v>1743</v>
      </c>
    </row>
    <row r="587" spans="1:4" x14ac:dyDescent="0.2">
      <c r="A587" t="s">
        <v>1236</v>
      </c>
      <c r="B587" t="s">
        <v>1277</v>
      </c>
      <c r="C587" t="s">
        <v>803</v>
      </c>
      <c r="D587" t="s">
        <v>1744</v>
      </c>
    </row>
    <row r="588" spans="1:4" x14ac:dyDescent="0.2">
      <c r="A588" t="s">
        <v>1236</v>
      </c>
      <c r="B588" t="s">
        <v>42</v>
      </c>
      <c r="C588" t="s">
        <v>488</v>
      </c>
      <c r="D588" t="s">
        <v>704</v>
      </c>
    </row>
    <row r="589" spans="1:4" x14ac:dyDescent="0.2">
      <c r="A589" t="s">
        <v>1236</v>
      </c>
      <c r="B589" t="s">
        <v>42</v>
      </c>
      <c r="C589" t="s">
        <v>519</v>
      </c>
      <c r="D589" t="s">
        <v>1745</v>
      </c>
    </row>
    <row r="590" spans="1:4" x14ac:dyDescent="0.2">
      <c r="A590" t="s">
        <v>1236</v>
      </c>
      <c r="B590" t="s">
        <v>42</v>
      </c>
      <c r="C590" t="s">
        <v>847</v>
      </c>
      <c r="D590" t="s">
        <v>1746</v>
      </c>
    </row>
    <row r="591" spans="1:4" x14ac:dyDescent="0.2">
      <c r="A591" t="s">
        <v>1236</v>
      </c>
      <c r="B591" t="s">
        <v>42</v>
      </c>
      <c r="C591" t="s">
        <v>1747</v>
      </c>
      <c r="D591" t="s">
        <v>1748</v>
      </c>
    </row>
    <row r="592" spans="1:4" x14ac:dyDescent="0.2">
      <c r="A592" t="s">
        <v>1236</v>
      </c>
      <c r="B592" t="s">
        <v>42</v>
      </c>
      <c r="C592" t="s">
        <v>1749</v>
      </c>
      <c r="D592" t="s">
        <v>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 candidates</vt:lpstr>
      <vt:lpstr>candidates</vt:lpstr>
      <vt:lpstr>existing</vt:lpstr>
      <vt:lpstr>seats</vt:lpstr>
      <vt:lpstr>parties</vt:lpstr>
      <vt:lpstr>names</vt:lpstr>
      <vt:lpstr>check pivot</vt:lpstr>
      <vt:lpstr>Sheet7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Paul Bradshaw - English Regions</cp:lastModifiedBy>
  <dcterms:created xsi:type="dcterms:W3CDTF">2019-05-07T11:29:21Z</dcterms:created>
  <dcterms:modified xsi:type="dcterms:W3CDTF">2019-05-08T11:17:26Z</dcterms:modified>
</cp:coreProperties>
</file>